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180" windowWidth="15600" windowHeight="7485"/>
  </bookViews>
  <sheets>
    <sheet name="الرصد" sheetId="1" r:id="rId1"/>
    <sheet name="ناجح منتظم" sheetId="9" r:id="rId2"/>
    <sheet name="راسب منتظم" sheetId="10" r:id="rId3"/>
    <sheet name="ناجح عمال" sheetId="12" r:id="rId4"/>
    <sheet name="راسب عمال" sheetId="11" r:id="rId5"/>
    <sheet name="احصاء المتقدمين" sheetId="13" r:id="rId6"/>
    <sheet name="نسب المواد" sheetId="14" r:id="rId7"/>
  </sheets>
  <calcPr calcId="144525"/>
</workbook>
</file>

<file path=xl/calcChain.xml><?xml version="1.0" encoding="utf-8"?>
<calcChain xmlns="http://schemas.openxmlformats.org/spreadsheetml/2006/main">
  <c r="AG313" i="9" l="1"/>
  <c r="AE313" i="9"/>
  <c r="AD313" i="9"/>
  <c r="AC313" i="9"/>
  <c r="AB313" i="9"/>
  <c r="AA313" i="9"/>
  <c r="Z313" i="9"/>
  <c r="Y313" i="9"/>
  <c r="X313" i="9"/>
  <c r="W313" i="9"/>
  <c r="V313" i="9"/>
  <c r="U313" i="9"/>
  <c r="T313" i="9"/>
  <c r="S313" i="9"/>
  <c r="R313" i="9"/>
  <c r="Q313" i="9"/>
  <c r="AF312" i="9"/>
  <c r="AF313" i="9" s="1"/>
  <c r="AG279" i="9"/>
  <c r="AE279" i="9"/>
  <c r="AD279" i="9"/>
  <c r="AC279" i="9"/>
  <c r="AB279" i="9"/>
  <c r="AA279" i="9"/>
  <c r="Z279" i="9"/>
  <c r="Y279" i="9"/>
  <c r="X279" i="9"/>
  <c r="W279" i="9"/>
  <c r="V279" i="9"/>
  <c r="U279" i="9"/>
  <c r="T279" i="9"/>
  <c r="S279" i="9"/>
  <c r="R279" i="9"/>
  <c r="Q279" i="9"/>
  <c r="AF278" i="9"/>
  <c r="AF279" i="9" s="1"/>
  <c r="AG245" i="9"/>
  <c r="AE245" i="9"/>
  <c r="AD245" i="9"/>
  <c r="AC245" i="9"/>
  <c r="AB245" i="9"/>
  <c r="AA245" i="9"/>
  <c r="Z245" i="9"/>
  <c r="Y245" i="9"/>
  <c r="X245" i="9"/>
  <c r="W245" i="9"/>
  <c r="V245" i="9"/>
  <c r="U245" i="9"/>
  <c r="T245" i="9"/>
  <c r="S245" i="9"/>
  <c r="R245" i="9"/>
  <c r="Q245" i="9"/>
  <c r="AF244" i="9"/>
  <c r="AF245" i="9" s="1"/>
  <c r="AG211" i="9"/>
  <c r="AE211" i="9"/>
  <c r="AD211" i="9"/>
  <c r="AC211" i="9"/>
  <c r="AB211" i="9"/>
  <c r="AA211" i="9"/>
  <c r="Z211" i="9"/>
  <c r="Y211" i="9"/>
  <c r="X211" i="9"/>
  <c r="W211" i="9"/>
  <c r="V211" i="9"/>
  <c r="U211" i="9"/>
  <c r="T211" i="9"/>
  <c r="S211" i="9"/>
  <c r="R211" i="9"/>
  <c r="Q211" i="9"/>
  <c r="AF210" i="9"/>
  <c r="AF211" i="9" s="1"/>
  <c r="AG177" i="9"/>
  <c r="AE177" i="9"/>
  <c r="AD177" i="9"/>
  <c r="AC177" i="9"/>
  <c r="AB177" i="9"/>
  <c r="AA177" i="9"/>
  <c r="Z177" i="9"/>
  <c r="Y177" i="9"/>
  <c r="X177" i="9"/>
  <c r="W177" i="9"/>
  <c r="V177" i="9"/>
  <c r="U177" i="9"/>
  <c r="T177" i="9"/>
  <c r="S177" i="9"/>
  <c r="R177" i="9"/>
  <c r="Q177" i="9"/>
  <c r="AF176" i="9"/>
  <c r="AF177" i="9" s="1"/>
  <c r="AF6" i="12"/>
  <c r="Q7" i="12"/>
  <c r="R7" i="12"/>
  <c r="S7" i="12"/>
  <c r="T7" i="12"/>
  <c r="U7" i="12"/>
  <c r="V7" i="12"/>
  <c r="W7" i="12"/>
  <c r="X7" i="12"/>
  <c r="Y7" i="12"/>
  <c r="Z7" i="12"/>
  <c r="AA7" i="12"/>
  <c r="AB7" i="12"/>
  <c r="AC7" i="12"/>
  <c r="AD7" i="12"/>
  <c r="AE7" i="12"/>
  <c r="AF7" i="12"/>
  <c r="AG7" i="12"/>
  <c r="AF40" i="12"/>
  <c r="Q41" i="12"/>
  <c r="R41" i="12"/>
  <c r="S41" i="12"/>
  <c r="T41" i="12"/>
  <c r="U41" i="12"/>
  <c r="V41" i="12"/>
  <c r="W41" i="12"/>
  <c r="X41" i="12"/>
  <c r="Y41" i="12"/>
  <c r="Z41" i="12"/>
  <c r="AA41" i="12"/>
  <c r="AB41" i="12"/>
  <c r="AC41" i="12"/>
  <c r="AD41" i="12"/>
  <c r="AE41" i="12"/>
  <c r="AF41" i="12"/>
  <c r="AG41" i="12"/>
  <c r="AF74" i="12"/>
  <c r="Q75" i="12"/>
  <c r="R75" i="12"/>
  <c r="S75" i="12"/>
  <c r="T75" i="12"/>
  <c r="U75" i="12"/>
  <c r="V75" i="12"/>
  <c r="W75" i="12"/>
  <c r="X75" i="12"/>
  <c r="Y75" i="12"/>
  <c r="Z75" i="12"/>
  <c r="AA75" i="12"/>
  <c r="AB75" i="12"/>
  <c r="AC75" i="12"/>
  <c r="AD75" i="12"/>
  <c r="AE75" i="12"/>
  <c r="AF75" i="12"/>
  <c r="AG75" i="12"/>
  <c r="AF108" i="12"/>
  <c r="Q109" i="12"/>
  <c r="R109" i="12"/>
  <c r="S109" i="12"/>
  <c r="T109" i="12"/>
  <c r="U109" i="12"/>
  <c r="V109" i="12"/>
  <c r="W109" i="12"/>
  <c r="X109" i="12"/>
  <c r="Y109" i="12"/>
  <c r="Z109" i="12"/>
  <c r="AA109" i="12"/>
  <c r="AB109" i="12"/>
  <c r="AC109" i="12"/>
  <c r="AD109" i="12"/>
  <c r="AE109" i="12"/>
  <c r="AF109" i="12"/>
  <c r="AG109" i="12"/>
  <c r="AF142" i="12"/>
  <c r="Q143" i="12"/>
  <c r="R143" i="12"/>
  <c r="S143" i="12"/>
  <c r="T143" i="12"/>
  <c r="U143" i="12"/>
  <c r="V143" i="12"/>
  <c r="W143" i="12"/>
  <c r="X143" i="12"/>
  <c r="Y143" i="12"/>
  <c r="Z143" i="12"/>
  <c r="AA143" i="12"/>
  <c r="AB143" i="12"/>
  <c r="AC143" i="12"/>
  <c r="AD143" i="12"/>
  <c r="AE143" i="12"/>
  <c r="AF143" i="12"/>
  <c r="AG143" i="12"/>
  <c r="AG143" i="11"/>
  <c r="AE143" i="11"/>
  <c r="AD143" i="11"/>
  <c r="AC143" i="11"/>
  <c r="AB143" i="11"/>
  <c r="AA143" i="11"/>
  <c r="Z143" i="11"/>
  <c r="Y143" i="11"/>
  <c r="X143" i="11"/>
  <c r="W143" i="11"/>
  <c r="V143" i="11"/>
  <c r="U143" i="11"/>
  <c r="T143" i="11"/>
  <c r="S143" i="11"/>
  <c r="R143" i="11"/>
  <c r="Q143" i="11"/>
  <c r="AF142" i="11"/>
  <c r="AF143" i="11" s="1"/>
  <c r="AG109" i="11"/>
  <c r="AE109" i="11"/>
  <c r="AD109" i="11"/>
  <c r="AC109" i="11"/>
  <c r="AB109" i="11"/>
  <c r="AA109" i="11"/>
  <c r="Z109" i="11"/>
  <c r="Y109" i="11"/>
  <c r="X109" i="11"/>
  <c r="W109" i="11"/>
  <c r="V109" i="11"/>
  <c r="U109" i="11"/>
  <c r="T109" i="11"/>
  <c r="S109" i="11"/>
  <c r="R109" i="11"/>
  <c r="Q109" i="11"/>
  <c r="AF108" i="11"/>
  <c r="AF109" i="11" s="1"/>
  <c r="AG75" i="11"/>
  <c r="AE75" i="11"/>
  <c r="AD75" i="11"/>
  <c r="AC75" i="11"/>
  <c r="AB75" i="11"/>
  <c r="AA75" i="11"/>
  <c r="Z75" i="11"/>
  <c r="Y75" i="11"/>
  <c r="X75" i="11"/>
  <c r="W75" i="11"/>
  <c r="V75" i="11"/>
  <c r="U75" i="11"/>
  <c r="T75" i="11"/>
  <c r="S75" i="11"/>
  <c r="R75" i="11"/>
  <c r="Q75" i="11"/>
  <c r="AF74" i="11"/>
  <c r="AF75" i="11" s="1"/>
  <c r="AG41" i="11"/>
  <c r="AE41" i="11"/>
  <c r="AD41" i="11"/>
  <c r="AC41" i="11"/>
  <c r="AB41" i="11"/>
  <c r="AA41" i="11"/>
  <c r="Z41" i="11"/>
  <c r="Y41" i="11"/>
  <c r="X41" i="11"/>
  <c r="W41" i="11"/>
  <c r="V41" i="11"/>
  <c r="U41" i="11"/>
  <c r="T41" i="11"/>
  <c r="S41" i="11"/>
  <c r="R41" i="11"/>
  <c r="Q41" i="11"/>
  <c r="AF40" i="11"/>
  <c r="AF41" i="11" s="1"/>
  <c r="AG7" i="11"/>
  <c r="AE7" i="11"/>
  <c r="AD7" i="11"/>
  <c r="AC7" i="11"/>
  <c r="AB7" i="11"/>
  <c r="AA7" i="11"/>
  <c r="Z7" i="11"/>
  <c r="Y7" i="11"/>
  <c r="X7" i="11"/>
  <c r="W7" i="11"/>
  <c r="V7" i="11"/>
  <c r="U7" i="11"/>
  <c r="T7" i="11"/>
  <c r="S7" i="11"/>
  <c r="R7" i="11"/>
  <c r="Q7" i="11"/>
  <c r="AF6" i="11"/>
  <c r="AF7" i="11" s="1"/>
  <c r="AG143" i="10"/>
  <c r="AE143" i="10"/>
  <c r="AD143" i="10"/>
  <c r="AC143" i="10"/>
  <c r="AB143" i="10"/>
  <c r="AA143" i="10"/>
  <c r="Z143" i="10"/>
  <c r="Y143" i="10"/>
  <c r="X143" i="10"/>
  <c r="W143" i="10"/>
  <c r="V143" i="10"/>
  <c r="U143" i="10"/>
  <c r="T143" i="10"/>
  <c r="S143" i="10"/>
  <c r="R143" i="10"/>
  <c r="Q143" i="10"/>
  <c r="AF142" i="10"/>
  <c r="AF143" i="10" s="1"/>
  <c r="AG109" i="10"/>
  <c r="AE109" i="10"/>
  <c r="AD109" i="10"/>
  <c r="AC109" i="10"/>
  <c r="AB109" i="10"/>
  <c r="AA109" i="10"/>
  <c r="Z109" i="10"/>
  <c r="Y109" i="10"/>
  <c r="X109" i="10"/>
  <c r="W109" i="10"/>
  <c r="V109" i="10"/>
  <c r="U109" i="10"/>
  <c r="T109" i="10"/>
  <c r="S109" i="10"/>
  <c r="R109" i="10"/>
  <c r="Q109" i="10"/>
  <c r="AF108" i="10"/>
  <c r="AF109" i="10" s="1"/>
  <c r="AG75" i="10"/>
  <c r="AE75" i="10"/>
  <c r="AD75" i="10"/>
  <c r="AC75" i="10"/>
  <c r="AB75" i="10"/>
  <c r="AA75" i="10"/>
  <c r="Z75" i="10"/>
  <c r="Y75" i="10"/>
  <c r="X75" i="10"/>
  <c r="W75" i="10"/>
  <c r="V75" i="10"/>
  <c r="U75" i="10"/>
  <c r="T75" i="10"/>
  <c r="S75" i="10"/>
  <c r="R75" i="10"/>
  <c r="Q75" i="10"/>
  <c r="AF74" i="10"/>
  <c r="AF75" i="10" s="1"/>
  <c r="AG41" i="10"/>
  <c r="AE41" i="10"/>
  <c r="AD41" i="10"/>
  <c r="AC41" i="10"/>
  <c r="AB41" i="10"/>
  <c r="AA41" i="10"/>
  <c r="Z41" i="10"/>
  <c r="Y41" i="10"/>
  <c r="X41" i="10"/>
  <c r="W41" i="10"/>
  <c r="V41" i="10"/>
  <c r="U41" i="10"/>
  <c r="T41" i="10"/>
  <c r="S41" i="10"/>
  <c r="R41" i="10"/>
  <c r="Q41" i="10"/>
  <c r="AF40" i="10"/>
  <c r="AF41" i="10" s="1"/>
  <c r="AG7" i="10"/>
  <c r="AE7" i="10"/>
  <c r="AD7" i="10"/>
  <c r="AC7" i="10"/>
  <c r="AB7" i="10"/>
  <c r="AA7" i="10"/>
  <c r="Z7" i="10"/>
  <c r="Y7" i="10"/>
  <c r="X7" i="10"/>
  <c r="W7" i="10"/>
  <c r="V7" i="10"/>
  <c r="U7" i="10"/>
  <c r="T7" i="10"/>
  <c r="S7" i="10"/>
  <c r="R7" i="10"/>
  <c r="Q7" i="10"/>
  <c r="AF6" i="10"/>
  <c r="AF7" i="10" s="1"/>
  <c r="AG143" i="9" l="1"/>
  <c r="AE143" i="9"/>
  <c r="AD143" i="9"/>
  <c r="AC143" i="9"/>
  <c r="AB143" i="9"/>
  <c r="AA143" i="9"/>
  <c r="Z143" i="9"/>
  <c r="Y143" i="9"/>
  <c r="X143" i="9"/>
  <c r="W143" i="9"/>
  <c r="V143" i="9"/>
  <c r="U143" i="9"/>
  <c r="T143" i="9"/>
  <c r="S143" i="9"/>
  <c r="R143" i="9"/>
  <c r="Q143" i="9"/>
  <c r="AF142" i="9"/>
  <c r="AF143" i="9" s="1"/>
  <c r="AG109" i="9"/>
  <c r="AE109" i="9"/>
  <c r="AD109" i="9"/>
  <c r="AC109" i="9"/>
  <c r="AB109" i="9"/>
  <c r="AA109" i="9"/>
  <c r="Z109" i="9"/>
  <c r="Y109" i="9"/>
  <c r="X109" i="9"/>
  <c r="W109" i="9"/>
  <c r="V109" i="9"/>
  <c r="U109" i="9"/>
  <c r="T109" i="9"/>
  <c r="S109" i="9"/>
  <c r="R109" i="9"/>
  <c r="Q109" i="9"/>
  <c r="AF108" i="9"/>
  <c r="AF109" i="9" s="1"/>
  <c r="AG75" i="9"/>
  <c r="AE75" i="9"/>
  <c r="AD75" i="9"/>
  <c r="AC75" i="9"/>
  <c r="AB75" i="9"/>
  <c r="AA75" i="9"/>
  <c r="Z75" i="9"/>
  <c r="Y75" i="9"/>
  <c r="X75" i="9"/>
  <c r="W75" i="9"/>
  <c r="V75" i="9"/>
  <c r="U75" i="9"/>
  <c r="T75" i="9"/>
  <c r="S75" i="9"/>
  <c r="R75" i="9"/>
  <c r="Q75" i="9"/>
  <c r="AF74" i="9"/>
  <c r="AF75" i="9" s="1"/>
  <c r="AG41" i="9"/>
  <c r="AE41" i="9"/>
  <c r="AD41" i="9"/>
  <c r="AC41" i="9"/>
  <c r="AB41" i="9"/>
  <c r="AA41" i="9"/>
  <c r="Z41" i="9"/>
  <c r="Y41" i="9"/>
  <c r="X41" i="9"/>
  <c r="W41" i="9"/>
  <c r="V41" i="9"/>
  <c r="U41" i="9"/>
  <c r="T41" i="9"/>
  <c r="S41" i="9"/>
  <c r="R41" i="9"/>
  <c r="Q41" i="9"/>
  <c r="AF40" i="9"/>
  <c r="AF41" i="9" s="1"/>
  <c r="AG7" i="9"/>
  <c r="AE7" i="9"/>
  <c r="AD7" i="9"/>
  <c r="AC7" i="9"/>
  <c r="AB7" i="9"/>
  <c r="AA7" i="9"/>
  <c r="Z7" i="9"/>
  <c r="Y7" i="9"/>
  <c r="X7" i="9"/>
  <c r="W7" i="9"/>
  <c r="V7" i="9"/>
  <c r="U7" i="9"/>
  <c r="T7" i="9"/>
  <c r="S7" i="9"/>
  <c r="R7" i="9"/>
  <c r="Q7" i="9"/>
  <c r="AF6" i="9"/>
  <c r="AF7" i="9" s="1"/>
  <c r="B10" i="1" l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  <c r="B105" i="1"/>
  <c r="B106" i="1"/>
  <c r="B107" i="1"/>
  <c r="B108" i="1"/>
  <c r="B109" i="1"/>
  <c r="B110" i="1"/>
  <c r="B111" i="1"/>
  <c r="B112" i="1"/>
  <c r="B113" i="1"/>
  <c r="B114" i="1"/>
  <c r="B115" i="1"/>
  <c r="B116" i="1"/>
  <c r="B117" i="1"/>
  <c r="B118" i="1"/>
  <c r="B119" i="1"/>
  <c r="B120" i="1"/>
  <c r="B121" i="1"/>
  <c r="B122" i="1"/>
  <c r="B123" i="1"/>
  <c r="B124" i="1"/>
  <c r="B125" i="1"/>
  <c r="B126" i="1"/>
  <c r="B127" i="1"/>
  <c r="B128" i="1"/>
  <c r="B129" i="1"/>
  <c r="B130" i="1"/>
  <c r="B131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48" i="1"/>
  <c r="B149" i="1"/>
  <c r="B150" i="1"/>
  <c r="B151" i="1"/>
  <c r="B152" i="1"/>
  <c r="B153" i="1"/>
  <c r="B154" i="1"/>
  <c r="B155" i="1"/>
  <c r="B156" i="1"/>
  <c r="B157" i="1"/>
  <c r="B158" i="1"/>
  <c r="B159" i="1"/>
  <c r="B160" i="1"/>
  <c r="B161" i="1"/>
  <c r="B162" i="1"/>
  <c r="B163" i="1"/>
  <c r="B164" i="1"/>
  <c r="B165" i="1"/>
  <c r="B166" i="1"/>
  <c r="B167" i="1"/>
  <c r="B168" i="1"/>
  <c r="B169" i="1"/>
  <c r="B170" i="1"/>
  <c r="B171" i="1"/>
  <c r="B172" i="1"/>
  <c r="B173" i="1"/>
  <c r="B174" i="1"/>
  <c r="B175" i="1"/>
  <c r="B176" i="1"/>
  <c r="B177" i="1"/>
  <c r="B178" i="1"/>
  <c r="B179" i="1"/>
  <c r="B180" i="1"/>
  <c r="B181" i="1"/>
  <c r="B182" i="1"/>
  <c r="B183" i="1"/>
  <c r="B184" i="1"/>
  <c r="B185" i="1"/>
  <c r="B186" i="1"/>
  <c r="B187" i="1"/>
  <c r="B188" i="1"/>
  <c r="B189" i="1"/>
  <c r="B190" i="1"/>
  <c r="B191" i="1"/>
  <c r="B192" i="1"/>
  <c r="B193" i="1"/>
  <c r="B194" i="1"/>
  <c r="B195" i="1"/>
  <c r="B196" i="1"/>
  <c r="B197" i="1"/>
  <c r="B198" i="1"/>
  <c r="B199" i="1"/>
  <c r="B200" i="1"/>
  <c r="B201" i="1"/>
  <c r="B202" i="1"/>
  <c r="B203" i="1"/>
  <c r="B204" i="1"/>
  <c r="B205" i="1"/>
  <c r="B206" i="1"/>
  <c r="B207" i="1"/>
  <c r="B208" i="1"/>
  <c r="B209" i="1"/>
  <c r="B210" i="1"/>
  <c r="B211" i="1"/>
  <c r="B212" i="1"/>
  <c r="B213" i="1"/>
  <c r="B214" i="1"/>
  <c r="B215" i="1"/>
  <c r="B216" i="1"/>
  <c r="B217" i="1"/>
  <c r="B218" i="1"/>
  <c r="B219" i="1"/>
  <c r="B220" i="1"/>
  <c r="B221" i="1"/>
  <c r="B222" i="1"/>
  <c r="B223" i="1"/>
  <c r="B224" i="1"/>
  <c r="B225" i="1"/>
  <c r="B226" i="1"/>
  <c r="B227" i="1"/>
  <c r="B228" i="1"/>
  <c r="B229" i="1"/>
  <c r="B230" i="1"/>
  <c r="B231" i="1"/>
  <c r="B232" i="1"/>
  <c r="B233" i="1"/>
  <c r="B234" i="1"/>
  <c r="B235" i="1"/>
  <c r="B236" i="1"/>
  <c r="B237" i="1"/>
  <c r="B238" i="1"/>
  <c r="B239" i="1"/>
  <c r="B240" i="1"/>
  <c r="B241" i="1"/>
  <c r="B242" i="1"/>
  <c r="B243" i="1"/>
  <c r="B244" i="1"/>
  <c r="B245" i="1"/>
  <c r="B246" i="1"/>
  <c r="B247" i="1"/>
  <c r="B248" i="1"/>
  <c r="B249" i="1"/>
  <c r="B250" i="1"/>
  <c r="B251" i="1"/>
  <c r="B252" i="1"/>
  <c r="B253" i="1"/>
  <c r="B254" i="1"/>
  <c r="B255" i="1"/>
  <c r="B256" i="1"/>
  <c r="B257" i="1"/>
  <c r="B258" i="1"/>
  <c r="B259" i="1"/>
  <c r="B260" i="1"/>
  <c r="B261" i="1"/>
  <c r="B262" i="1"/>
  <c r="B263" i="1"/>
  <c r="B264" i="1"/>
  <c r="B265" i="1"/>
  <c r="B266" i="1"/>
  <c r="B267" i="1"/>
  <c r="B268" i="1"/>
  <c r="B269" i="1"/>
  <c r="B270" i="1"/>
  <c r="B271" i="1"/>
  <c r="B272" i="1"/>
  <c r="B273" i="1"/>
  <c r="B274" i="1"/>
  <c r="B275" i="1"/>
  <c r="B276" i="1"/>
  <c r="B277" i="1"/>
  <c r="B278" i="1"/>
  <c r="B279" i="1"/>
  <c r="B280" i="1"/>
  <c r="B281" i="1"/>
  <c r="B282" i="1"/>
  <c r="B283" i="1"/>
  <c r="B284" i="1"/>
  <c r="B285" i="1"/>
  <c r="B286" i="1"/>
  <c r="B287" i="1"/>
  <c r="B288" i="1"/>
  <c r="B289" i="1"/>
  <c r="B290" i="1"/>
  <c r="B291" i="1"/>
  <c r="B292" i="1"/>
  <c r="B293" i="1"/>
  <c r="B294" i="1"/>
  <c r="B295" i="1"/>
  <c r="B296" i="1"/>
  <c r="B297" i="1"/>
  <c r="B298" i="1"/>
  <c r="B299" i="1"/>
  <c r="B300" i="1"/>
  <c r="B301" i="1"/>
  <c r="B302" i="1"/>
  <c r="B303" i="1"/>
  <c r="B304" i="1"/>
  <c r="B305" i="1"/>
  <c r="B306" i="1"/>
  <c r="B307" i="1"/>
  <c r="B308" i="1"/>
  <c r="B309" i="1"/>
  <c r="B310" i="1"/>
  <c r="B311" i="1"/>
  <c r="B312" i="1"/>
  <c r="B313" i="1"/>
  <c r="B314" i="1"/>
  <c r="B315" i="1"/>
  <c r="B316" i="1"/>
  <c r="B317" i="1"/>
  <c r="B318" i="1"/>
  <c r="B319" i="1"/>
  <c r="B320" i="1"/>
  <c r="B321" i="1"/>
  <c r="B322" i="1"/>
  <c r="B323" i="1"/>
  <c r="B324" i="1"/>
  <c r="B325" i="1"/>
  <c r="B326" i="1"/>
  <c r="B327" i="1"/>
  <c r="B328" i="1"/>
  <c r="B329" i="1"/>
  <c r="B330" i="1"/>
  <c r="B331" i="1"/>
  <c r="B332" i="1"/>
  <c r="B333" i="1"/>
  <c r="B334" i="1"/>
  <c r="B335" i="1"/>
  <c r="B336" i="1"/>
  <c r="B337" i="1"/>
  <c r="B338" i="1"/>
  <c r="B339" i="1"/>
  <c r="B340" i="1"/>
  <c r="B341" i="1"/>
  <c r="B342" i="1"/>
  <c r="B343" i="1"/>
  <c r="B344" i="1"/>
  <c r="B345" i="1"/>
  <c r="B346" i="1"/>
  <c r="B347" i="1"/>
  <c r="B348" i="1"/>
  <c r="B349" i="1"/>
  <c r="B350" i="1"/>
  <c r="B351" i="1"/>
  <c r="B352" i="1"/>
  <c r="B353" i="1"/>
  <c r="B354" i="1"/>
  <c r="B355" i="1"/>
  <c r="B356" i="1"/>
  <c r="B357" i="1"/>
  <c r="B358" i="1"/>
  <c r="B359" i="1"/>
  <c r="B360" i="1"/>
  <c r="B361" i="1"/>
  <c r="B362" i="1"/>
  <c r="B363" i="1"/>
  <c r="B364" i="1"/>
  <c r="B365" i="1"/>
  <c r="B366" i="1"/>
  <c r="B367" i="1"/>
  <c r="B368" i="1"/>
  <c r="B369" i="1"/>
  <c r="B370" i="1"/>
  <c r="B371" i="1"/>
  <c r="B372" i="1"/>
  <c r="B373" i="1"/>
  <c r="B374" i="1"/>
  <c r="B375" i="1"/>
  <c r="B376" i="1"/>
  <c r="B377" i="1"/>
  <c r="B378" i="1"/>
  <c r="B379" i="1"/>
  <c r="B380" i="1"/>
  <c r="B381" i="1"/>
  <c r="B382" i="1"/>
  <c r="B383" i="1"/>
  <c r="B384" i="1"/>
  <c r="B385" i="1"/>
  <c r="B386" i="1"/>
  <c r="B387" i="1"/>
  <c r="B388" i="1"/>
  <c r="B389" i="1"/>
  <c r="B390" i="1"/>
  <c r="B391" i="1"/>
  <c r="B392" i="1"/>
  <c r="B393" i="1"/>
  <c r="B394" i="1"/>
  <c r="B395" i="1"/>
  <c r="B396" i="1"/>
  <c r="B397" i="1"/>
  <c r="B398" i="1"/>
  <c r="B399" i="1"/>
  <c r="B400" i="1"/>
  <c r="B401" i="1"/>
  <c r="B402" i="1"/>
  <c r="B403" i="1"/>
  <c r="B404" i="1"/>
  <c r="B405" i="1"/>
  <c r="B406" i="1"/>
  <c r="B407" i="1"/>
  <c r="B408" i="1"/>
  <c r="B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229" i="1"/>
  <c r="A230" i="1"/>
  <c r="A231" i="1"/>
  <c r="A232" i="1"/>
  <c r="A233" i="1"/>
  <c r="A234" i="1"/>
  <c r="A235" i="1"/>
  <c r="A236" i="1"/>
  <c r="A237" i="1"/>
  <c r="A238" i="1"/>
  <c r="A239" i="1"/>
  <c r="A240" i="1"/>
  <c r="A241" i="1"/>
  <c r="A242" i="1"/>
  <c r="A243" i="1"/>
  <c r="A244" i="1"/>
  <c r="A245" i="1"/>
  <c r="A246" i="1"/>
  <c r="A247" i="1"/>
  <c r="A248" i="1"/>
  <c r="A249" i="1"/>
  <c r="A250" i="1"/>
  <c r="A251" i="1"/>
  <c r="A252" i="1"/>
  <c r="A253" i="1"/>
  <c r="A254" i="1"/>
  <c r="A255" i="1"/>
  <c r="A256" i="1"/>
  <c r="A257" i="1"/>
  <c r="A258" i="1"/>
  <c r="A259" i="1"/>
  <c r="A260" i="1"/>
  <c r="A261" i="1"/>
  <c r="A262" i="1"/>
  <c r="A263" i="1"/>
  <c r="A264" i="1"/>
  <c r="A265" i="1"/>
  <c r="A266" i="1"/>
  <c r="A267" i="1"/>
  <c r="A268" i="1"/>
  <c r="A269" i="1"/>
  <c r="A270" i="1"/>
  <c r="A271" i="1"/>
  <c r="A272" i="1"/>
  <c r="A273" i="1"/>
  <c r="A274" i="1"/>
  <c r="A275" i="1"/>
  <c r="A276" i="1"/>
  <c r="A277" i="1"/>
  <c r="A278" i="1"/>
  <c r="A279" i="1"/>
  <c r="A280" i="1"/>
  <c r="A281" i="1"/>
  <c r="A282" i="1"/>
  <c r="A283" i="1"/>
  <c r="A284" i="1"/>
  <c r="A285" i="1"/>
  <c r="A286" i="1"/>
  <c r="A287" i="1"/>
  <c r="A288" i="1"/>
  <c r="A289" i="1"/>
  <c r="A290" i="1"/>
  <c r="A291" i="1"/>
  <c r="A292" i="1"/>
  <c r="A293" i="1"/>
  <c r="A294" i="1"/>
  <c r="A295" i="1"/>
  <c r="A296" i="1"/>
  <c r="A297" i="1"/>
  <c r="A298" i="1"/>
  <c r="A299" i="1"/>
  <c r="A300" i="1"/>
  <c r="A301" i="1"/>
  <c r="A302" i="1"/>
  <c r="A303" i="1"/>
  <c r="A304" i="1"/>
  <c r="A305" i="1"/>
  <c r="A306" i="1"/>
  <c r="A307" i="1"/>
  <c r="A308" i="1"/>
  <c r="A309" i="1"/>
  <c r="A310" i="1"/>
  <c r="A311" i="1"/>
  <c r="A312" i="1"/>
  <c r="A313" i="1"/>
  <c r="A314" i="1"/>
  <c r="A315" i="1"/>
  <c r="A316" i="1"/>
  <c r="A317" i="1"/>
  <c r="A318" i="1"/>
  <c r="A319" i="1"/>
  <c r="A320" i="1"/>
  <c r="A321" i="1"/>
  <c r="A322" i="1"/>
  <c r="A323" i="1"/>
  <c r="A324" i="1"/>
  <c r="A325" i="1"/>
  <c r="A326" i="1"/>
  <c r="A327" i="1"/>
  <c r="A328" i="1"/>
  <c r="A329" i="1"/>
  <c r="A330" i="1"/>
  <c r="A331" i="1"/>
  <c r="A332" i="1"/>
  <c r="A333" i="1"/>
  <c r="A334" i="1"/>
  <c r="A335" i="1"/>
  <c r="A336" i="1"/>
  <c r="A337" i="1"/>
  <c r="A338" i="1"/>
  <c r="A339" i="1"/>
  <c r="A340" i="1"/>
  <c r="A341" i="1"/>
  <c r="A342" i="1"/>
  <c r="A343" i="1"/>
  <c r="A344" i="1"/>
  <c r="A345" i="1"/>
  <c r="A346" i="1"/>
  <c r="A347" i="1"/>
  <c r="A348" i="1"/>
  <c r="A349" i="1"/>
  <c r="A350" i="1"/>
  <c r="A351" i="1"/>
  <c r="A352" i="1"/>
  <c r="A353" i="1"/>
  <c r="A354" i="1"/>
  <c r="A355" i="1"/>
  <c r="A356" i="1"/>
  <c r="A357" i="1"/>
  <c r="A358" i="1"/>
  <c r="A359" i="1"/>
  <c r="A360" i="1"/>
  <c r="A361" i="1"/>
  <c r="A362" i="1"/>
  <c r="A363" i="1"/>
  <c r="A364" i="1"/>
  <c r="A365" i="1"/>
  <c r="A366" i="1"/>
  <c r="A367" i="1"/>
  <c r="A368" i="1"/>
  <c r="A369" i="1"/>
  <c r="A370" i="1"/>
  <c r="A371" i="1"/>
  <c r="A372" i="1"/>
  <c r="A373" i="1"/>
  <c r="A374" i="1"/>
  <c r="A375" i="1"/>
  <c r="A376" i="1"/>
  <c r="A377" i="1"/>
  <c r="A378" i="1"/>
  <c r="A379" i="1"/>
  <c r="A380" i="1"/>
  <c r="A381" i="1"/>
  <c r="A382" i="1"/>
  <c r="A383" i="1"/>
  <c r="A384" i="1"/>
  <c r="A385" i="1"/>
  <c r="A386" i="1"/>
  <c r="A387" i="1"/>
  <c r="A388" i="1"/>
  <c r="A389" i="1"/>
  <c r="A390" i="1"/>
  <c r="A391" i="1"/>
  <c r="A392" i="1"/>
  <c r="A393" i="1"/>
  <c r="A394" i="1"/>
  <c r="A395" i="1"/>
  <c r="A396" i="1"/>
  <c r="A397" i="1"/>
  <c r="A398" i="1"/>
  <c r="A399" i="1"/>
  <c r="A400" i="1"/>
  <c r="A401" i="1"/>
  <c r="A402" i="1"/>
  <c r="A403" i="1"/>
  <c r="A404" i="1"/>
  <c r="A405" i="1"/>
  <c r="A406" i="1"/>
  <c r="A407" i="1"/>
  <c r="A408" i="1"/>
  <c r="A9" i="1"/>
  <c r="E56" i="1" l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O48" i="1" l="1"/>
  <c r="D9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D385" i="1" l="1"/>
  <c r="G385" i="1"/>
  <c r="H385" i="1" s="1"/>
  <c r="K385" i="1" s="1"/>
  <c r="O385" i="1"/>
  <c r="D386" i="1"/>
  <c r="G386" i="1"/>
  <c r="H386" i="1" s="1"/>
  <c r="K386" i="1" s="1"/>
  <c r="O386" i="1"/>
  <c r="D387" i="1"/>
  <c r="G387" i="1"/>
  <c r="H387" i="1" s="1"/>
  <c r="K387" i="1" s="1"/>
  <c r="O387" i="1"/>
  <c r="D388" i="1"/>
  <c r="G388" i="1"/>
  <c r="H388" i="1" s="1"/>
  <c r="K388" i="1" s="1"/>
  <c r="O388" i="1"/>
  <c r="D389" i="1"/>
  <c r="G389" i="1"/>
  <c r="H389" i="1" s="1"/>
  <c r="K389" i="1" s="1"/>
  <c r="O389" i="1"/>
  <c r="D390" i="1"/>
  <c r="G390" i="1"/>
  <c r="H390" i="1" s="1"/>
  <c r="K390" i="1" s="1"/>
  <c r="O390" i="1"/>
  <c r="D391" i="1"/>
  <c r="G391" i="1"/>
  <c r="I391" i="1" s="1"/>
  <c r="L391" i="1" s="1"/>
  <c r="O391" i="1"/>
  <c r="D392" i="1"/>
  <c r="G392" i="1"/>
  <c r="O392" i="1"/>
  <c r="D393" i="1"/>
  <c r="G393" i="1"/>
  <c r="H393" i="1" s="1"/>
  <c r="K393" i="1" s="1"/>
  <c r="O393" i="1"/>
  <c r="D394" i="1"/>
  <c r="G394" i="1"/>
  <c r="H394" i="1" s="1"/>
  <c r="K394" i="1" s="1"/>
  <c r="O394" i="1"/>
  <c r="D395" i="1"/>
  <c r="G395" i="1"/>
  <c r="I395" i="1" s="1"/>
  <c r="L395" i="1" s="1"/>
  <c r="O395" i="1"/>
  <c r="D396" i="1"/>
  <c r="G396" i="1"/>
  <c r="I396" i="1" s="1"/>
  <c r="L396" i="1" s="1"/>
  <c r="O396" i="1"/>
  <c r="D397" i="1"/>
  <c r="G397" i="1"/>
  <c r="I397" i="1" s="1"/>
  <c r="L397" i="1" s="1"/>
  <c r="O397" i="1"/>
  <c r="D398" i="1"/>
  <c r="G398" i="1"/>
  <c r="I398" i="1" s="1"/>
  <c r="L398" i="1" s="1"/>
  <c r="O398" i="1"/>
  <c r="D399" i="1"/>
  <c r="G399" i="1"/>
  <c r="I399" i="1"/>
  <c r="L399" i="1" s="1"/>
  <c r="O399" i="1"/>
  <c r="D400" i="1"/>
  <c r="G400" i="1"/>
  <c r="H400" i="1" s="1"/>
  <c r="K400" i="1" s="1"/>
  <c r="O400" i="1"/>
  <c r="D401" i="1"/>
  <c r="G401" i="1"/>
  <c r="O401" i="1"/>
  <c r="D402" i="1"/>
  <c r="G402" i="1"/>
  <c r="O402" i="1"/>
  <c r="D403" i="1"/>
  <c r="G403" i="1"/>
  <c r="I403" i="1" s="1"/>
  <c r="L403" i="1" s="1"/>
  <c r="O403" i="1"/>
  <c r="D404" i="1"/>
  <c r="G404" i="1"/>
  <c r="O404" i="1"/>
  <c r="D405" i="1"/>
  <c r="G405" i="1"/>
  <c r="O405" i="1"/>
  <c r="D406" i="1"/>
  <c r="G406" i="1"/>
  <c r="O406" i="1"/>
  <c r="D407" i="1"/>
  <c r="G407" i="1"/>
  <c r="I407" i="1" s="1"/>
  <c r="L407" i="1" s="1"/>
  <c r="O407" i="1"/>
  <c r="D408" i="1"/>
  <c r="G408" i="1"/>
  <c r="O408" i="1"/>
  <c r="D27" i="1"/>
  <c r="G27" i="1"/>
  <c r="H27" i="1" s="1"/>
  <c r="O27" i="1"/>
  <c r="D28" i="1"/>
  <c r="G28" i="1"/>
  <c r="O28" i="1"/>
  <c r="D29" i="1"/>
  <c r="G29" i="1"/>
  <c r="O29" i="1"/>
  <c r="D30" i="1"/>
  <c r="G30" i="1"/>
  <c r="O30" i="1"/>
  <c r="D31" i="1"/>
  <c r="G31" i="1"/>
  <c r="O31" i="1"/>
  <c r="D32" i="1"/>
  <c r="G32" i="1"/>
  <c r="O32" i="1"/>
  <c r="D33" i="1"/>
  <c r="G33" i="1"/>
  <c r="O33" i="1"/>
  <c r="D34" i="1"/>
  <c r="G34" i="1"/>
  <c r="H34" i="1" s="1"/>
  <c r="O34" i="1"/>
  <c r="D35" i="1"/>
  <c r="G35" i="1"/>
  <c r="H35" i="1" s="1"/>
  <c r="O35" i="1"/>
  <c r="D36" i="1"/>
  <c r="G36" i="1"/>
  <c r="H36" i="1" s="1"/>
  <c r="O36" i="1"/>
  <c r="D37" i="1"/>
  <c r="G37" i="1"/>
  <c r="H37" i="1" s="1"/>
  <c r="O37" i="1"/>
  <c r="D38" i="1"/>
  <c r="G38" i="1"/>
  <c r="H38" i="1" s="1"/>
  <c r="O38" i="1"/>
  <c r="D39" i="1"/>
  <c r="G39" i="1"/>
  <c r="H39" i="1" s="1"/>
  <c r="O39" i="1"/>
  <c r="D40" i="1"/>
  <c r="G40" i="1"/>
  <c r="H40" i="1" s="1"/>
  <c r="O40" i="1"/>
  <c r="D41" i="1"/>
  <c r="G41" i="1"/>
  <c r="H41" i="1" s="1"/>
  <c r="O41" i="1"/>
  <c r="D42" i="1"/>
  <c r="G42" i="1"/>
  <c r="H42" i="1" s="1"/>
  <c r="O42" i="1"/>
  <c r="D43" i="1"/>
  <c r="G43" i="1"/>
  <c r="H43" i="1" s="1"/>
  <c r="O43" i="1"/>
  <c r="D44" i="1"/>
  <c r="G44" i="1"/>
  <c r="H44" i="1" s="1"/>
  <c r="O44" i="1"/>
  <c r="D45" i="1"/>
  <c r="G45" i="1"/>
  <c r="H45" i="1" s="1"/>
  <c r="O45" i="1"/>
  <c r="D46" i="1"/>
  <c r="G46" i="1"/>
  <c r="H46" i="1" s="1"/>
  <c r="O46" i="1"/>
  <c r="D47" i="1"/>
  <c r="G47" i="1"/>
  <c r="I47" i="1" s="1"/>
  <c r="O47" i="1"/>
  <c r="D48" i="1"/>
  <c r="G48" i="1"/>
  <c r="I48" i="1" s="1"/>
  <c r="D49" i="1"/>
  <c r="G49" i="1"/>
  <c r="I49" i="1" s="1"/>
  <c r="O49" i="1"/>
  <c r="D50" i="1"/>
  <c r="G50" i="1"/>
  <c r="I50" i="1" s="1"/>
  <c r="O50" i="1"/>
  <c r="D51" i="1"/>
  <c r="G51" i="1"/>
  <c r="I51" i="1" s="1"/>
  <c r="O51" i="1"/>
  <c r="D52" i="1"/>
  <c r="G52" i="1"/>
  <c r="H52" i="1" s="1"/>
  <c r="O52" i="1"/>
  <c r="D53" i="1"/>
  <c r="G53" i="1"/>
  <c r="H53" i="1" s="1"/>
  <c r="O53" i="1"/>
  <c r="D54" i="1"/>
  <c r="G54" i="1"/>
  <c r="H54" i="1" s="1"/>
  <c r="O54" i="1"/>
  <c r="D55" i="1"/>
  <c r="G55" i="1"/>
  <c r="H55" i="1" s="1"/>
  <c r="O55" i="1"/>
  <c r="D56" i="1"/>
  <c r="G56" i="1"/>
  <c r="H56" i="1" s="1"/>
  <c r="O56" i="1"/>
  <c r="D57" i="1"/>
  <c r="G57" i="1"/>
  <c r="H57" i="1" s="1"/>
  <c r="O57" i="1"/>
  <c r="D58" i="1"/>
  <c r="G58" i="1"/>
  <c r="H58" i="1" s="1"/>
  <c r="O58" i="1"/>
  <c r="D59" i="1"/>
  <c r="G59" i="1"/>
  <c r="H59" i="1" s="1"/>
  <c r="O59" i="1"/>
  <c r="D60" i="1"/>
  <c r="G60" i="1"/>
  <c r="H60" i="1" s="1"/>
  <c r="O60" i="1"/>
  <c r="D61" i="1"/>
  <c r="G61" i="1"/>
  <c r="H61" i="1" s="1"/>
  <c r="O61" i="1"/>
  <c r="D62" i="1"/>
  <c r="G62" i="1"/>
  <c r="H62" i="1" s="1"/>
  <c r="O62" i="1"/>
  <c r="D63" i="1"/>
  <c r="G63" i="1"/>
  <c r="H63" i="1" s="1"/>
  <c r="O63" i="1"/>
  <c r="D64" i="1"/>
  <c r="G64" i="1"/>
  <c r="H64" i="1" s="1"/>
  <c r="O64" i="1"/>
  <c r="D65" i="1"/>
  <c r="G65" i="1"/>
  <c r="H65" i="1" s="1"/>
  <c r="O65" i="1"/>
  <c r="D66" i="1"/>
  <c r="G66" i="1"/>
  <c r="H66" i="1" s="1"/>
  <c r="O66" i="1"/>
  <c r="D67" i="1"/>
  <c r="G67" i="1"/>
  <c r="H67" i="1" s="1"/>
  <c r="O67" i="1"/>
  <c r="D68" i="1"/>
  <c r="G68" i="1"/>
  <c r="H68" i="1" s="1"/>
  <c r="O68" i="1"/>
  <c r="D69" i="1"/>
  <c r="G69" i="1"/>
  <c r="O69" i="1"/>
  <c r="D70" i="1"/>
  <c r="G70" i="1"/>
  <c r="O70" i="1"/>
  <c r="D71" i="1"/>
  <c r="G71" i="1"/>
  <c r="O71" i="1"/>
  <c r="D72" i="1"/>
  <c r="G72" i="1"/>
  <c r="O72" i="1"/>
  <c r="D73" i="1"/>
  <c r="G73" i="1"/>
  <c r="O73" i="1"/>
  <c r="D74" i="1"/>
  <c r="G74" i="1"/>
  <c r="O74" i="1"/>
  <c r="D75" i="1"/>
  <c r="G75" i="1"/>
  <c r="I75" i="1" s="1"/>
  <c r="L75" i="1" s="1"/>
  <c r="O75" i="1"/>
  <c r="D76" i="1"/>
  <c r="G76" i="1"/>
  <c r="O76" i="1"/>
  <c r="D77" i="1"/>
  <c r="G77" i="1"/>
  <c r="I77" i="1" s="1"/>
  <c r="L77" i="1" s="1"/>
  <c r="O77" i="1"/>
  <c r="D78" i="1"/>
  <c r="G78" i="1"/>
  <c r="O78" i="1"/>
  <c r="D79" i="1"/>
  <c r="G79" i="1"/>
  <c r="O79" i="1"/>
  <c r="D80" i="1"/>
  <c r="G80" i="1"/>
  <c r="O80" i="1"/>
  <c r="D81" i="1"/>
  <c r="G81" i="1"/>
  <c r="O81" i="1"/>
  <c r="D82" i="1"/>
  <c r="G82" i="1"/>
  <c r="O82" i="1"/>
  <c r="D83" i="1"/>
  <c r="G83" i="1"/>
  <c r="I83" i="1" s="1"/>
  <c r="L83" i="1" s="1"/>
  <c r="O83" i="1"/>
  <c r="D84" i="1"/>
  <c r="G84" i="1"/>
  <c r="O84" i="1"/>
  <c r="D85" i="1"/>
  <c r="G85" i="1"/>
  <c r="O85" i="1"/>
  <c r="D86" i="1"/>
  <c r="G86" i="1"/>
  <c r="O86" i="1"/>
  <c r="D87" i="1"/>
  <c r="G87" i="1"/>
  <c r="I87" i="1" s="1"/>
  <c r="L87" i="1" s="1"/>
  <c r="O87" i="1"/>
  <c r="D88" i="1"/>
  <c r="G88" i="1"/>
  <c r="H88" i="1" s="1"/>
  <c r="K88" i="1" s="1"/>
  <c r="O88" i="1"/>
  <c r="D89" i="1"/>
  <c r="G89" i="1"/>
  <c r="I89" i="1" s="1"/>
  <c r="L89" i="1" s="1"/>
  <c r="O89" i="1"/>
  <c r="D90" i="1"/>
  <c r="G90" i="1"/>
  <c r="O90" i="1"/>
  <c r="D91" i="1"/>
  <c r="G91" i="1"/>
  <c r="I91" i="1" s="1"/>
  <c r="L91" i="1" s="1"/>
  <c r="O91" i="1"/>
  <c r="D92" i="1"/>
  <c r="G92" i="1"/>
  <c r="O92" i="1"/>
  <c r="D93" i="1"/>
  <c r="G93" i="1"/>
  <c r="I93" i="1" s="1"/>
  <c r="L93" i="1" s="1"/>
  <c r="O93" i="1"/>
  <c r="D94" i="1"/>
  <c r="G94" i="1"/>
  <c r="O94" i="1"/>
  <c r="D95" i="1"/>
  <c r="G95" i="1"/>
  <c r="I95" i="1" s="1"/>
  <c r="L95" i="1" s="1"/>
  <c r="O95" i="1"/>
  <c r="D96" i="1"/>
  <c r="G96" i="1"/>
  <c r="O96" i="1"/>
  <c r="D97" i="1"/>
  <c r="G97" i="1"/>
  <c r="O97" i="1"/>
  <c r="D98" i="1"/>
  <c r="G98" i="1"/>
  <c r="O98" i="1"/>
  <c r="D99" i="1"/>
  <c r="G99" i="1"/>
  <c r="O99" i="1"/>
  <c r="D100" i="1"/>
  <c r="G100" i="1"/>
  <c r="O100" i="1"/>
  <c r="D101" i="1"/>
  <c r="G101" i="1"/>
  <c r="O101" i="1"/>
  <c r="D102" i="1"/>
  <c r="G102" i="1"/>
  <c r="O102" i="1"/>
  <c r="D103" i="1"/>
  <c r="G103" i="1"/>
  <c r="O103" i="1"/>
  <c r="D104" i="1"/>
  <c r="G104" i="1"/>
  <c r="O104" i="1"/>
  <c r="D105" i="1"/>
  <c r="G105" i="1"/>
  <c r="O105" i="1"/>
  <c r="D106" i="1"/>
  <c r="G106" i="1"/>
  <c r="O106" i="1"/>
  <c r="D107" i="1"/>
  <c r="G107" i="1"/>
  <c r="O107" i="1"/>
  <c r="D108" i="1"/>
  <c r="G108" i="1"/>
  <c r="O108" i="1"/>
  <c r="D109" i="1"/>
  <c r="G109" i="1"/>
  <c r="O109" i="1"/>
  <c r="D110" i="1"/>
  <c r="G110" i="1"/>
  <c r="O110" i="1"/>
  <c r="D111" i="1"/>
  <c r="G111" i="1"/>
  <c r="O111" i="1"/>
  <c r="D112" i="1"/>
  <c r="G112" i="1"/>
  <c r="O112" i="1"/>
  <c r="D113" i="1"/>
  <c r="G113" i="1"/>
  <c r="O113" i="1"/>
  <c r="D114" i="1"/>
  <c r="G114" i="1"/>
  <c r="O114" i="1"/>
  <c r="D115" i="1"/>
  <c r="G115" i="1"/>
  <c r="O115" i="1"/>
  <c r="D116" i="1"/>
  <c r="G116" i="1"/>
  <c r="O116" i="1"/>
  <c r="D117" i="1"/>
  <c r="G117" i="1"/>
  <c r="O117" i="1"/>
  <c r="D118" i="1"/>
  <c r="G118" i="1"/>
  <c r="O118" i="1"/>
  <c r="D119" i="1"/>
  <c r="G119" i="1"/>
  <c r="O119" i="1"/>
  <c r="D120" i="1"/>
  <c r="G120" i="1"/>
  <c r="O120" i="1"/>
  <c r="D121" i="1"/>
  <c r="G121" i="1"/>
  <c r="O121" i="1"/>
  <c r="D122" i="1"/>
  <c r="G122" i="1"/>
  <c r="O122" i="1"/>
  <c r="D123" i="1"/>
  <c r="G123" i="1"/>
  <c r="O123" i="1"/>
  <c r="D124" i="1"/>
  <c r="G124" i="1"/>
  <c r="I124" i="1" s="1"/>
  <c r="L124" i="1" s="1"/>
  <c r="O124" i="1"/>
  <c r="D125" i="1"/>
  <c r="G125" i="1"/>
  <c r="I125" i="1" s="1"/>
  <c r="L125" i="1" s="1"/>
  <c r="O125" i="1"/>
  <c r="D126" i="1"/>
  <c r="G126" i="1"/>
  <c r="I126" i="1" s="1"/>
  <c r="L126" i="1" s="1"/>
  <c r="O126" i="1"/>
  <c r="D127" i="1"/>
  <c r="G127" i="1"/>
  <c r="I127" i="1" s="1"/>
  <c r="L127" i="1" s="1"/>
  <c r="O127" i="1"/>
  <c r="D128" i="1"/>
  <c r="G128" i="1"/>
  <c r="I128" i="1" s="1"/>
  <c r="L128" i="1" s="1"/>
  <c r="O128" i="1"/>
  <c r="D129" i="1"/>
  <c r="G129" i="1"/>
  <c r="I129" i="1" s="1"/>
  <c r="L129" i="1" s="1"/>
  <c r="O129" i="1"/>
  <c r="D130" i="1"/>
  <c r="G130" i="1"/>
  <c r="I130" i="1" s="1"/>
  <c r="L130" i="1" s="1"/>
  <c r="O130" i="1"/>
  <c r="D131" i="1"/>
  <c r="G131" i="1"/>
  <c r="I131" i="1" s="1"/>
  <c r="L131" i="1" s="1"/>
  <c r="O131" i="1"/>
  <c r="D132" i="1"/>
  <c r="G132" i="1"/>
  <c r="I132" i="1" s="1"/>
  <c r="L132" i="1" s="1"/>
  <c r="O132" i="1"/>
  <c r="D133" i="1"/>
  <c r="G133" i="1"/>
  <c r="I133" i="1" s="1"/>
  <c r="L133" i="1" s="1"/>
  <c r="O133" i="1"/>
  <c r="D134" i="1"/>
  <c r="G134" i="1"/>
  <c r="I134" i="1" s="1"/>
  <c r="L134" i="1" s="1"/>
  <c r="O134" i="1"/>
  <c r="D135" i="1"/>
  <c r="G135" i="1"/>
  <c r="I135" i="1" s="1"/>
  <c r="L135" i="1" s="1"/>
  <c r="O135" i="1"/>
  <c r="D136" i="1"/>
  <c r="G136" i="1"/>
  <c r="I136" i="1" s="1"/>
  <c r="L136" i="1" s="1"/>
  <c r="O136" i="1"/>
  <c r="D137" i="1"/>
  <c r="G137" i="1"/>
  <c r="I137" i="1" s="1"/>
  <c r="L137" i="1" s="1"/>
  <c r="O137" i="1"/>
  <c r="D138" i="1"/>
  <c r="G138" i="1"/>
  <c r="I138" i="1" s="1"/>
  <c r="L138" i="1" s="1"/>
  <c r="O138" i="1"/>
  <c r="D139" i="1"/>
  <c r="G139" i="1"/>
  <c r="I139" i="1" s="1"/>
  <c r="L139" i="1" s="1"/>
  <c r="O139" i="1"/>
  <c r="D140" i="1"/>
  <c r="G140" i="1"/>
  <c r="I140" i="1" s="1"/>
  <c r="L140" i="1" s="1"/>
  <c r="O140" i="1"/>
  <c r="D141" i="1"/>
  <c r="G141" i="1"/>
  <c r="I141" i="1" s="1"/>
  <c r="L141" i="1" s="1"/>
  <c r="O141" i="1"/>
  <c r="D142" i="1"/>
  <c r="G142" i="1"/>
  <c r="I142" i="1" s="1"/>
  <c r="L142" i="1" s="1"/>
  <c r="O142" i="1"/>
  <c r="D143" i="1"/>
  <c r="G143" i="1"/>
  <c r="I143" i="1" s="1"/>
  <c r="L143" i="1" s="1"/>
  <c r="O143" i="1"/>
  <c r="D144" i="1"/>
  <c r="G144" i="1"/>
  <c r="I144" i="1" s="1"/>
  <c r="L144" i="1" s="1"/>
  <c r="O144" i="1"/>
  <c r="D145" i="1"/>
  <c r="G145" i="1"/>
  <c r="I145" i="1" s="1"/>
  <c r="L145" i="1" s="1"/>
  <c r="O145" i="1"/>
  <c r="D146" i="1"/>
  <c r="G146" i="1"/>
  <c r="I146" i="1" s="1"/>
  <c r="L146" i="1" s="1"/>
  <c r="O146" i="1"/>
  <c r="D147" i="1"/>
  <c r="G147" i="1"/>
  <c r="I147" i="1" s="1"/>
  <c r="L147" i="1" s="1"/>
  <c r="O147" i="1"/>
  <c r="D148" i="1"/>
  <c r="G148" i="1"/>
  <c r="I148" i="1" s="1"/>
  <c r="L148" i="1" s="1"/>
  <c r="O148" i="1"/>
  <c r="D149" i="1"/>
  <c r="G149" i="1"/>
  <c r="O149" i="1"/>
  <c r="D150" i="1"/>
  <c r="G150" i="1"/>
  <c r="I150" i="1" s="1"/>
  <c r="L150" i="1" s="1"/>
  <c r="O150" i="1"/>
  <c r="D151" i="1"/>
  <c r="G151" i="1"/>
  <c r="O151" i="1"/>
  <c r="D152" i="1"/>
  <c r="G152" i="1"/>
  <c r="I152" i="1" s="1"/>
  <c r="L152" i="1" s="1"/>
  <c r="O152" i="1"/>
  <c r="D153" i="1"/>
  <c r="G153" i="1"/>
  <c r="I153" i="1" s="1"/>
  <c r="L153" i="1" s="1"/>
  <c r="O153" i="1"/>
  <c r="D154" i="1"/>
  <c r="G154" i="1"/>
  <c r="I154" i="1" s="1"/>
  <c r="L154" i="1" s="1"/>
  <c r="O154" i="1"/>
  <c r="D155" i="1"/>
  <c r="G155" i="1"/>
  <c r="I155" i="1" s="1"/>
  <c r="L155" i="1" s="1"/>
  <c r="O155" i="1"/>
  <c r="D156" i="1"/>
  <c r="G156" i="1"/>
  <c r="I156" i="1" s="1"/>
  <c r="L156" i="1" s="1"/>
  <c r="O156" i="1"/>
  <c r="D157" i="1"/>
  <c r="G157" i="1"/>
  <c r="I157" i="1" s="1"/>
  <c r="L157" i="1" s="1"/>
  <c r="O157" i="1"/>
  <c r="D158" i="1"/>
  <c r="G158" i="1"/>
  <c r="O158" i="1"/>
  <c r="D159" i="1"/>
  <c r="G159" i="1"/>
  <c r="I159" i="1" s="1"/>
  <c r="L159" i="1" s="1"/>
  <c r="O159" i="1"/>
  <c r="D160" i="1"/>
  <c r="G160" i="1"/>
  <c r="I160" i="1" s="1"/>
  <c r="L160" i="1" s="1"/>
  <c r="O160" i="1"/>
  <c r="D161" i="1"/>
  <c r="G161" i="1"/>
  <c r="I161" i="1" s="1"/>
  <c r="L161" i="1" s="1"/>
  <c r="O161" i="1"/>
  <c r="D162" i="1"/>
  <c r="G162" i="1"/>
  <c r="O162" i="1"/>
  <c r="D163" i="1"/>
  <c r="G163" i="1"/>
  <c r="I163" i="1" s="1"/>
  <c r="L163" i="1" s="1"/>
  <c r="O163" i="1"/>
  <c r="D164" i="1"/>
  <c r="G164" i="1"/>
  <c r="O164" i="1"/>
  <c r="D165" i="1"/>
  <c r="G165" i="1"/>
  <c r="I165" i="1" s="1"/>
  <c r="L165" i="1" s="1"/>
  <c r="O165" i="1"/>
  <c r="D166" i="1"/>
  <c r="G166" i="1"/>
  <c r="O166" i="1"/>
  <c r="D167" i="1"/>
  <c r="G167" i="1"/>
  <c r="I167" i="1" s="1"/>
  <c r="L167" i="1" s="1"/>
  <c r="O167" i="1"/>
  <c r="D168" i="1"/>
  <c r="G168" i="1"/>
  <c r="I168" i="1" s="1"/>
  <c r="L168" i="1" s="1"/>
  <c r="O168" i="1"/>
  <c r="D169" i="1"/>
  <c r="G169" i="1"/>
  <c r="I169" i="1" s="1"/>
  <c r="L169" i="1" s="1"/>
  <c r="O169" i="1"/>
  <c r="D170" i="1"/>
  <c r="G170" i="1"/>
  <c r="I170" i="1" s="1"/>
  <c r="L170" i="1" s="1"/>
  <c r="O170" i="1"/>
  <c r="D171" i="1"/>
  <c r="G171" i="1"/>
  <c r="I171" i="1" s="1"/>
  <c r="L171" i="1" s="1"/>
  <c r="O171" i="1"/>
  <c r="D172" i="1"/>
  <c r="G172" i="1"/>
  <c r="O172" i="1"/>
  <c r="D173" i="1"/>
  <c r="G173" i="1"/>
  <c r="I173" i="1" s="1"/>
  <c r="L173" i="1" s="1"/>
  <c r="O173" i="1"/>
  <c r="D174" i="1"/>
  <c r="G174" i="1"/>
  <c r="I174" i="1" s="1"/>
  <c r="L174" i="1" s="1"/>
  <c r="O174" i="1"/>
  <c r="D175" i="1"/>
  <c r="G175" i="1"/>
  <c r="I175" i="1" s="1"/>
  <c r="L175" i="1" s="1"/>
  <c r="O175" i="1"/>
  <c r="D176" i="1"/>
  <c r="G176" i="1"/>
  <c r="O176" i="1"/>
  <c r="D177" i="1"/>
  <c r="G177" i="1"/>
  <c r="I177" i="1" s="1"/>
  <c r="L177" i="1" s="1"/>
  <c r="O177" i="1"/>
  <c r="D178" i="1"/>
  <c r="G178" i="1"/>
  <c r="I178" i="1" s="1"/>
  <c r="L178" i="1" s="1"/>
  <c r="O178" i="1"/>
  <c r="D179" i="1"/>
  <c r="G179" i="1"/>
  <c r="I179" i="1" s="1"/>
  <c r="L179" i="1" s="1"/>
  <c r="O179" i="1"/>
  <c r="D180" i="1"/>
  <c r="G180" i="1"/>
  <c r="I180" i="1" s="1"/>
  <c r="L180" i="1" s="1"/>
  <c r="O180" i="1"/>
  <c r="D181" i="1"/>
  <c r="G181" i="1"/>
  <c r="O181" i="1"/>
  <c r="D182" i="1"/>
  <c r="G182" i="1"/>
  <c r="I182" i="1" s="1"/>
  <c r="L182" i="1" s="1"/>
  <c r="O182" i="1"/>
  <c r="D183" i="1"/>
  <c r="G183" i="1"/>
  <c r="O183" i="1"/>
  <c r="D184" i="1"/>
  <c r="G184" i="1"/>
  <c r="O184" i="1"/>
  <c r="D185" i="1"/>
  <c r="G185" i="1"/>
  <c r="O185" i="1"/>
  <c r="D186" i="1"/>
  <c r="G186" i="1"/>
  <c r="I186" i="1" s="1"/>
  <c r="L186" i="1" s="1"/>
  <c r="O186" i="1"/>
  <c r="D187" i="1"/>
  <c r="G187" i="1"/>
  <c r="O187" i="1"/>
  <c r="D188" i="1"/>
  <c r="G188" i="1"/>
  <c r="O188" i="1"/>
  <c r="D189" i="1"/>
  <c r="G189" i="1"/>
  <c r="O189" i="1"/>
  <c r="D190" i="1"/>
  <c r="G190" i="1"/>
  <c r="I190" i="1" s="1"/>
  <c r="L190" i="1" s="1"/>
  <c r="O190" i="1"/>
  <c r="D191" i="1"/>
  <c r="G191" i="1"/>
  <c r="O191" i="1"/>
  <c r="D192" i="1"/>
  <c r="G192" i="1"/>
  <c r="O192" i="1"/>
  <c r="D193" i="1"/>
  <c r="G193" i="1"/>
  <c r="O193" i="1"/>
  <c r="D194" i="1"/>
  <c r="G194" i="1"/>
  <c r="H194" i="1" s="1"/>
  <c r="K194" i="1" s="1"/>
  <c r="O194" i="1"/>
  <c r="D195" i="1"/>
  <c r="G195" i="1"/>
  <c r="O195" i="1"/>
  <c r="D196" i="1"/>
  <c r="G196" i="1"/>
  <c r="H196" i="1"/>
  <c r="K196" i="1" s="1"/>
  <c r="I196" i="1"/>
  <c r="J196" i="1"/>
  <c r="M196" i="1" s="1"/>
  <c r="L196" i="1"/>
  <c r="O196" i="1"/>
  <c r="D197" i="1"/>
  <c r="G197" i="1"/>
  <c r="O197" i="1"/>
  <c r="D198" i="1"/>
  <c r="G198" i="1"/>
  <c r="H198" i="1"/>
  <c r="K198" i="1" s="1"/>
  <c r="I198" i="1"/>
  <c r="J198" i="1"/>
  <c r="M198" i="1" s="1"/>
  <c r="L198" i="1"/>
  <c r="O198" i="1"/>
  <c r="D199" i="1"/>
  <c r="G199" i="1"/>
  <c r="O199" i="1"/>
  <c r="D200" i="1"/>
  <c r="G200" i="1"/>
  <c r="H200" i="1"/>
  <c r="K200" i="1" s="1"/>
  <c r="I200" i="1"/>
  <c r="J200" i="1"/>
  <c r="M200" i="1" s="1"/>
  <c r="L200" i="1"/>
  <c r="O200" i="1"/>
  <c r="D201" i="1"/>
  <c r="G201" i="1"/>
  <c r="O201" i="1"/>
  <c r="D202" i="1"/>
  <c r="G202" i="1"/>
  <c r="O202" i="1"/>
  <c r="D203" i="1"/>
  <c r="G203" i="1"/>
  <c r="I203" i="1" s="1"/>
  <c r="L203" i="1" s="1"/>
  <c r="O203" i="1"/>
  <c r="D204" i="1"/>
  <c r="G204" i="1"/>
  <c r="O204" i="1"/>
  <c r="D205" i="1"/>
  <c r="G205" i="1"/>
  <c r="I205" i="1" s="1"/>
  <c r="L205" i="1" s="1"/>
  <c r="O205" i="1"/>
  <c r="D206" i="1"/>
  <c r="G206" i="1"/>
  <c r="O206" i="1"/>
  <c r="D207" i="1"/>
  <c r="G207" i="1"/>
  <c r="O207" i="1"/>
  <c r="D208" i="1"/>
  <c r="G208" i="1"/>
  <c r="O208" i="1"/>
  <c r="D209" i="1"/>
  <c r="G209" i="1"/>
  <c r="O209" i="1"/>
  <c r="D210" i="1"/>
  <c r="G210" i="1"/>
  <c r="O210" i="1"/>
  <c r="D211" i="1"/>
  <c r="G211" i="1"/>
  <c r="I211" i="1" s="1"/>
  <c r="L211" i="1" s="1"/>
  <c r="O211" i="1"/>
  <c r="D212" i="1"/>
  <c r="G212" i="1"/>
  <c r="O212" i="1"/>
  <c r="D213" i="1"/>
  <c r="G213" i="1"/>
  <c r="I213" i="1" s="1"/>
  <c r="L213" i="1" s="1"/>
  <c r="O213" i="1"/>
  <c r="D214" i="1"/>
  <c r="G214" i="1"/>
  <c r="O214" i="1"/>
  <c r="D215" i="1"/>
  <c r="G215" i="1"/>
  <c r="I215" i="1" s="1"/>
  <c r="L215" i="1" s="1"/>
  <c r="O215" i="1"/>
  <c r="D216" i="1"/>
  <c r="G216" i="1"/>
  <c r="O216" i="1"/>
  <c r="D217" i="1"/>
  <c r="G217" i="1"/>
  <c r="O217" i="1"/>
  <c r="D218" i="1"/>
  <c r="G218" i="1"/>
  <c r="O218" i="1"/>
  <c r="D219" i="1"/>
  <c r="G219" i="1"/>
  <c r="I219" i="1" s="1"/>
  <c r="L219" i="1" s="1"/>
  <c r="O219" i="1"/>
  <c r="D220" i="1"/>
  <c r="G220" i="1"/>
  <c r="O220" i="1"/>
  <c r="D221" i="1"/>
  <c r="G221" i="1"/>
  <c r="O221" i="1"/>
  <c r="D222" i="1"/>
  <c r="G222" i="1"/>
  <c r="O222" i="1"/>
  <c r="D223" i="1"/>
  <c r="G223" i="1"/>
  <c r="I223" i="1" s="1"/>
  <c r="L223" i="1" s="1"/>
  <c r="O223" i="1"/>
  <c r="D224" i="1"/>
  <c r="G224" i="1"/>
  <c r="O224" i="1"/>
  <c r="D225" i="1"/>
  <c r="G225" i="1"/>
  <c r="O225" i="1"/>
  <c r="D226" i="1"/>
  <c r="G226" i="1"/>
  <c r="O226" i="1"/>
  <c r="D227" i="1"/>
  <c r="G227" i="1"/>
  <c r="I227" i="1" s="1"/>
  <c r="L227" i="1" s="1"/>
  <c r="O227" i="1"/>
  <c r="D228" i="1"/>
  <c r="G228" i="1"/>
  <c r="O228" i="1"/>
  <c r="D229" i="1"/>
  <c r="G229" i="1"/>
  <c r="I229" i="1" s="1"/>
  <c r="L229" i="1" s="1"/>
  <c r="O229" i="1"/>
  <c r="D230" i="1"/>
  <c r="G230" i="1"/>
  <c r="O230" i="1"/>
  <c r="D231" i="1"/>
  <c r="G231" i="1"/>
  <c r="I231" i="1" s="1"/>
  <c r="L231" i="1" s="1"/>
  <c r="O231" i="1"/>
  <c r="D232" i="1"/>
  <c r="G232" i="1"/>
  <c r="H232" i="1" s="1"/>
  <c r="K232" i="1" s="1"/>
  <c r="O232" i="1"/>
  <c r="D233" i="1"/>
  <c r="G233" i="1"/>
  <c r="H233" i="1" s="1"/>
  <c r="K233" i="1" s="1"/>
  <c r="O233" i="1"/>
  <c r="D234" i="1"/>
  <c r="G234" i="1"/>
  <c r="I234" i="1" s="1"/>
  <c r="L234" i="1" s="1"/>
  <c r="O234" i="1"/>
  <c r="D235" i="1"/>
  <c r="G235" i="1"/>
  <c r="H235" i="1" s="1"/>
  <c r="K235" i="1" s="1"/>
  <c r="O235" i="1"/>
  <c r="D236" i="1"/>
  <c r="G236" i="1"/>
  <c r="I236" i="1" s="1"/>
  <c r="L236" i="1" s="1"/>
  <c r="O236" i="1"/>
  <c r="D237" i="1"/>
  <c r="G237" i="1"/>
  <c r="H237" i="1" s="1"/>
  <c r="K237" i="1" s="1"/>
  <c r="O237" i="1"/>
  <c r="D238" i="1"/>
  <c r="G238" i="1"/>
  <c r="I238" i="1" s="1"/>
  <c r="L238" i="1" s="1"/>
  <c r="O238" i="1"/>
  <c r="D239" i="1"/>
  <c r="G239" i="1"/>
  <c r="H239" i="1" s="1"/>
  <c r="K239" i="1" s="1"/>
  <c r="O239" i="1"/>
  <c r="D240" i="1"/>
  <c r="G240" i="1"/>
  <c r="I240" i="1" s="1"/>
  <c r="L240" i="1" s="1"/>
  <c r="O240" i="1"/>
  <c r="D241" i="1"/>
  <c r="G241" i="1"/>
  <c r="H241" i="1" s="1"/>
  <c r="K241" i="1" s="1"/>
  <c r="O241" i="1"/>
  <c r="D242" i="1"/>
  <c r="G242" i="1"/>
  <c r="I242" i="1" s="1"/>
  <c r="L242" i="1" s="1"/>
  <c r="O242" i="1"/>
  <c r="D243" i="1"/>
  <c r="G243" i="1"/>
  <c r="H243" i="1" s="1"/>
  <c r="K243" i="1" s="1"/>
  <c r="O243" i="1"/>
  <c r="D244" i="1"/>
  <c r="G244" i="1"/>
  <c r="I244" i="1" s="1"/>
  <c r="L244" i="1" s="1"/>
  <c r="O244" i="1"/>
  <c r="D245" i="1"/>
  <c r="G245" i="1"/>
  <c r="H245" i="1" s="1"/>
  <c r="K245" i="1" s="1"/>
  <c r="O245" i="1"/>
  <c r="D246" i="1"/>
  <c r="G246" i="1"/>
  <c r="I246" i="1" s="1"/>
  <c r="L246" i="1" s="1"/>
  <c r="O246" i="1"/>
  <c r="D247" i="1"/>
  <c r="G247" i="1"/>
  <c r="H247" i="1" s="1"/>
  <c r="K247" i="1" s="1"/>
  <c r="O247" i="1"/>
  <c r="D248" i="1"/>
  <c r="G248" i="1"/>
  <c r="I248" i="1" s="1"/>
  <c r="L248" i="1" s="1"/>
  <c r="O248" i="1"/>
  <c r="D249" i="1"/>
  <c r="G249" i="1"/>
  <c r="H249" i="1" s="1"/>
  <c r="K249" i="1" s="1"/>
  <c r="O249" i="1"/>
  <c r="D250" i="1"/>
  <c r="G250" i="1"/>
  <c r="I250" i="1" s="1"/>
  <c r="L250" i="1" s="1"/>
  <c r="O250" i="1"/>
  <c r="D251" i="1"/>
  <c r="G251" i="1"/>
  <c r="H251" i="1" s="1"/>
  <c r="K251" i="1" s="1"/>
  <c r="O251" i="1"/>
  <c r="D252" i="1"/>
  <c r="G252" i="1"/>
  <c r="I252" i="1" s="1"/>
  <c r="L252" i="1" s="1"/>
  <c r="O252" i="1"/>
  <c r="D253" i="1"/>
  <c r="G253" i="1"/>
  <c r="H253" i="1" s="1"/>
  <c r="K253" i="1" s="1"/>
  <c r="O253" i="1"/>
  <c r="D254" i="1"/>
  <c r="G254" i="1"/>
  <c r="I254" i="1" s="1"/>
  <c r="L254" i="1" s="1"/>
  <c r="O254" i="1"/>
  <c r="D255" i="1"/>
  <c r="G255" i="1"/>
  <c r="H255" i="1" s="1"/>
  <c r="K255" i="1" s="1"/>
  <c r="O255" i="1"/>
  <c r="D256" i="1"/>
  <c r="G256" i="1"/>
  <c r="I256" i="1" s="1"/>
  <c r="L256" i="1" s="1"/>
  <c r="O256" i="1"/>
  <c r="D257" i="1"/>
  <c r="G257" i="1"/>
  <c r="H257" i="1" s="1"/>
  <c r="K257" i="1" s="1"/>
  <c r="O257" i="1"/>
  <c r="D258" i="1"/>
  <c r="G258" i="1"/>
  <c r="I258" i="1" s="1"/>
  <c r="L258" i="1" s="1"/>
  <c r="O258" i="1"/>
  <c r="D259" i="1"/>
  <c r="G259" i="1"/>
  <c r="H259" i="1" s="1"/>
  <c r="K259" i="1" s="1"/>
  <c r="O259" i="1"/>
  <c r="D260" i="1"/>
  <c r="G260" i="1"/>
  <c r="I260" i="1" s="1"/>
  <c r="L260" i="1" s="1"/>
  <c r="O260" i="1"/>
  <c r="D261" i="1"/>
  <c r="G261" i="1"/>
  <c r="H261" i="1" s="1"/>
  <c r="K261" i="1" s="1"/>
  <c r="O261" i="1"/>
  <c r="D262" i="1"/>
  <c r="G262" i="1"/>
  <c r="I262" i="1" s="1"/>
  <c r="L262" i="1" s="1"/>
  <c r="O262" i="1"/>
  <c r="D263" i="1"/>
  <c r="G263" i="1"/>
  <c r="H263" i="1" s="1"/>
  <c r="K263" i="1" s="1"/>
  <c r="O263" i="1"/>
  <c r="D264" i="1"/>
  <c r="G264" i="1"/>
  <c r="I264" i="1"/>
  <c r="L264" i="1" s="1"/>
  <c r="O264" i="1"/>
  <c r="D265" i="1"/>
  <c r="G265" i="1"/>
  <c r="H265" i="1" s="1"/>
  <c r="K265" i="1" s="1"/>
  <c r="O265" i="1"/>
  <c r="D266" i="1"/>
  <c r="G266" i="1"/>
  <c r="I266" i="1" s="1"/>
  <c r="L266" i="1" s="1"/>
  <c r="O266" i="1"/>
  <c r="D267" i="1"/>
  <c r="G267" i="1"/>
  <c r="H267" i="1" s="1"/>
  <c r="K267" i="1" s="1"/>
  <c r="O267" i="1"/>
  <c r="D268" i="1"/>
  <c r="G268" i="1"/>
  <c r="H268" i="1" s="1"/>
  <c r="K268" i="1" s="1"/>
  <c r="O268" i="1"/>
  <c r="D269" i="1"/>
  <c r="G269" i="1"/>
  <c r="H269" i="1" s="1"/>
  <c r="K269" i="1" s="1"/>
  <c r="O269" i="1"/>
  <c r="D270" i="1"/>
  <c r="G270" i="1"/>
  <c r="I270" i="1" s="1"/>
  <c r="L270" i="1" s="1"/>
  <c r="O270" i="1"/>
  <c r="D271" i="1"/>
  <c r="G271" i="1"/>
  <c r="H271" i="1" s="1"/>
  <c r="K271" i="1" s="1"/>
  <c r="O271" i="1"/>
  <c r="D272" i="1"/>
  <c r="G272" i="1"/>
  <c r="H272" i="1" s="1"/>
  <c r="K272" i="1" s="1"/>
  <c r="O272" i="1"/>
  <c r="D273" i="1"/>
  <c r="G273" i="1"/>
  <c r="H273" i="1" s="1"/>
  <c r="K273" i="1" s="1"/>
  <c r="O273" i="1"/>
  <c r="D274" i="1"/>
  <c r="G274" i="1"/>
  <c r="I274" i="1" s="1"/>
  <c r="L274" i="1" s="1"/>
  <c r="O274" i="1"/>
  <c r="D275" i="1"/>
  <c r="G275" i="1"/>
  <c r="H275" i="1" s="1"/>
  <c r="K275" i="1" s="1"/>
  <c r="O275" i="1"/>
  <c r="D276" i="1"/>
  <c r="G276" i="1"/>
  <c r="H276" i="1" s="1"/>
  <c r="K276" i="1" s="1"/>
  <c r="O276" i="1"/>
  <c r="D277" i="1"/>
  <c r="G277" i="1"/>
  <c r="H277" i="1" s="1"/>
  <c r="K277" i="1" s="1"/>
  <c r="O277" i="1"/>
  <c r="D278" i="1"/>
  <c r="G278" i="1"/>
  <c r="I278" i="1" s="1"/>
  <c r="L278" i="1" s="1"/>
  <c r="O278" i="1"/>
  <c r="D279" i="1"/>
  <c r="G279" i="1"/>
  <c r="H279" i="1" s="1"/>
  <c r="K279" i="1" s="1"/>
  <c r="O279" i="1"/>
  <c r="D280" i="1"/>
  <c r="G280" i="1"/>
  <c r="H280" i="1" s="1"/>
  <c r="K280" i="1" s="1"/>
  <c r="O280" i="1"/>
  <c r="D281" i="1"/>
  <c r="G281" i="1"/>
  <c r="H281" i="1" s="1"/>
  <c r="K281" i="1" s="1"/>
  <c r="O281" i="1"/>
  <c r="D282" i="1"/>
  <c r="G282" i="1"/>
  <c r="I282" i="1" s="1"/>
  <c r="L282" i="1" s="1"/>
  <c r="O282" i="1"/>
  <c r="D283" i="1"/>
  <c r="G283" i="1"/>
  <c r="H283" i="1" s="1"/>
  <c r="K283" i="1" s="1"/>
  <c r="O283" i="1"/>
  <c r="D284" i="1"/>
  <c r="G284" i="1"/>
  <c r="H284" i="1" s="1"/>
  <c r="K284" i="1" s="1"/>
  <c r="O284" i="1"/>
  <c r="D285" i="1"/>
  <c r="G285" i="1"/>
  <c r="H285" i="1" s="1"/>
  <c r="K285" i="1" s="1"/>
  <c r="O285" i="1"/>
  <c r="D286" i="1"/>
  <c r="G286" i="1"/>
  <c r="I286" i="1" s="1"/>
  <c r="L286" i="1" s="1"/>
  <c r="O286" i="1"/>
  <c r="D287" i="1"/>
  <c r="G287" i="1"/>
  <c r="H287" i="1" s="1"/>
  <c r="K287" i="1" s="1"/>
  <c r="O287" i="1"/>
  <c r="D288" i="1"/>
  <c r="G288" i="1"/>
  <c r="H288" i="1" s="1"/>
  <c r="K288" i="1" s="1"/>
  <c r="O288" i="1"/>
  <c r="D289" i="1"/>
  <c r="G289" i="1"/>
  <c r="H289" i="1" s="1"/>
  <c r="K289" i="1" s="1"/>
  <c r="O289" i="1"/>
  <c r="D290" i="1"/>
  <c r="G290" i="1"/>
  <c r="I290" i="1" s="1"/>
  <c r="L290" i="1" s="1"/>
  <c r="O290" i="1"/>
  <c r="D291" i="1"/>
  <c r="G291" i="1"/>
  <c r="H291" i="1" s="1"/>
  <c r="K291" i="1" s="1"/>
  <c r="O291" i="1"/>
  <c r="D292" i="1"/>
  <c r="G292" i="1"/>
  <c r="H292" i="1" s="1"/>
  <c r="K292" i="1" s="1"/>
  <c r="O292" i="1"/>
  <c r="D293" i="1"/>
  <c r="G293" i="1"/>
  <c r="H293" i="1" s="1"/>
  <c r="K293" i="1" s="1"/>
  <c r="O293" i="1"/>
  <c r="D294" i="1"/>
  <c r="G294" i="1"/>
  <c r="I294" i="1" s="1"/>
  <c r="L294" i="1" s="1"/>
  <c r="O294" i="1"/>
  <c r="D295" i="1"/>
  <c r="G295" i="1"/>
  <c r="H295" i="1" s="1"/>
  <c r="K295" i="1" s="1"/>
  <c r="O295" i="1"/>
  <c r="D296" i="1"/>
  <c r="G296" i="1"/>
  <c r="H296" i="1" s="1"/>
  <c r="K296" i="1" s="1"/>
  <c r="O296" i="1"/>
  <c r="D297" i="1"/>
  <c r="G297" i="1"/>
  <c r="H297" i="1" s="1"/>
  <c r="K297" i="1" s="1"/>
  <c r="O297" i="1"/>
  <c r="D298" i="1"/>
  <c r="G298" i="1"/>
  <c r="I298" i="1" s="1"/>
  <c r="L298" i="1" s="1"/>
  <c r="O298" i="1"/>
  <c r="D299" i="1"/>
  <c r="G299" i="1"/>
  <c r="H299" i="1" s="1"/>
  <c r="K299" i="1" s="1"/>
  <c r="O299" i="1"/>
  <c r="D300" i="1"/>
  <c r="G300" i="1"/>
  <c r="H300" i="1" s="1"/>
  <c r="K300" i="1" s="1"/>
  <c r="O300" i="1"/>
  <c r="D301" i="1"/>
  <c r="G301" i="1"/>
  <c r="H301" i="1" s="1"/>
  <c r="K301" i="1" s="1"/>
  <c r="O301" i="1"/>
  <c r="D302" i="1"/>
  <c r="G302" i="1"/>
  <c r="I302" i="1" s="1"/>
  <c r="L302" i="1" s="1"/>
  <c r="O302" i="1"/>
  <c r="D303" i="1"/>
  <c r="G303" i="1"/>
  <c r="H303" i="1" s="1"/>
  <c r="K303" i="1" s="1"/>
  <c r="O303" i="1"/>
  <c r="D304" i="1"/>
  <c r="G304" i="1"/>
  <c r="I304" i="1" s="1"/>
  <c r="L304" i="1" s="1"/>
  <c r="O304" i="1"/>
  <c r="D305" i="1"/>
  <c r="G305" i="1"/>
  <c r="H305" i="1" s="1"/>
  <c r="K305" i="1" s="1"/>
  <c r="O305" i="1"/>
  <c r="D306" i="1"/>
  <c r="G306" i="1"/>
  <c r="O306" i="1"/>
  <c r="D307" i="1"/>
  <c r="G307" i="1"/>
  <c r="H307" i="1" s="1"/>
  <c r="K307" i="1" s="1"/>
  <c r="O307" i="1"/>
  <c r="D308" i="1"/>
  <c r="G308" i="1"/>
  <c r="I308" i="1" s="1"/>
  <c r="L308" i="1" s="1"/>
  <c r="O308" i="1"/>
  <c r="D309" i="1"/>
  <c r="G309" i="1"/>
  <c r="H309" i="1" s="1"/>
  <c r="K309" i="1" s="1"/>
  <c r="O309" i="1"/>
  <c r="D310" i="1"/>
  <c r="G310" i="1"/>
  <c r="I310" i="1" s="1"/>
  <c r="L310" i="1" s="1"/>
  <c r="O310" i="1"/>
  <c r="D311" i="1"/>
  <c r="G311" i="1"/>
  <c r="H311" i="1" s="1"/>
  <c r="K311" i="1" s="1"/>
  <c r="O311" i="1"/>
  <c r="D312" i="1"/>
  <c r="G312" i="1"/>
  <c r="I312" i="1" s="1"/>
  <c r="L312" i="1" s="1"/>
  <c r="O312" i="1"/>
  <c r="D313" i="1"/>
  <c r="G313" i="1"/>
  <c r="H313" i="1" s="1"/>
  <c r="K313" i="1" s="1"/>
  <c r="O313" i="1"/>
  <c r="D314" i="1"/>
  <c r="G314" i="1"/>
  <c r="I314" i="1" s="1"/>
  <c r="L314" i="1" s="1"/>
  <c r="O314" i="1"/>
  <c r="D315" i="1"/>
  <c r="G315" i="1"/>
  <c r="H315" i="1" s="1"/>
  <c r="K315" i="1" s="1"/>
  <c r="O315" i="1"/>
  <c r="D316" i="1"/>
  <c r="G316" i="1"/>
  <c r="I316" i="1" s="1"/>
  <c r="L316" i="1" s="1"/>
  <c r="O316" i="1"/>
  <c r="D317" i="1"/>
  <c r="G317" i="1"/>
  <c r="H317" i="1" s="1"/>
  <c r="K317" i="1" s="1"/>
  <c r="O317" i="1"/>
  <c r="D318" i="1"/>
  <c r="G318" i="1"/>
  <c r="I318" i="1" s="1"/>
  <c r="L318" i="1" s="1"/>
  <c r="O318" i="1"/>
  <c r="D319" i="1"/>
  <c r="G319" i="1"/>
  <c r="H319" i="1" s="1"/>
  <c r="K319" i="1" s="1"/>
  <c r="O319" i="1"/>
  <c r="D320" i="1"/>
  <c r="G320" i="1"/>
  <c r="I320" i="1" s="1"/>
  <c r="L320" i="1" s="1"/>
  <c r="O320" i="1"/>
  <c r="D321" i="1"/>
  <c r="G321" i="1"/>
  <c r="H321" i="1" s="1"/>
  <c r="K321" i="1" s="1"/>
  <c r="O321" i="1"/>
  <c r="D322" i="1"/>
  <c r="G322" i="1"/>
  <c r="I322" i="1" s="1"/>
  <c r="L322" i="1" s="1"/>
  <c r="O322" i="1"/>
  <c r="D323" i="1"/>
  <c r="G323" i="1"/>
  <c r="H323" i="1" s="1"/>
  <c r="K323" i="1" s="1"/>
  <c r="O323" i="1"/>
  <c r="D324" i="1"/>
  <c r="G324" i="1"/>
  <c r="I324" i="1" s="1"/>
  <c r="L324" i="1" s="1"/>
  <c r="O324" i="1"/>
  <c r="D325" i="1"/>
  <c r="G325" i="1"/>
  <c r="H325" i="1" s="1"/>
  <c r="K325" i="1" s="1"/>
  <c r="O325" i="1"/>
  <c r="D326" i="1"/>
  <c r="G326" i="1"/>
  <c r="I326" i="1" s="1"/>
  <c r="L326" i="1" s="1"/>
  <c r="O326" i="1"/>
  <c r="D327" i="1"/>
  <c r="G327" i="1"/>
  <c r="H327" i="1" s="1"/>
  <c r="K327" i="1" s="1"/>
  <c r="O327" i="1"/>
  <c r="D328" i="1"/>
  <c r="G328" i="1"/>
  <c r="I328" i="1" s="1"/>
  <c r="L328" i="1" s="1"/>
  <c r="O328" i="1"/>
  <c r="D329" i="1"/>
  <c r="G329" i="1"/>
  <c r="H329" i="1" s="1"/>
  <c r="K329" i="1" s="1"/>
  <c r="O329" i="1"/>
  <c r="D330" i="1"/>
  <c r="G330" i="1"/>
  <c r="I330" i="1" s="1"/>
  <c r="L330" i="1" s="1"/>
  <c r="O330" i="1"/>
  <c r="D331" i="1"/>
  <c r="G331" i="1"/>
  <c r="O331" i="1"/>
  <c r="D332" i="1"/>
  <c r="G332" i="1"/>
  <c r="H332" i="1" s="1"/>
  <c r="K332" i="1" s="1"/>
  <c r="O332" i="1"/>
  <c r="D333" i="1"/>
  <c r="G333" i="1"/>
  <c r="O333" i="1"/>
  <c r="D334" i="1"/>
  <c r="G334" i="1"/>
  <c r="I334" i="1" s="1"/>
  <c r="L334" i="1" s="1"/>
  <c r="O334" i="1"/>
  <c r="D335" i="1"/>
  <c r="G335" i="1"/>
  <c r="H335" i="1" s="1"/>
  <c r="K335" i="1" s="1"/>
  <c r="I335" i="1"/>
  <c r="L335" i="1" s="1"/>
  <c r="O335" i="1"/>
  <c r="D336" i="1"/>
  <c r="G336" i="1"/>
  <c r="I336" i="1" s="1"/>
  <c r="L336" i="1" s="1"/>
  <c r="O336" i="1"/>
  <c r="D337" i="1"/>
  <c r="G337" i="1"/>
  <c r="O337" i="1"/>
  <c r="D338" i="1"/>
  <c r="G338" i="1"/>
  <c r="I338" i="1" s="1"/>
  <c r="L338" i="1" s="1"/>
  <c r="O338" i="1"/>
  <c r="D339" i="1"/>
  <c r="G339" i="1"/>
  <c r="H339" i="1" s="1"/>
  <c r="K339" i="1" s="1"/>
  <c r="O339" i="1"/>
  <c r="D340" i="1"/>
  <c r="G340" i="1"/>
  <c r="I340" i="1" s="1"/>
  <c r="L340" i="1" s="1"/>
  <c r="O340" i="1"/>
  <c r="D341" i="1"/>
  <c r="G341" i="1"/>
  <c r="H341" i="1" s="1"/>
  <c r="K341" i="1" s="1"/>
  <c r="O341" i="1"/>
  <c r="D342" i="1"/>
  <c r="G342" i="1"/>
  <c r="I342" i="1" s="1"/>
  <c r="L342" i="1" s="1"/>
  <c r="O342" i="1"/>
  <c r="D343" i="1"/>
  <c r="G343" i="1"/>
  <c r="H343" i="1" s="1"/>
  <c r="K343" i="1" s="1"/>
  <c r="O343" i="1"/>
  <c r="D344" i="1"/>
  <c r="G344" i="1"/>
  <c r="I344" i="1" s="1"/>
  <c r="L344" i="1" s="1"/>
  <c r="O344" i="1"/>
  <c r="D345" i="1"/>
  <c r="G345" i="1"/>
  <c r="O345" i="1"/>
  <c r="D346" i="1"/>
  <c r="G346" i="1"/>
  <c r="H346" i="1" s="1"/>
  <c r="K346" i="1" s="1"/>
  <c r="O346" i="1"/>
  <c r="D347" i="1"/>
  <c r="G347" i="1"/>
  <c r="O347" i="1"/>
  <c r="D348" i="1"/>
  <c r="G348" i="1"/>
  <c r="I348" i="1" s="1"/>
  <c r="L348" i="1" s="1"/>
  <c r="O348" i="1"/>
  <c r="D349" i="1"/>
  <c r="G349" i="1"/>
  <c r="O349" i="1"/>
  <c r="D350" i="1"/>
  <c r="G350" i="1"/>
  <c r="I350" i="1" s="1"/>
  <c r="L350" i="1" s="1"/>
  <c r="O350" i="1"/>
  <c r="D351" i="1"/>
  <c r="G351" i="1"/>
  <c r="H351" i="1" s="1"/>
  <c r="K351" i="1" s="1"/>
  <c r="O351" i="1"/>
  <c r="D352" i="1"/>
  <c r="G352" i="1"/>
  <c r="I352" i="1" s="1"/>
  <c r="L352" i="1" s="1"/>
  <c r="O352" i="1"/>
  <c r="D353" i="1"/>
  <c r="G353" i="1"/>
  <c r="H353" i="1" s="1"/>
  <c r="K353" i="1" s="1"/>
  <c r="O353" i="1"/>
  <c r="D354" i="1"/>
  <c r="G354" i="1"/>
  <c r="I354" i="1" s="1"/>
  <c r="L354" i="1" s="1"/>
  <c r="O354" i="1"/>
  <c r="D355" i="1"/>
  <c r="G355" i="1"/>
  <c r="H355" i="1" s="1"/>
  <c r="K355" i="1" s="1"/>
  <c r="O355" i="1"/>
  <c r="D356" i="1"/>
  <c r="G356" i="1"/>
  <c r="I356" i="1" s="1"/>
  <c r="L356" i="1" s="1"/>
  <c r="O356" i="1"/>
  <c r="D357" i="1"/>
  <c r="G357" i="1"/>
  <c r="H357" i="1" s="1"/>
  <c r="K357" i="1" s="1"/>
  <c r="O357" i="1"/>
  <c r="D358" i="1"/>
  <c r="G358" i="1"/>
  <c r="I358" i="1" s="1"/>
  <c r="L358" i="1" s="1"/>
  <c r="O358" i="1"/>
  <c r="D359" i="1"/>
  <c r="G359" i="1"/>
  <c r="H359" i="1" s="1"/>
  <c r="K359" i="1" s="1"/>
  <c r="O359" i="1"/>
  <c r="D360" i="1"/>
  <c r="G360" i="1"/>
  <c r="I360" i="1" s="1"/>
  <c r="L360" i="1" s="1"/>
  <c r="O360" i="1"/>
  <c r="D361" i="1"/>
  <c r="G361" i="1"/>
  <c r="H361" i="1" s="1"/>
  <c r="K361" i="1" s="1"/>
  <c r="O361" i="1"/>
  <c r="D362" i="1"/>
  <c r="G362" i="1"/>
  <c r="H362" i="1" s="1"/>
  <c r="K362" i="1" s="1"/>
  <c r="I362" i="1"/>
  <c r="L362" i="1" s="1"/>
  <c r="O362" i="1"/>
  <c r="D363" i="1"/>
  <c r="G363" i="1"/>
  <c r="O363" i="1"/>
  <c r="D364" i="1"/>
  <c r="G364" i="1"/>
  <c r="H364" i="1" s="1"/>
  <c r="K364" i="1" s="1"/>
  <c r="O364" i="1"/>
  <c r="D365" i="1"/>
  <c r="G365" i="1"/>
  <c r="O365" i="1"/>
  <c r="D366" i="1"/>
  <c r="G366" i="1"/>
  <c r="H366" i="1" s="1"/>
  <c r="K366" i="1" s="1"/>
  <c r="O366" i="1"/>
  <c r="D367" i="1"/>
  <c r="G367" i="1"/>
  <c r="O367" i="1"/>
  <c r="D368" i="1"/>
  <c r="G368" i="1"/>
  <c r="I368" i="1" s="1"/>
  <c r="L368" i="1" s="1"/>
  <c r="O368" i="1"/>
  <c r="D369" i="1"/>
  <c r="G369" i="1"/>
  <c r="H369" i="1" s="1"/>
  <c r="K369" i="1" s="1"/>
  <c r="O369" i="1"/>
  <c r="D370" i="1"/>
  <c r="G370" i="1"/>
  <c r="I370" i="1" s="1"/>
  <c r="L370" i="1" s="1"/>
  <c r="O370" i="1"/>
  <c r="D371" i="1"/>
  <c r="G371" i="1"/>
  <c r="H371" i="1" s="1"/>
  <c r="K371" i="1" s="1"/>
  <c r="O371" i="1"/>
  <c r="D372" i="1"/>
  <c r="G372" i="1"/>
  <c r="I372" i="1" s="1"/>
  <c r="L372" i="1" s="1"/>
  <c r="O372" i="1"/>
  <c r="D373" i="1"/>
  <c r="G373" i="1"/>
  <c r="H373" i="1" s="1"/>
  <c r="K373" i="1" s="1"/>
  <c r="O373" i="1"/>
  <c r="D374" i="1"/>
  <c r="G374" i="1"/>
  <c r="I374" i="1" s="1"/>
  <c r="L374" i="1" s="1"/>
  <c r="O374" i="1"/>
  <c r="D375" i="1"/>
  <c r="G375" i="1"/>
  <c r="H375" i="1" s="1"/>
  <c r="K375" i="1" s="1"/>
  <c r="O375" i="1"/>
  <c r="D376" i="1"/>
  <c r="G376" i="1"/>
  <c r="I376" i="1" s="1"/>
  <c r="L376" i="1" s="1"/>
  <c r="O376" i="1"/>
  <c r="D377" i="1"/>
  <c r="G377" i="1"/>
  <c r="H377" i="1" s="1"/>
  <c r="K377" i="1" s="1"/>
  <c r="O377" i="1"/>
  <c r="D378" i="1"/>
  <c r="G378" i="1"/>
  <c r="I378" i="1" s="1"/>
  <c r="L378" i="1" s="1"/>
  <c r="O378" i="1"/>
  <c r="D379" i="1"/>
  <c r="G379" i="1"/>
  <c r="H379" i="1" s="1"/>
  <c r="K379" i="1" s="1"/>
  <c r="O379" i="1"/>
  <c r="D380" i="1"/>
  <c r="G380" i="1"/>
  <c r="H380" i="1" s="1"/>
  <c r="K380" i="1" s="1"/>
  <c r="O380" i="1"/>
  <c r="D381" i="1"/>
  <c r="G381" i="1"/>
  <c r="H381" i="1" s="1"/>
  <c r="K381" i="1" s="1"/>
  <c r="O381" i="1"/>
  <c r="D382" i="1"/>
  <c r="G382" i="1"/>
  <c r="H382" i="1" s="1"/>
  <c r="K382" i="1" s="1"/>
  <c r="O382" i="1"/>
  <c r="D383" i="1"/>
  <c r="G383" i="1"/>
  <c r="H383" i="1" s="1"/>
  <c r="K383" i="1" s="1"/>
  <c r="O383" i="1"/>
  <c r="D384" i="1"/>
  <c r="G384" i="1"/>
  <c r="H384" i="1" s="1"/>
  <c r="K384" i="1" s="1"/>
  <c r="O384" i="1"/>
  <c r="I303" i="1" l="1"/>
  <c r="L303" i="1" s="1"/>
  <c r="I88" i="1"/>
  <c r="L88" i="1" s="1"/>
  <c r="I366" i="1"/>
  <c r="L366" i="1" s="1"/>
  <c r="I364" i="1"/>
  <c r="L364" i="1" s="1"/>
  <c r="H86" i="1"/>
  <c r="K86" i="1" s="1"/>
  <c r="I86" i="1"/>
  <c r="L86" i="1" s="1"/>
  <c r="J366" i="1"/>
  <c r="M366" i="1" s="1"/>
  <c r="J364" i="1"/>
  <c r="M364" i="1" s="1"/>
  <c r="J362" i="1"/>
  <c r="M362" i="1" s="1"/>
  <c r="I339" i="1"/>
  <c r="L339" i="1" s="1"/>
  <c r="I300" i="1"/>
  <c r="L300" i="1" s="1"/>
  <c r="I296" i="1"/>
  <c r="L296" i="1" s="1"/>
  <c r="I292" i="1"/>
  <c r="L292" i="1" s="1"/>
  <c r="I288" i="1"/>
  <c r="L288" i="1" s="1"/>
  <c r="I284" i="1"/>
  <c r="L284" i="1" s="1"/>
  <c r="I280" i="1"/>
  <c r="L280" i="1" s="1"/>
  <c r="I276" i="1"/>
  <c r="L276" i="1" s="1"/>
  <c r="I272" i="1"/>
  <c r="L272" i="1" s="1"/>
  <c r="I268" i="1"/>
  <c r="L268" i="1" s="1"/>
  <c r="I361" i="1"/>
  <c r="L361" i="1" s="1"/>
  <c r="I359" i="1"/>
  <c r="L359" i="1" s="1"/>
  <c r="J336" i="1"/>
  <c r="M336" i="1" s="1"/>
  <c r="H336" i="1"/>
  <c r="K336" i="1" s="1"/>
  <c r="I315" i="1"/>
  <c r="L315" i="1" s="1"/>
  <c r="I313" i="1"/>
  <c r="L313" i="1" s="1"/>
  <c r="J302" i="1"/>
  <c r="M302" i="1" s="1"/>
  <c r="H302" i="1"/>
  <c r="K302" i="1" s="1"/>
  <c r="J300" i="1"/>
  <c r="M300" i="1" s="1"/>
  <c r="J298" i="1"/>
  <c r="M298" i="1" s="1"/>
  <c r="H298" i="1"/>
  <c r="K298" i="1" s="1"/>
  <c r="J296" i="1"/>
  <c r="M296" i="1" s="1"/>
  <c r="J294" i="1"/>
  <c r="M294" i="1" s="1"/>
  <c r="H294" i="1"/>
  <c r="K294" i="1" s="1"/>
  <c r="J292" i="1"/>
  <c r="M292" i="1" s="1"/>
  <c r="J290" i="1"/>
  <c r="M290" i="1" s="1"/>
  <c r="H290" i="1"/>
  <c r="K290" i="1" s="1"/>
  <c r="J288" i="1"/>
  <c r="M288" i="1" s="1"/>
  <c r="J286" i="1"/>
  <c r="M286" i="1" s="1"/>
  <c r="H286" i="1"/>
  <c r="K286" i="1" s="1"/>
  <c r="J284" i="1"/>
  <c r="M284" i="1" s="1"/>
  <c r="J282" i="1"/>
  <c r="M282" i="1" s="1"/>
  <c r="H282" i="1"/>
  <c r="K282" i="1" s="1"/>
  <c r="J280" i="1"/>
  <c r="M280" i="1" s="1"/>
  <c r="J278" i="1"/>
  <c r="M278" i="1" s="1"/>
  <c r="H278" i="1"/>
  <c r="K278" i="1" s="1"/>
  <c r="J276" i="1"/>
  <c r="M276" i="1" s="1"/>
  <c r="J274" i="1"/>
  <c r="M274" i="1" s="1"/>
  <c r="H274" i="1"/>
  <c r="K274" i="1" s="1"/>
  <c r="J272" i="1"/>
  <c r="M272" i="1" s="1"/>
  <c r="J270" i="1"/>
  <c r="M270" i="1" s="1"/>
  <c r="H270" i="1"/>
  <c r="K270" i="1" s="1"/>
  <c r="J268" i="1"/>
  <c r="M268" i="1" s="1"/>
  <c r="J231" i="1"/>
  <c r="M231" i="1" s="1"/>
  <c r="H231" i="1"/>
  <c r="K231" i="1" s="1"/>
  <c r="I400" i="1"/>
  <c r="L400" i="1" s="1"/>
  <c r="J194" i="1"/>
  <c r="M194" i="1" s="1"/>
  <c r="H192" i="1"/>
  <c r="K192" i="1" s="1"/>
  <c r="J192" i="1"/>
  <c r="M192" i="1" s="1"/>
  <c r="H188" i="1"/>
  <c r="K188" i="1" s="1"/>
  <c r="J188" i="1"/>
  <c r="M188" i="1" s="1"/>
  <c r="H184" i="1"/>
  <c r="K184" i="1" s="1"/>
  <c r="J184" i="1"/>
  <c r="M184" i="1" s="1"/>
  <c r="H176" i="1"/>
  <c r="K176" i="1" s="1"/>
  <c r="J176" i="1"/>
  <c r="M176" i="1" s="1"/>
  <c r="H172" i="1"/>
  <c r="K172" i="1" s="1"/>
  <c r="J172" i="1"/>
  <c r="M172" i="1" s="1"/>
  <c r="H166" i="1"/>
  <c r="K166" i="1" s="1"/>
  <c r="J166" i="1"/>
  <c r="M166" i="1" s="1"/>
  <c r="H164" i="1"/>
  <c r="K164" i="1" s="1"/>
  <c r="J164" i="1"/>
  <c r="M164" i="1" s="1"/>
  <c r="H162" i="1"/>
  <c r="K162" i="1" s="1"/>
  <c r="J162" i="1"/>
  <c r="M162" i="1" s="1"/>
  <c r="H158" i="1"/>
  <c r="K158" i="1" s="1"/>
  <c r="J158" i="1"/>
  <c r="M158" i="1" s="1"/>
  <c r="H406" i="1"/>
  <c r="K406" i="1" s="1"/>
  <c r="I406" i="1"/>
  <c r="L406" i="1" s="1"/>
  <c r="I384" i="1"/>
  <c r="L384" i="1" s="1"/>
  <c r="I383" i="1"/>
  <c r="L383" i="1" s="1"/>
  <c r="I382" i="1"/>
  <c r="L382" i="1" s="1"/>
  <c r="I381" i="1"/>
  <c r="L381" i="1" s="1"/>
  <c r="I380" i="1"/>
  <c r="L380" i="1" s="1"/>
  <c r="I379" i="1"/>
  <c r="L379" i="1" s="1"/>
  <c r="J378" i="1"/>
  <c r="M378" i="1" s="1"/>
  <c r="H378" i="1"/>
  <c r="K378" i="1" s="1"/>
  <c r="I377" i="1"/>
  <c r="L377" i="1" s="1"/>
  <c r="I375" i="1"/>
  <c r="L375" i="1" s="1"/>
  <c r="I353" i="1"/>
  <c r="L353" i="1" s="1"/>
  <c r="I351" i="1"/>
  <c r="L351" i="1" s="1"/>
  <c r="I325" i="1"/>
  <c r="L325" i="1" s="1"/>
  <c r="I323" i="1"/>
  <c r="L323" i="1" s="1"/>
  <c r="I307" i="1"/>
  <c r="L307" i="1" s="1"/>
  <c r="I194" i="1"/>
  <c r="L194" i="1" s="1"/>
  <c r="I192" i="1"/>
  <c r="L192" i="1" s="1"/>
  <c r="I188" i="1"/>
  <c r="L188" i="1" s="1"/>
  <c r="I184" i="1"/>
  <c r="L184" i="1" s="1"/>
  <c r="I176" i="1"/>
  <c r="L176" i="1" s="1"/>
  <c r="I172" i="1"/>
  <c r="L172" i="1" s="1"/>
  <c r="I166" i="1"/>
  <c r="L166" i="1" s="1"/>
  <c r="I164" i="1"/>
  <c r="L164" i="1" s="1"/>
  <c r="I162" i="1"/>
  <c r="L162" i="1" s="1"/>
  <c r="I158" i="1"/>
  <c r="L158" i="1" s="1"/>
  <c r="H96" i="1"/>
  <c r="K96" i="1" s="1"/>
  <c r="I96" i="1"/>
  <c r="L96" i="1" s="1"/>
  <c r="H94" i="1"/>
  <c r="K94" i="1" s="1"/>
  <c r="I94" i="1"/>
  <c r="L94" i="1" s="1"/>
  <c r="H190" i="1"/>
  <c r="K190" i="1" s="1"/>
  <c r="J190" i="1"/>
  <c r="M190" i="1" s="1"/>
  <c r="H186" i="1"/>
  <c r="K186" i="1" s="1"/>
  <c r="J186" i="1"/>
  <c r="M186" i="1" s="1"/>
  <c r="H182" i="1"/>
  <c r="K182" i="1" s="1"/>
  <c r="J182" i="1"/>
  <c r="M182" i="1" s="1"/>
  <c r="H180" i="1"/>
  <c r="K180" i="1" s="1"/>
  <c r="J180" i="1"/>
  <c r="M180" i="1" s="1"/>
  <c r="H178" i="1"/>
  <c r="K178" i="1" s="1"/>
  <c r="J178" i="1"/>
  <c r="M178" i="1" s="1"/>
  <c r="H174" i="1"/>
  <c r="K174" i="1" s="1"/>
  <c r="J174" i="1"/>
  <c r="M174" i="1" s="1"/>
  <c r="H170" i="1"/>
  <c r="K170" i="1" s="1"/>
  <c r="J170" i="1"/>
  <c r="M170" i="1" s="1"/>
  <c r="H168" i="1"/>
  <c r="K168" i="1" s="1"/>
  <c r="J168" i="1"/>
  <c r="M168" i="1" s="1"/>
  <c r="H160" i="1"/>
  <c r="K160" i="1" s="1"/>
  <c r="J160" i="1"/>
  <c r="M160" i="1" s="1"/>
  <c r="H156" i="1"/>
  <c r="K156" i="1" s="1"/>
  <c r="J156" i="1"/>
  <c r="M156" i="1" s="1"/>
  <c r="H408" i="1"/>
  <c r="K408" i="1" s="1"/>
  <c r="I408" i="1"/>
  <c r="L408" i="1" s="1"/>
  <c r="I346" i="1"/>
  <c r="L346" i="1" s="1"/>
  <c r="I332" i="1"/>
  <c r="L332" i="1" s="1"/>
  <c r="H90" i="1"/>
  <c r="K90" i="1" s="1"/>
  <c r="I90" i="1"/>
  <c r="L90" i="1" s="1"/>
  <c r="H404" i="1"/>
  <c r="K404" i="1" s="1"/>
  <c r="I404" i="1"/>
  <c r="L404" i="1" s="1"/>
  <c r="I373" i="1"/>
  <c r="L373" i="1" s="1"/>
  <c r="I371" i="1"/>
  <c r="L371" i="1" s="1"/>
  <c r="I357" i="1"/>
  <c r="L357" i="1" s="1"/>
  <c r="I355" i="1"/>
  <c r="L355" i="1" s="1"/>
  <c r="J348" i="1"/>
  <c r="M348" i="1" s="1"/>
  <c r="H348" i="1"/>
  <c r="K348" i="1" s="1"/>
  <c r="J346" i="1"/>
  <c r="M346" i="1" s="1"/>
  <c r="J344" i="1"/>
  <c r="M344" i="1" s="1"/>
  <c r="H344" i="1"/>
  <c r="K344" i="1" s="1"/>
  <c r="I343" i="1"/>
  <c r="L343" i="1" s="1"/>
  <c r="I341" i="1"/>
  <c r="L341" i="1" s="1"/>
  <c r="J332" i="1"/>
  <c r="M332" i="1" s="1"/>
  <c r="J330" i="1"/>
  <c r="M330" i="1" s="1"/>
  <c r="H330" i="1"/>
  <c r="K330" i="1" s="1"/>
  <c r="J328" i="1"/>
  <c r="M328" i="1" s="1"/>
  <c r="H328" i="1"/>
  <c r="K328" i="1" s="1"/>
  <c r="I327" i="1"/>
  <c r="L327" i="1" s="1"/>
  <c r="I319" i="1"/>
  <c r="L319" i="1" s="1"/>
  <c r="I317" i="1"/>
  <c r="L317" i="1" s="1"/>
  <c r="I311" i="1"/>
  <c r="L311" i="1" s="1"/>
  <c r="I309" i="1"/>
  <c r="L309" i="1" s="1"/>
  <c r="I305" i="1"/>
  <c r="L305" i="1" s="1"/>
  <c r="H266" i="1"/>
  <c r="K266" i="1" s="1"/>
  <c r="J266" i="1"/>
  <c r="M266" i="1" s="1"/>
  <c r="H264" i="1"/>
  <c r="K264" i="1" s="1"/>
  <c r="J264" i="1"/>
  <c r="M264" i="1" s="1"/>
  <c r="H262" i="1"/>
  <c r="K262" i="1" s="1"/>
  <c r="J262" i="1"/>
  <c r="M262" i="1" s="1"/>
  <c r="H260" i="1"/>
  <c r="K260" i="1" s="1"/>
  <c r="J260" i="1"/>
  <c r="M260" i="1" s="1"/>
  <c r="H258" i="1"/>
  <c r="K258" i="1" s="1"/>
  <c r="J258" i="1"/>
  <c r="M258" i="1" s="1"/>
  <c r="H256" i="1"/>
  <c r="K256" i="1" s="1"/>
  <c r="J256" i="1"/>
  <c r="M256" i="1" s="1"/>
  <c r="H254" i="1"/>
  <c r="K254" i="1" s="1"/>
  <c r="J254" i="1"/>
  <c r="M254" i="1" s="1"/>
  <c r="H252" i="1"/>
  <c r="K252" i="1" s="1"/>
  <c r="J252" i="1"/>
  <c r="M252" i="1" s="1"/>
  <c r="H250" i="1"/>
  <c r="K250" i="1" s="1"/>
  <c r="J250" i="1"/>
  <c r="M250" i="1" s="1"/>
  <c r="H248" i="1"/>
  <c r="K248" i="1" s="1"/>
  <c r="J248" i="1"/>
  <c r="M248" i="1" s="1"/>
  <c r="H246" i="1"/>
  <c r="K246" i="1" s="1"/>
  <c r="J246" i="1"/>
  <c r="M246" i="1" s="1"/>
  <c r="H244" i="1"/>
  <c r="K244" i="1" s="1"/>
  <c r="J244" i="1"/>
  <c r="M244" i="1" s="1"/>
  <c r="H242" i="1"/>
  <c r="K242" i="1" s="1"/>
  <c r="J242" i="1"/>
  <c r="M242" i="1" s="1"/>
  <c r="H240" i="1"/>
  <c r="K240" i="1" s="1"/>
  <c r="J240" i="1"/>
  <c r="M240" i="1" s="1"/>
  <c r="H238" i="1"/>
  <c r="K238" i="1" s="1"/>
  <c r="J238" i="1"/>
  <c r="M238" i="1" s="1"/>
  <c r="H236" i="1"/>
  <c r="K236" i="1" s="1"/>
  <c r="J236" i="1"/>
  <c r="M236" i="1" s="1"/>
  <c r="H234" i="1"/>
  <c r="K234" i="1" s="1"/>
  <c r="J234" i="1"/>
  <c r="M234" i="1" s="1"/>
  <c r="H152" i="1"/>
  <c r="K152" i="1" s="1"/>
  <c r="J152" i="1"/>
  <c r="M152" i="1" s="1"/>
  <c r="H150" i="1"/>
  <c r="K150" i="1" s="1"/>
  <c r="J150" i="1"/>
  <c r="M150" i="1" s="1"/>
  <c r="H84" i="1"/>
  <c r="K84" i="1" s="1"/>
  <c r="I84" i="1"/>
  <c r="L84" i="1" s="1"/>
  <c r="H82" i="1"/>
  <c r="K82" i="1" s="1"/>
  <c r="I82" i="1"/>
  <c r="L82" i="1" s="1"/>
  <c r="H92" i="1"/>
  <c r="K92" i="1" s="1"/>
  <c r="I92" i="1"/>
  <c r="L92" i="1" s="1"/>
  <c r="H402" i="1"/>
  <c r="K402" i="1" s="1"/>
  <c r="I402" i="1"/>
  <c r="L402" i="1" s="1"/>
  <c r="H376" i="1"/>
  <c r="K376" i="1" s="1"/>
  <c r="J376" i="1"/>
  <c r="M376" i="1" s="1"/>
  <c r="H372" i="1"/>
  <c r="K372" i="1" s="1"/>
  <c r="J372" i="1"/>
  <c r="M372" i="1" s="1"/>
  <c r="H367" i="1"/>
  <c r="K367" i="1" s="1"/>
  <c r="I367" i="1"/>
  <c r="L367" i="1" s="1"/>
  <c r="H363" i="1"/>
  <c r="K363" i="1" s="1"/>
  <c r="I363" i="1"/>
  <c r="L363" i="1" s="1"/>
  <c r="H360" i="1"/>
  <c r="K360" i="1" s="1"/>
  <c r="J360" i="1"/>
  <c r="M360" i="1" s="1"/>
  <c r="H356" i="1"/>
  <c r="K356" i="1" s="1"/>
  <c r="J356" i="1"/>
  <c r="M356" i="1" s="1"/>
  <c r="H352" i="1"/>
  <c r="K352" i="1" s="1"/>
  <c r="J352" i="1"/>
  <c r="M352" i="1" s="1"/>
  <c r="H349" i="1"/>
  <c r="K349" i="1" s="1"/>
  <c r="I349" i="1"/>
  <c r="L349" i="1" s="1"/>
  <c r="H345" i="1"/>
  <c r="K345" i="1" s="1"/>
  <c r="I345" i="1"/>
  <c r="L345" i="1" s="1"/>
  <c r="H342" i="1"/>
  <c r="K342" i="1" s="1"/>
  <c r="J342" i="1"/>
  <c r="M342" i="1" s="1"/>
  <c r="H338" i="1"/>
  <c r="K338" i="1" s="1"/>
  <c r="J338" i="1"/>
  <c r="M338" i="1" s="1"/>
  <c r="H333" i="1"/>
  <c r="K333" i="1" s="1"/>
  <c r="I333" i="1"/>
  <c r="L333" i="1" s="1"/>
  <c r="H324" i="1"/>
  <c r="K324" i="1" s="1"/>
  <c r="J324" i="1"/>
  <c r="M324" i="1" s="1"/>
  <c r="H318" i="1"/>
  <c r="K318" i="1" s="1"/>
  <c r="J318" i="1"/>
  <c r="M318" i="1" s="1"/>
  <c r="H314" i="1"/>
  <c r="K314" i="1" s="1"/>
  <c r="J314" i="1"/>
  <c r="M314" i="1" s="1"/>
  <c r="H310" i="1"/>
  <c r="K310" i="1" s="1"/>
  <c r="J310" i="1"/>
  <c r="M310" i="1" s="1"/>
  <c r="H306" i="1"/>
  <c r="K306" i="1" s="1"/>
  <c r="J306" i="1"/>
  <c r="M306" i="1" s="1"/>
  <c r="H374" i="1"/>
  <c r="K374" i="1" s="1"/>
  <c r="J374" i="1"/>
  <c r="M374" i="1" s="1"/>
  <c r="H370" i="1"/>
  <c r="K370" i="1" s="1"/>
  <c r="J370" i="1"/>
  <c r="M370" i="1" s="1"/>
  <c r="H368" i="1"/>
  <c r="K368" i="1" s="1"/>
  <c r="J368" i="1"/>
  <c r="M368" i="1" s="1"/>
  <c r="H365" i="1"/>
  <c r="K365" i="1" s="1"/>
  <c r="I365" i="1"/>
  <c r="L365" i="1" s="1"/>
  <c r="H358" i="1"/>
  <c r="K358" i="1" s="1"/>
  <c r="J358" i="1"/>
  <c r="M358" i="1" s="1"/>
  <c r="H354" i="1"/>
  <c r="K354" i="1" s="1"/>
  <c r="J354" i="1"/>
  <c r="M354" i="1" s="1"/>
  <c r="H350" i="1"/>
  <c r="K350" i="1" s="1"/>
  <c r="J350" i="1"/>
  <c r="M350" i="1" s="1"/>
  <c r="H347" i="1"/>
  <c r="K347" i="1" s="1"/>
  <c r="I347" i="1"/>
  <c r="L347" i="1" s="1"/>
  <c r="H340" i="1"/>
  <c r="K340" i="1" s="1"/>
  <c r="J340" i="1"/>
  <c r="M340" i="1" s="1"/>
  <c r="H337" i="1"/>
  <c r="K337" i="1" s="1"/>
  <c r="I337" i="1"/>
  <c r="L337" i="1" s="1"/>
  <c r="H334" i="1"/>
  <c r="K334" i="1" s="1"/>
  <c r="J334" i="1"/>
  <c r="M334" i="1" s="1"/>
  <c r="H331" i="1"/>
  <c r="K331" i="1" s="1"/>
  <c r="I331" i="1"/>
  <c r="L331" i="1" s="1"/>
  <c r="H326" i="1"/>
  <c r="K326" i="1" s="1"/>
  <c r="J326" i="1"/>
  <c r="M326" i="1" s="1"/>
  <c r="H322" i="1"/>
  <c r="K322" i="1" s="1"/>
  <c r="J322" i="1"/>
  <c r="M322" i="1" s="1"/>
  <c r="H320" i="1"/>
  <c r="K320" i="1" s="1"/>
  <c r="J320" i="1"/>
  <c r="M320" i="1" s="1"/>
  <c r="H316" i="1"/>
  <c r="K316" i="1" s="1"/>
  <c r="J316" i="1"/>
  <c r="M316" i="1" s="1"/>
  <c r="H312" i="1"/>
  <c r="K312" i="1" s="1"/>
  <c r="J312" i="1"/>
  <c r="M312" i="1" s="1"/>
  <c r="H308" i="1"/>
  <c r="K308" i="1" s="1"/>
  <c r="J308" i="1"/>
  <c r="M308" i="1" s="1"/>
  <c r="I306" i="1"/>
  <c r="L306" i="1" s="1"/>
  <c r="H225" i="1"/>
  <c r="K225" i="1" s="1"/>
  <c r="J225" i="1"/>
  <c r="M225" i="1" s="1"/>
  <c r="H221" i="1"/>
  <c r="K221" i="1" s="1"/>
  <c r="J221" i="1"/>
  <c r="M221" i="1" s="1"/>
  <c r="H217" i="1"/>
  <c r="K217" i="1" s="1"/>
  <c r="J217" i="1"/>
  <c r="M217" i="1" s="1"/>
  <c r="H209" i="1"/>
  <c r="K209" i="1" s="1"/>
  <c r="J209" i="1"/>
  <c r="M209" i="1" s="1"/>
  <c r="H207" i="1"/>
  <c r="K207" i="1" s="1"/>
  <c r="J207" i="1"/>
  <c r="M207" i="1" s="1"/>
  <c r="H123" i="1"/>
  <c r="K123" i="1" s="1"/>
  <c r="I123" i="1"/>
  <c r="L123" i="1" s="1"/>
  <c r="H119" i="1"/>
  <c r="K119" i="1" s="1"/>
  <c r="I119" i="1"/>
  <c r="L119" i="1" s="1"/>
  <c r="H117" i="1"/>
  <c r="K117" i="1" s="1"/>
  <c r="I117" i="1"/>
  <c r="L117" i="1" s="1"/>
  <c r="H115" i="1"/>
  <c r="K115" i="1" s="1"/>
  <c r="I115" i="1"/>
  <c r="L115" i="1" s="1"/>
  <c r="H109" i="1"/>
  <c r="K109" i="1" s="1"/>
  <c r="I109" i="1"/>
  <c r="L109" i="1" s="1"/>
  <c r="H105" i="1"/>
  <c r="K105" i="1" s="1"/>
  <c r="I105" i="1"/>
  <c r="L105" i="1" s="1"/>
  <c r="H97" i="1"/>
  <c r="K97" i="1" s="1"/>
  <c r="I97" i="1"/>
  <c r="L97" i="1" s="1"/>
  <c r="H85" i="1"/>
  <c r="K85" i="1" s="1"/>
  <c r="J85" i="1"/>
  <c r="M85" i="1" s="1"/>
  <c r="H81" i="1"/>
  <c r="K81" i="1" s="1"/>
  <c r="J81" i="1"/>
  <c r="M81" i="1" s="1"/>
  <c r="H79" i="1"/>
  <c r="K79" i="1" s="1"/>
  <c r="J79" i="1"/>
  <c r="M79" i="1" s="1"/>
  <c r="H73" i="1"/>
  <c r="K73" i="1" s="1"/>
  <c r="J73" i="1"/>
  <c r="M73" i="1" s="1"/>
  <c r="H69" i="1"/>
  <c r="K69" i="1" s="1"/>
  <c r="J69" i="1"/>
  <c r="M69" i="1" s="1"/>
  <c r="I69" i="1"/>
  <c r="L69" i="1" s="1"/>
  <c r="H405" i="1"/>
  <c r="K405" i="1" s="1"/>
  <c r="J405" i="1"/>
  <c r="M405" i="1" s="1"/>
  <c r="I405" i="1"/>
  <c r="L405" i="1" s="1"/>
  <c r="H401" i="1"/>
  <c r="K401" i="1" s="1"/>
  <c r="J401" i="1"/>
  <c r="M401" i="1" s="1"/>
  <c r="I401" i="1"/>
  <c r="L401" i="1" s="1"/>
  <c r="J304" i="1"/>
  <c r="M304" i="1" s="1"/>
  <c r="H304" i="1"/>
  <c r="K304" i="1" s="1"/>
  <c r="I301" i="1"/>
  <c r="L301" i="1" s="1"/>
  <c r="I299" i="1"/>
  <c r="L299" i="1" s="1"/>
  <c r="I297" i="1"/>
  <c r="L297" i="1" s="1"/>
  <c r="I295" i="1"/>
  <c r="L295" i="1" s="1"/>
  <c r="I293" i="1"/>
  <c r="L293" i="1" s="1"/>
  <c r="I291" i="1"/>
  <c r="L291" i="1" s="1"/>
  <c r="I289" i="1"/>
  <c r="L289" i="1" s="1"/>
  <c r="I287" i="1"/>
  <c r="L287" i="1" s="1"/>
  <c r="I285" i="1"/>
  <c r="L285" i="1" s="1"/>
  <c r="I283" i="1"/>
  <c r="L283" i="1" s="1"/>
  <c r="I281" i="1"/>
  <c r="L281" i="1" s="1"/>
  <c r="I279" i="1"/>
  <c r="L279" i="1" s="1"/>
  <c r="I277" i="1"/>
  <c r="L277" i="1" s="1"/>
  <c r="I275" i="1"/>
  <c r="L275" i="1" s="1"/>
  <c r="I273" i="1"/>
  <c r="L273" i="1" s="1"/>
  <c r="I271" i="1"/>
  <c r="L271" i="1" s="1"/>
  <c r="I269" i="1"/>
  <c r="L269" i="1" s="1"/>
  <c r="I267" i="1"/>
  <c r="L267" i="1" s="1"/>
  <c r="I265" i="1"/>
  <c r="L265" i="1" s="1"/>
  <c r="I263" i="1"/>
  <c r="L263" i="1" s="1"/>
  <c r="I261" i="1"/>
  <c r="L261" i="1" s="1"/>
  <c r="I259" i="1"/>
  <c r="L259" i="1" s="1"/>
  <c r="I257" i="1"/>
  <c r="L257" i="1" s="1"/>
  <c r="I255" i="1"/>
  <c r="L255" i="1" s="1"/>
  <c r="I253" i="1"/>
  <c r="L253" i="1" s="1"/>
  <c r="I251" i="1"/>
  <c r="L251" i="1" s="1"/>
  <c r="I249" i="1"/>
  <c r="L249" i="1" s="1"/>
  <c r="I247" i="1"/>
  <c r="L247" i="1" s="1"/>
  <c r="I245" i="1"/>
  <c r="L245" i="1" s="1"/>
  <c r="I243" i="1"/>
  <c r="L243" i="1" s="1"/>
  <c r="I241" i="1"/>
  <c r="L241" i="1" s="1"/>
  <c r="I239" i="1"/>
  <c r="L239" i="1" s="1"/>
  <c r="I237" i="1"/>
  <c r="L237" i="1" s="1"/>
  <c r="I235" i="1"/>
  <c r="L235" i="1" s="1"/>
  <c r="I233" i="1"/>
  <c r="L233" i="1" s="1"/>
  <c r="J232" i="1"/>
  <c r="M232" i="1" s="1"/>
  <c r="I225" i="1"/>
  <c r="L225" i="1" s="1"/>
  <c r="I221" i="1"/>
  <c r="L221" i="1" s="1"/>
  <c r="I217" i="1"/>
  <c r="L217" i="1" s="1"/>
  <c r="I209" i="1"/>
  <c r="L209" i="1" s="1"/>
  <c r="I207" i="1"/>
  <c r="L207" i="1" s="1"/>
  <c r="H149" i="1"/>
  <c r="K149" i="1" s="1"/>
  <c r="I149" i="1"/>
  <c r="L149" i="1" s="1"/>
  <c r="H122" i="1"/>
  <c r="K122" i="1" s="1"/>
  <c r="I122" i="1"/>
  <c r="L122" i="1" s="1"/>
  <c r="H120" i="1"/>
  <c r="K120" i="1" s="1"/>
  <c r="I120" i="1"/>
  <c r="L120" i="1" s="1"/>
  <c r="H118" i="1"/>
  <c r="K118" i="1" s="1"/>
  <c r="I118" i="1"/>
  <c r="L118" i="1" s="1"/>
  <c r="H116" i="1"/>
  <c r="K116" i="1" s="1"/>
  <c r="I116" i="1"/>
  <c r="L116" i="1" s="1"/>
  <c r="H114" i="1"/>
  <c r="K114" i="1" s="1"/>
  <c r="I114" i="1"/>
  <c r="L114" i="1" s="1"/>
  <c r="H112" i="1"/>
  <c r="K112" i="1" s="1"/>
  <c r="I112" i="1"/>
  <c r="L112" i="1" s="1"/>
  <c r="H110" i="1"/>
  <c r="K110" i="1" s="1"/>
  <c r="I110" i="1"/>
  <c r="L110" i="1" s="1"/>
  <c r="H108" i="1"/>
  <c r="K108" i="1" s="1"/>
  <c r="I108" i="1"/>
  <c r="L108" i="1" s="1"/>
  <c r="H106" i="1"/>
  <c r="K106" i="1" s="1"/>
  <c r="I106" i="1"/>
  <c r="L106" i="1" s="1"/>
  <c r="H104" i="1"/>
  <c r="K104" i="1" s="1"/>
  <c r="I104" i="1"/>
  <c r="L104" i="1" s="1"/>
  <c r="H102" i="1"/>
  <c r="K102" i="1" s="1"/>
  <c r="I102" i="1"/>
  <c r="L102" i="1" s="1"/>
  <c r="H100" i="1"/>
  <c r="K100" i="1" s="1"/>
  <c r="I100" i="1"/>
  <c r="L100" i="1" s="1"/>
  <c r="H98" i="1"/>
  <c r="K98" i="1" s="1"/>
  <c r="I98" i="1"/>
  <c r="L98" i="1" s="1"/>
  <c r="H95" i="1"/>
  <c r="K95" i="1" s="1"/>
  <c r="J95" i="1"/>
  <c r="M95" i="1" s="1"/>
  <c r="H91" i="1"/>
  <c r="K91" i="1" s="1"/>
  <c r="J91" i="1"/>
  <c r="M91" i="1" s="1"/>
  <c r="H87" i="1"/>
  <c r="K87" i="1" s="1"/>
  <c r="J87" i="1"/>
  <c r="M87" i="1" s="1"/>
  <c r="I85" i="1"/>
  <c r="L85" i="1" s="1"/>
  <c r="H83" i="1"/>
  <c r="K83" i="1" s="1"/>
  <c r="J83" i="1"/>
  <c r="M83" i="1" s="1"/>
  <c r="I81" i="1"/>
  <c r="L81" i="1" s="1"/>
  <c r="I79" i="1"/>
  <c r="L79" i="1" s="1"/>
  <c r="I73" i="1"/>
  <c r="L73" i="1" s="1"/>
  <c r="H71" i="1"/>
  <c r="K71" i="1" s="1"/>
  <c r="J71" i="1"/>
  <c r="M71" i="1" s="1"/>
  <c r="I71" i="1"/>
  <c r="L71" i="1" s="1"/>
  <c r="H229" i="1"/>
  <c r="K229" i="1" s="1"/>
  <c r="J229" i="1"/>
  <c r="M229" i="1" s="1"/>
  <c r="H227" i="1"/>
  <c r="K227" i="1" s="1"/>
  <c r="J227" i="1"/>
  <c r="M227" i="1" s="1"/>
  <c r="H223" i="1"/>
  <c r="K223" i="1" s="1"/>
  <c r="J223" i="1"/>
  <c r="M223" i="1" s="1"/>
  <c r="H219" i="1"/>
  <c r="K219" i="1" s="1"/>
  <c r="J219" i="1"/>
  <c r="M219" i="1" s="1"/>
  <c r="H215" i="1"/>
  <c r="K215" i="1" s="1"/>
  <c r="J215" i="1"/>
  <c r="M215" i="1" s="1"/>
  <c r="H213" i="1"/>
  <c r="K213" i="1" s="1"/>
  <c r="J213" i="1"/>
  <c r="M213" i="1" s="1"/>
  <c r="H211" i="1"/>
  <c r="K211" i="1" s="1"/>
  <c r="J211" i="1"/>
  <c r="M211" i="1" s="1"/>
  <c r="H205" i="1"/>
  <c r="K205" i="1" s="1"/>
  <c r="J205" i="1"/>
  <c r="M205" i="1" s="1"/>
  <c r="H203" i="1"/>
  <c r="K203" i="1" s="1"/>
  <c r="J203" i="1"/>
  <c r="M203" i="1" s="1"/>
  <c r="H154" i="1"/>
  <c r="K154" i="1" s="1"/>
  <c r="J154" i="1"/>
  <c r="M154" i="1" s="1"/>
  <c r="H151" i="1"/>
  <c r="K151" i="1" s="1"/>
  <c r="I151" i="1"/>
  <c r="L151" i="1" s="1"/>
  <c r="H121" i="1"/>
  <c r="K121" i="1" s="1"/>
  <c r="I121" i="1"/>
  <c r="L121" i="1" s="1"/>
  <c r="H113" i="1"/>
  <c r="K113" i="1" s="1"/>
  <c r="I113" i="1"/>
  <c r="L113" i="1" s="1"/>
  <c r="H111" i="1"/>
  <c r="K111" i="1" s="1"/>
  <c r="I111" i="1"/>
  <c r="L111" i="1" s="1"/>
  <c r="H107" i="1"/>
  <c r="K107" i="1" s="1"/>
  <c r="I107" i="1"/>
  <c r="L107" i="1" s="1"/>
  <c r="H103" i="1"/>
  <c r="K103" i="1" s="1"/>
  <c r="I103" i="1"/>
  <c r="L103" i="1" s="1"/>
  <c r="H101" i="1"/>
  <c r="K101" i="1" s="1"/>
  <c r="I101" i="1"/>
  <c r="L101" i="1" s="1"/>
  <c r="H99" i="1"/>
  <c r="K99" i="1" s="1"/>
  <c r="I99" i="1"/>
  <c r="L99" i="1" s="1"/>
  <c r="H93" i="1"/>
  <c r="K93" i="1" s="1"/>
  <c r="J93" i="1"/>
  <c r="M93" i="1" s="1"/>
  <c r="H89" i="1"/>
  <c r="K89" i="1" s="1"/>
  <c r="J89" i="1"/>
  <c r="M89" i="1" s="1"/>
  <c r="H77" i="1"/>
  <c r="K77" i="1" s="1"/>
  <c r="J77" i="1"/>
  <c r="M77" i="1" s="1"/>
  <c r="H75" i="1"/>
  <c r="K75" i="1" s="1"/>
  <c r="J75" i="1"/>
  <c r="M75" i="1" s="1"/>
  <c r="H392" i="1"/>
  <c r="K392" i="1" s="1"/>
  <c r="I392" i="1"/>
  <c r="L392" i="1" s="1"/>
  <c r="J392" i="1"/>
  <c r="M392" i="1" s="1"/>
  <c r="H407" i="1"/>
  <c r="K407" i="1" s="1"/>
  <c r="J407" i="1"/>
  <c r="M407" i="1" s="1"/>
  <c r="H403" i="1"/>
  <c r="K403" i="1" s="1"/>
  <c r="J403" i="1"/>
  <c r="M403" i="1" s="1"/>
  <c r="H399" i="1"/>
  <c r="K399" i="1" s="1"/>
  <c r="J399" i="1"/>
  <c r="M399" i="1" s="1"/>
  <c r="I321" i="1"/>
  <c r="L321" i="1" s="1"/>
  <c r="H230" i="1"/>
  <c r="K230" i="1" s="1"/>
  <c r="J230" i="1"/>
  <c r="M230" i="1" s="1"/>
  <c r="H228" i="1"/>
  <c r="K228" i="1" s="1"/>
  <c r="J228" i="1"/>
  <c r="M228" i="1" s="1"/>
  <c r="H226" i="1"/>
  <c r="K226" i="1" s="1"/>
  <c r="J226" i="1"/>
  <c r="M226" i="1" s="1"/>
  <c r="H224" i="1"/>
  <c r="K224" i="1" s="1"/>
  <c r="J224" i="1"/>
  <c r="M224" i="1" s="1"/>
  <c r="H222" i="1"/>
  <c r="K222" i="1" s="1"/>
  <c r="J222" i="1"/>
  <c r="M222" i="1" s="1"/>
  <c r="H220" i="1"/>
  <c r="K220" i="1" s="1"/>
  <c r="J220" i="1"/>
  <c r="M220" i="1" s="1"/>
  <c r="H218" i="1"/>
  <c r="K218" i="1" s="1"/>
  <c r="J218" i="1"/>
  <c r="M218" i="1" s="1"/>
  <c r="H216" i="1"/>
  <c r="K216" i="1" s="1"/>
  <c r="J216" i="1"/>
  <c r="M216" i="1" s="1"/>
  <c r="H214" i="1"/>
  <c r="K214" i="1" s="1"/>
  <c r="J214" i="1"/>
  <c r="M214" i="1" s="1"/>
  <c r="H212" i="1"/>
  <c r="K212" i="1" s="1"/>
  <c r="J212" i="1"/>
  <c r="M212" i="1" s="1"/>
  <c r="H210" i="1"/>
  <c r="K210" i="1" s="1"/>
  <c r="J210" i="1"/>
  <c r="M210" i="1" s="1"/>
  <c r="H208" i="1"/>
  <c r="K208" i="1" s="1"/>
  <c r="J208" i="1"/>
  <c r="M208" i="1" s="1"/>
  <c r="H206" i="1"/>
  <c r="K206" i="1" s="1"/>
  <c r="J206" i="1"/>
  <c r="M206" i="1" s="1"/>
  <c r="H204" i="1"/>
  <c r="K204" i="1" s="1"/>
  <c r="J204" i="1"/>
  <c r="M204" i="1" s="1"/>
  <c r="H202" i="1"/>
  <c r="K202" i="1" s="1"/>
  <c r="J202" i="1"/>
  <c r="M202" i="1" s="1"/>
  <c r="H201" i="1"/>
  <c r="K201" i="1" s="1"/>
  <c r="I201" i="1"/>
  <c r="L201" i="1" s="1"/>
  <c r="H197" i="1"/>
  <c r="K197" i="1" s="1"/>
  <c r="J197" i="1"/>
  <c r="M197" i="1" s="1"/>
  <c r="I197" i="1"/>
  <c r="L197" i="1" s="1"/>
  <c r="H193" i="1"/>
  <c r="K193" i="1" s="1"/>
  <c r="J193" i="1"/>
  <c r="M193" i="1" s="1"/>
  <c r="I193" i="1"/>
  <c r="L193" i="1" s="1"/>
  <c r="H189" i="1"/>
  <c r="K189" i="1" s="1"/>
  <c r="J189" i="1"/>
  <c r="M189" i="1" s="1"/>
  <c r="I189" i="1"/>
  <c r="L189" i="1" s="1"/>
  <c r="H185" i="1"/>
  <c r="K185" i="1" s="1"/>
  <c r="J185" i="1"/>
  <c r="M185" i="1" s="1"/>
  <c r="I185" i="1"/>
  <c r="L185" i="1" s="1"/>
  <c r="H181" i="1"/>
  <c r="K181" i="1" s="1"/>
  <c r="J181" i="1"/>
  <c r="M181" i="1" s="1"/>
  <c r="I181" i="1"/>
  <c r="L181" i="1" s="1"/>
  <c r="I369" i="1"/>
  <c r="L369" i="1" s="1"/>
  <c r="I329" i="1"/>
  <c r="L329" i="1" s="1"/>
  <c r="J377" i="1"/>
  <c r="M377" i="1" s="1"/>
  <c r="J375" i="1"/>
  <c r="M375" i="1" s="1"/>
  <c r="J373" i="1"/>
  <c r="M373" i="1" s="1"/>
  <c r="J371" i="1"/>
  <c r="M371" i="1" s="1"/>
  <c r="J369" i="1"/>
  <c r="M369" i="1" s="1"/>
  <c r="J367" i="1"/>
  <c r="M367" i="1" s="1"/>
  <c r="J365" i="1"/>
  <c r="M365" i="1" s="1"/>
  <c r="J363" i="1"/>
  <c r="M363" i="1" s="1"/>
  <c r="J361" i="1"/>
  <c r="M361" i="1" s="1"/>
  <c r="J359" i="1"/>
  <c r="M359" i="1" s="1"/>
  <c r="J357" i="1"/>
  <c r="M357" i="1" s="1"/>
  <c r="J355" i="1"/>
  <c r="M355" i="1" s="1"/>
  <c r="J353" i="1"/>
  <c r="M353" i="1" s="1"/>
  <c r="J351" i="1"/>
  <c r="M351" i="1" s="1"/>
  <c r="J349" i="1"/>
  <c r="M349" i="1" s="1"/>
  <c r="J347" i="1"/>
  <c r="M347" i="1" s="1"/>
  <c r="J345" i="1"/>
  <c r="M345" i="1" s="1"/>
  <c r="J343" i="1"/>
  <c r="M343" i="1" s="1"/>
  <c r="J341" i="1"/>
  <c r="M341" i="1" s="1"/>
  <c r="J339" i="1"/>
  <c r="M339" i="1" s="1"/>
  <c r="J337" i="1"/>
  <c r="M337" i="1" s="1"/>
  <c r="J335" i="1"/>
  <c r="M335" i="1" s="1"/>
  <c r="J333" i="1"/>
  <c r="M333" i="1" s="1"/>
  <c r="J331" i="1"/>
  <c r="M331" i="1" s="1"/>
  <c r="J329" i="1"/>
  <c r="M329" i="1" s="1"/>
  <c r="J327" i="1"/>
  <c r="M327" i="1" s="1"/>
  <c r="J325" i="1"/>
  <c r="M325" i="1" s="1"/>
  <c r="J323" i="1"/>
  <c r="M323" i="1" s="1"/>
  <c r="J321" i="1"/>
  <c r="M321" i="1" s="1"/>
  <c r="J319" i="1"/>
  <c r="M319" i="1" s="1"/>
  <c r="J317" i="1"/>
  <c r="M317" i="1" s="1"/>
  <c r="J315" i="1"/>
  <c r="M315" i="1" s="1"/>
  <c r="J313" i="1"/>
  <c r="M313" i="1" s="1"/>
  <c r="J311" i="1"/>
  <c r="M311" i="1" s="1"/>
  <c r="J309" i="1"/>
  <c r="M309" i="1" s="1"/>
  <c r="J307" i="1"/>
  <c r="M307" i="1" s="1"/>
  <c r="J305" i="1"/>
  <c r="M305" i="1" s="1"/>
  <c r="J303" i="1"/>
  <c r="M303" i="1" s="1"/>
  <c r="J301" i="1"/>
  <c r="M301" i="1" s="1"/>
  <c r="J299" i="1"/>
  <c r="M299" i="1" s="1"/>
  <c r="J297" i="1"/>
  <c r="M297" i="1" s="1"/>
  <c r="J295" i="1"/>
  <c r="M295" i="1" s="1"/>
  <c r="J293" i="1"/>
  <c r="M293" i="1" s="1"/>
  <c r="J291" i="1"/>
  <c r="M291" i="1" s="1"/>
  <c r="J289" i="1"/>
  <c r="M289" i="1" s="1"/>
  <c r="J287" i="1"/>
  <c r="M287" i="1" s="1"/>
  <c r="J285" i="1"/>
  <c r="M285" i="1" s="1"/>
  <c r="J283" i="1"/>
  <c r="M283" i="1" s="1"/>
  <c r="J281" i="1"/>
  <c r="M281" i="1" s="1"/>
  <c r="J279" i="1"/>
  <c r="M279" i="1" s="1"/>
  <c r="J277" i="1"/>
  <c r="M277" i="1" s="1"/>
  <c r="J275" i="1"/>
  <c r="M275" i="1" s="1"/>
  <c r="J273" i="1"/>
  <c r="M273" i="1" s="1"/>
  <c r="J271" i="1"/>
  <c r="M271" i="1" s="1"/>
  <c r="J269" i="1"/>
  <c r="M269" i="1" s="1"/>
  <c r="J267" i="1"/>
  <c r="M267" i="1" s="1"/>
  <c r="J265" i="1"/>
  <c r="M265" i="1" s="1"/>
  <c r="J263" i="1"/>
  <c r="M263" i="1" s="1"/>
  <c r="J261" i="1"/>
  <c r="M261" i="1" s="1"/>
  <c r="J259" i="1"/>
  <c r="M259" i="1" s="1"/>
  <c r="J257" i="1"/>
  <c r="M257" i="1" s="1"/>
  <c r="J255" i="1"/>
  <c r="M255" i="1" s="1"/>
  <c r="J253" i="1"/>
  <c r="M253" i="1" s="1"/>
  <c r="J251" i="1"/>
  <c r="M251" i="1" s="1"/>
  <c r="J249" i="1"/>
  <c r="M249" i="1" s="1"/>
  <c r="J247" i="1"/>
  <c r="M247" i="1" s="1"/>
  <c r="J245" i="1"/>
  <c r="M245" i="1" s="1"/>
  <c r="J243" i="1"/>
  <c r="M243" i="1" s="1"/>
  <c r="J241" i="1"/>
  <c r="M241" i="1" s="1"/>
  <c r="J239" i="1"/>
  <c r="M239" i="1" s="1"/>
  <c r="J237" i="1"/>
  <c r="M237" i="1" s="1"/>
  <c r="J235" i="1"/>
  <c r="M235" i="1" s="1"/>
  <c r="J233" i="1"/>
  <c r="M233" i="1" s="1"/>
  <c r="I232" i="1"/>
  <c r="L232" i="1" s="1"/>
  <c r="I230" i="1"/>
  <c r="L230" i="1" s="1"/>
  <c r="I228" i="1"/>
  <c r="L228" i="1" s="1"/>
  <c r="I226" i="1"/>
  <c r="L226" i="1" s="1"/>
  <c r="I224" i="1"/>
  <c r="L224" i="1" s="1"/>
  <c r="I222" i="1"/>
  <c r="L222" i="1" s="1"/>
  <c r="I220" i="1"/>
  <c r="L220" i="1" s="1"/>
  <c r="I218" i="1"/>
  <c r="L218" i="1" s="1"/>
  <c r="I216" i="1"/>
  <c r="L216" i="1" s="1"/>
  <c r="I214" i="1"/>
  <c r="L214" i="1" s="1"/>
  <c r="I212" i="1"/>
  <c r="L212" i="1" s="1"/>
  <c r="I210" i="1"/>
  <c r="L210" i="1" s="1"/>
  <c r="I208" i="1"/>
  <c r="L208" i="1" s="1"/>
  <c r="I206" i="1"/>
  <c r="L206" i="1" s="1"/>
  <c r="I204" i="1"/>
  <c r="L204" i="1" s="1"/>
  <c r="I202" i="1"/>
  <c r="L202" i="1" s="1"/>
  <c r="J201" i="1"/>
  <c r="M201" i="1" s="1"/>
  <c r="H199" i="1"/>
  <c r="K199" i="1" s="1"/>
  <c r="J199" i="1"/>
  <c r="M199" i="1" s="1"/>
  <c r="I199" i="1"/>
  <c r="L199" i="1" s="1"/>
  <c r="H195" i="1"/>
  <c r="K195" i="1" s="1"/>
  <c r="J195" i="1"/>
  <c r="M195" i="1" s="1"/>
  <c r="I195" i="1"/>
  <c r="L195" i="1" s="1"/>
  <c r="H191" i="1"/>
  <c r="K191" i="1" s="1"/>
  <c r="J191" i="1"/>
  <c r="M191" i="1" s="1"/>
  <c r="I191" i="1"/>
  <c r="L191" i="1" s="1"/>
  <c r="H187" i="1"/>
  <c r="K187" i="1" s="1"/>
  <c r="J187" i="1"/>
  <c r="M187" i="1" s="1"/>
  <c r="I187" i="1"/>
  <c r="L187" i="1" s="1"/>
  <c r="H183" i="1"/>
  <c r="K183" i="1" s="1"/>
  <c r="J183" i="1"/>
  <c r="M183" i="1" s="1"/>
  <c r="I183" i="1"/>
  <c r="L183" i="1" s="1"/>
  <c r="H179" i="1"/>
  <c r="K179" i="1" s="1"/>
  <c r="J179" i="1"/>
  <c r="M179" i="1" s="1"/>
  <c r="H177" i="1"/>
  <c r="K177" i="1" s="1"/>
  <c r="J177" i="1"/>
  <c r="M177" i="1" s="1"/>
  <c r="H175" i="1"/>
  <c r="K175" i="1" s="1"/>
  <c r="J175" i="1"/>
  <c r="M175" i="1" s="1"/>
  <c r="H173" i="1"/>
  <c r="K173" i="1" s="1"/>
  <c r="J173" i="1"/>
  <c r="M173" i="1" s="1"/>
  <c r="H171" i="1"/>
  <c r="K171" i="1" s="1"/>
  <c r="J171" i="1"/>
  <c r="M171" i="1" s="1"/>
  <c r="H169" i="1"/>
  <c r="K169" i="1" s="1"/>
  <c r="J169" i="1"/>
  <c r="M169" i="1" s="1"/>
  <c r="H167" i="1"/>
  <c r="K167" i="1" s="1"/>
  <c r="J167" i="1"/>
  <c r="M167" i="1" s="1"/>
  <c r="H165" i="1"/>
  <c r="K165" i="1" s="1"/>
  <c r="J165" i="1"/>
  <c r="M165" i="1" s="1"/>
  <c r="H163" i="1"/>
  <c r="K163" i="1" s="1"/>
  <c r="J163" i="1"/>
  <c r="M163" i="1" s="1"/>
  <c r="H161" i="1"/>
  <c r="K161" i="1" s="1"/>
  <c r="J161" i="1"/>
  <c r="M161" i="1" s="1"/>
  <c r="H159" i="1"/>
  <c r="K159" i="1" s="1"/>
  <c r="J159" i="1"/>
  <c r="M159" i="1" s="1"/>
  <c r="H157" i="1"/>
  <c r="K157" i="1" s="1"/>
  <c r="J157" i="1"/>
  <c r="M157" i="1" s="1"/>
  <c r="H155" i="1"/>
  <c r="K155" i="1" s="1"/>
  <c r="J155" i="1"/>
  <c r="M155" i="1" s="1"/>
  <c r="H153" i="1"/>
  <c r="K153" i="1" s="1"/>
  <c r="J153" i="1"/>
  <c r="M153" i="1" s="1"/>
  <c r="H80" i="1"/>
  <c r="K80" i="1" s="1"/>
  <c r="J80" i="1"/>
  <c r="M80" i="1" s="1"/>
  <c r="H78" i="1"/>
  <c r="K78" i="1" s="1"/>
  <c r="J78" i="1"/>
  <c r="M78" i="1" s="1"/>
  <c r="H76" i="1"/>
  <c r="K76" i="1" s="1"/>
  <c r="J76" i="1"/>
  <c r="M76" i="1" s="1"/>
  <c r="H74" i="1"/>
  <c r="K74" i="1" s="1"/>
  <c r="J74" i="1"/>
  <c r="M74" i="1" s="1"/>
  <c r="H70" i="1"/>
  <c r="K70" i="1" s="1"/>
  <c r="I70" i="1"/>
  <c r="L70" i="1" s="1"/>
  <c r="J151" i="1"/>
  <c r="M151" i="1" s="1"/>
  <c r="J149" i="1"/>
  <c r="M149" i="1" s="1"/>
  <c r="J96" i="1"/>
  <c r="M96" i="1" s="1"/>
  <c r="J94" i="1"/>
  <c r="M94" i="1" s="1"/>
  <c r="J92" i="1"/>
  <c r="M92" i="1" s="1"/>
  <c r="J90" i="1"/>
  <c r="M90" i="1" s="1"/>
  <c r="J88" i="1"/>
  <c r="M88" i="1" s="1"/>
  <c r="J86" i="1"/>
  <c r="M86" i="1" s="1"/>
  <c r="J84" i="1"/>
  <c r="M84" i="1" s="1"/>
  <c r="J82" i="1"/>
  <c r="M82" i="1" s="1"/>
  <c r="I80" i="1"/>
  <c r="L80" i="1" s="1"/>
  <c r="I78" i="1"/>
  <c r="L78" i="1" s="1"/>
  <c r="I76" i="1"/>
  <c r="L76" i="1" s="1"/>
  <c r="I74" i="1"/>
  <c r="L74" i="1" s="1"/>
  <c r="H72" i="1"/>
  <c r="K72" i="1" s="1"/>
  <c r="I72" i="1"/>
  <c r="L72" i="1" s="1"/>
  <c r="J408" i="1"/>
  <c r="M408" i="1" s="1"/>
  <c r="J406" i="1"/>
  <c r="M406" i="1" s="1"/>
  <c r="J404" i="1"/>
  <c r="M404" i="1" s="1"/>
  <c r="J402" i="1"/>
  <c r="M402" i="1" s="1"/>
  <c r="J400" i="1"/>
  <c r="M400" i="1" s="1"/>
  <c r="I394" i="1"/>
  <c r="L394" i="1" s="1"/>
  <c r="I393" i="1"/>
  <c r="L393" i="1" s="1"/>
  <c r="I390" i="1"/>
  <c r="L390" i="1" s="1"/>
  <c r="I389" i="1"/>
  <c r="L389" i="1" s="1"/>
  <c r="I388" i="1"/>
  <c r="L388" i="1" s="1"/>
  <c r="I387" i="1"/>
  <c r="L387" i="1" s="1"/>
  <c r="I386" i="1"/>
  <c r="L386" i="1" s="1"/>
  <c r="I385" i="1"/>
  <c r="L385" i="1" s="1"/>
  <c r="J72" i="1"/>
  <c r="M72" i="1" s="1"/>
  <c r="J70" i="1"/>
  <c r="M70" i="1" s="1"/>
  <c r="I36" i="1"/>
  <c r="I67" i="1"/>
  <c r="I59" i="1"/>
  <c r="I42" i="1"/>
  <c r="I63" i="1"/>
  <c r="I55" i="1"/>
  <c r="I46" i="1"/>
  <c r="I38" i="1"/>
  <c r="I65" i="1"/>
  <c r="I61" i="1"/>
  <c r="I57" i="1"/>
  <c r="I53" i="1"/>
  <c r="I44" i="1"/>
  <c r="I40" i="1"/>
  <c r="I39" i="1"/>
  <c r="J38" i="1"/>
  <c r="M38" i="1" s="1"/>
  <c r="I37" i="1"/>
  <c r="J36" i="1"/>
  <c r="I35" i="1"/>
  <c r="I27" i="1"/>
  <c r="I68" i="1"/>
  <c r="J67" i="1"/>
  <c r="M67" i="1" s="1"/>
  <c r="I66" i="1"/>
  <c r="J65" i="1"/>
  <c r="I64" i="1"/>
  <c r="J63" i="1"/>
  <c r="I62" i="1"/>
  <c r="J61" i="1"/>
  <c r="M61" i="1" s="1"/>
  <c r="I60" i="1"/>
  <c r="J59" i="1"/>
  <c r="I58" i="1"/>
  <c r="J57" i="1"/>
  <c r="I56" i="1"/>
  <c r="J55" i="1"/>
  <c r="I54" i="1"/>
  <c r="J53" i="1"/>
  <c r="M53" i="1" s="1"/>
  <c r="I52" i="1"/>
  <c r="J46" i="1"/>
  <c r="I45" i="1"/>
  <c r="J44" i="1"/>
  <c r="I43" i="1"/>
  <c r="J42" i="1"/>
  <c r="M42" i="1" s="1"/>
  <c r="I41" i="1"/>
  <c r="J40" i="1"/>
  <c r="M40" i="1" s="1"/>
  <c r="J68" i="1"/>
  <c r="J66" i="1"/>
  <c r="K66" i="1" s="1"/>
  <c r="J64" i="1"/>
  <c r="J62" i="1"/>
  <c r="K62" i="1" s="1"/>
  <c r="J60" i="1"/>
  <c r="J58" i="1"/>
  <c r="K58" i="1" s="1"/>
  <c r="L57" i="1"/>
  <c r="J56" i="1"/>
  <c r="J54" i="1"/>
  <c r="K54" i="1" s="1"/>
  <c r="J52" i="1"/>
  <c r="J45" i="1"/>
  <c r="J43" i="1"/>
  <c r="J41" i="1"/>
  <c r="J39" i="1"/>
  <c r="J37" i="1"/>
  <c r="J35" i="1"/>
  <c r="J34" i="1"/>
  <c r="H398" i="1"/>
  <c r="K398" i="1" s="1"/>
  <c r="J398" i="1"/>
  <c r="M398" i="1" s="1"/>
  <c r="H397" i="1"/>
  <c r="K397" i="1" s="1"/>
  <c r="J397" i="1"/>
  <c r="M397" i="1" s="1"/>
  <c r="H396" i="1"/>
  <c r="K396" i="1" s="1"/>
  <c r="J396" i="1"/>
  <c r="M396" i="1" s="1"/>
  <c r="H395" i="1"/>
  <c r="K395" i="1" s="1"/>
  <c r="J395" i="1"/>
  <c r="M395" i="1" s="1"/>
  <c r="J394" i="1"/>
  <c r="M394" i="1" s="1"/>
  <c r="J393" i="1"/>
  <c r="M393" i="1" s="1"/>
  <c r="H391" i="1"/>
  <c r="K391" i="1" s="1"/>
  <c r="J391" i="1"/>
  <c r="M391" i="1" s="1"/>
  <c r="J390" i="1"/>
  <c r="M390" i="1" s="1"/>
  <c r="J389" i="1"/>
  <c r="M389" i="1" s="1"/>
  <c r="J388" i="1"/>
  <c r="M388" i="1" s="1"/>
  <c r="J387" i="1"/>
  <c r="M387" i="1" s="1"/>
  <c r="J386" i="1"/>
  <c r="M386" i="1" s="1"/>
  <c r="J385" i="1"/>
  <c r="M385" i="1" s="1"/>
  <c r="J384" i="1"/>
  <c r="M384" i="1" s="1"/>
  <c r="J383" i="1"/>
  <c r="M383" i="1" s="1"/>
  <c r="J382" i="1"/>
  <c r="M382" i="1" s="1"/>
  <c r="J381" i="1"/>
  <c r="M381" i="1" s="1"/>
  <c r="J380" i="1"/>
  <c r="M380" i="1" s="1"/>
  <c r="J379" i="1"/>
  <c r="M379" i="1" s="1"/>
  <c r="H148" i="1"/>
  <c r="K148" i="1" s="1"/>
  <c r="J148" i="1"/>
  <c r="M148" i="1" s="1"/>
  <c r="H147" i="1"/>
  <c r="K147" i="1" s="1"/>
  <c r="J147" i="1"/>
  <c r="M147" i="1" s="1"/>
  <c r="H146" i="1"/>
  <c r="K146" i="1" s="1"/>
  <c r="J146" i="1"/>
  <c r="M146" i="1" s="1"/>
  <c r="H145" i="1"/>
  <c r="K145" i="1" s="1"/>
  <c r="J145" i="1"/>
  <c r="M145" i="1" s="1"/>
  <c r="H144" i="1"/>
  <c r="K144" i="1" s="1"/>
  <c r="J144" i="1"/>
  <c r="M144" i="1" s="1"/>
  <c r="H143" i="1"/>
  <c r="K143" i="1" s="1"/>
  <c r="J143" i="1"/>
  <c r="M143" i="1" s="1"/>
  <c r="H142" i="1"/>
  <c r="K142" i="1" s="1"/>
  <c r="J142" i="1"/>
  <c r="M142" i="1" s="1"/>
  <c r="H141" i="1"/>
  <c r="K141" i="1" s="1"/>
  <c r="J141" i="1"/>
  <c r="M141" i="1" s="1"/>
  <c r="H140" i="1"/>
  <c r="K140" i="1" s="1"/>
  <c r="J140" i="1"/>
  <c r="M140" i="1" s="1"/>
  <c r="H139" i="1"/>
  <c r="K139" i="1" s="1"/>
  <c r="J139" i="1"/>
  <c r="M139" i="1" s="1"/>
  <c r="H138" i="1"/>
  <c r="K138" i="1" s="1"/>
  <c r="J138" i="1"/>
  <c r="M138" i="1" s="1"/>
  <c r="H137" i="1"/>
  <c r="K137" i="1" s="1"/>
  <c r="J137" i="1"/>
  <c r="M137" i="1" s="1"/>
  <c r="H136" i="1"/>
  <c r="K136" i="1" s="1"/>
  <c r="J136" i="1"/>
  <c r="M136" i="1" s="1"/>
  <c r="H135" i="1"/>
  <c r="K135" i="1" s="1"/>
  <c r="J135" i="1"/>
  <c r="M135" i="1" s="1"/>
  <c r="H134" i="1"/>
  <c r="K134" i="1" s="1"/>
  <c r="J134" i="1"/>
  <c r="M134" i="1" s="1"/>
  <c r="H133" i="1"/>
  <c r="K133" i="1" s="1"/>
  <c r="J133" i="1"/>
  <c r="M133" i="1" s="1"/>
  <c r="H132" i="1"/>
  <c r="K132" i="1" s="1"/>
  <c r="J132" i="1"/>
  <c r="M132" i="1" s="1"/>
  <c r="H131" i="1"/>
  <c r="K131" i="1" s="1"/>
  <c r="J131" i="1"/>
  <c r="M131" i="1" s="1"/>
  <c r="H130" i="1"/>
  <c r="K130" i="1" s="1"/>
  <c r="J130" i="1"/>
  <c r="M130" i="1" s="1"/>
  <c r="H129" i="1"/>
  <c r="K129" i="1" s="1"/>
  <c r="J129" i="1"/>
  <c r="M129" i="1" s="1"/>
  <c r="H128" i="1"/>
  <c r="K128" i="1" s="1"/>
  <c r="J128" i="1"/>
  <c r="M128" i="1" s="1"/>
  <c r="H127" i="1"/>
  <c r="K127" i="1" s="1"/>
  <c r="J127" i="1"/>
  <c r="M127" i="1" s="1"/>
  <c r="H126" i="1"/>
  <c r="K126" i="1" s="1"/>
  <c r="J126" i="1"/>
  <c r="M126" i="1" s="1"/>
  <c r="H125" i="1"/>
  <c r="K125" i="1" s="1"/>
  <c r="J125" i="1"/>
  <c r="M125" i="1" s="1"/>
  <c r="H124" i="1"/>
  <c r="K124" i="1" s="1"/>
  <c r="J124" i="1"/>
  <c r="M124" i="1" s="1"/>
  <c r="J123" i="1"/>
  <c r="M123" i="1" s="1"/>
  <c r="J122" i="1"/>
  <c r="M122" i="1" s="1"/>
  <c r="J121" i="1"/>
  <c r="M121" i="1" s="1"/>
  <c r="J120" i="1"/>
  <c r="M120" i="1" s="1"/>
  <c r="J119" i="1"/>
  <c r="M119" i="1" s="1"/>
  <c r="J118" i="1"/>
  <c r="M118" i="1" s="1"/>
  <c r="J117" i="1"/>
  <c r="M117" i="1" s="1"/>
  <c r="J116" i="1"/>
  <c r="M116" i="1" s="1"/>
  <c r="J115" i="1"/>
  <c r="M115" i="1" s="1"/>
  <c r="J114" i="1"/>
  <c r="M114" i="1" s="1"/>
  <c r="J113" i="1"/>
  <c r="M113" i="1" s="1"/>
  <c r="J112" i="1"/>
  <c r="M112" i="1" s="1"/>
  <c r="J111" i="1"/>
  <c r="M111" i="1" s="1"/>
  <c r="J110" i="1"/>
  <c r="M110" i="1" s="1"/>
  <c r="J109" i="1"/>
  <c r="M109" i="1" s="1"/>
  <c r="J108" i="1"/>
  <c r="M108" i="1" s="1"/>
  <c r="J107" i="1"/>
  <c r="M107" i="1" s="1"/>
  <c r="J106" i="1"/>
  <c r="M106" i="1" s="1"/>
  <c r="J105" i="1"/>
  <c r="M105" i="1" s="1"/>
  <c r="J104" i="1"/>
  <c r="M104" i="1" s="1"/>
  <c r="J103" i="1"/>
  <c r="M103" i="1" s="1"/>
  <c r="J102" i="1"/>
  <c r="M102" i="1" s="1"/>
  <c r="J101" i="1"/>
  <c r="M101" i="1" s="1"/>
  <c r="J100" i="1"/>
  <c r="M100" i="1" s="1"/>
  <c r="J99" i="1"/>
  <c r="M99" i="1" s="1"/>
  <c r="J98" i="1"/>
  <c r="M98" i="1" s="1"/>
  <c r="J97" i="1"/>
  <c r="M97" i="1" s="1"/>
  <c r="H51" i="1"/>
  <c r="J51" i="1"/>
  <c r="H50" i="1"/>
  <c r="J50" i="1"/>
  <c r="H49" i="1"/>
  <c r="J49" i="1"/>
  <c r="H48" i="1"/>
  <c r="J48" i="1"/>
  <c r="H47" i="1"/>
  <c r="J47" i="1"/>
  <c r="H33" i="1"/>
  <c r="J33" i="1"/>
  <c r="H32" i="1"/>
  <c r="J32" i="1"/>
  <c r="H31" i="1"/>
  <c r="J31" i="1"/>
  <c r="H30" i="1"/>
  <c r="J30" i="1"/>
  <c r="H29" i="1"/>
  <c r="J29" i="1"/>
  <c r="H28" i="1"/>
  <c r="J28" i="1"/>
  <c r="I34" i="1"/>
  <c r="I33" i="1"/>
  <c r="I32" i="1"/>
  <c r="I31" i="1"/>
  <c r="I30" i="1"/>
  <c r="I29" i="1"/>
  <c r="I28" i="1"/>
  <c r="J27" i="1"/>
  <c r="D10" i="1"/>
  <c r="D11" i="1"/>
  <c r="D12" i="1"/>
  <c r="D13" i="1"/>
  <c r="M55" i="1" l="1"/>
  <c r="L36" i="1"/>
  <c r="L55" i="1"/>
  <c r="M44" i="1"/>
  <c r="K46" i="1"/>
  <c r="M57" i="1"/>
  <c r="M59" i="1"/>
  <c r="M63" i="1"/>
  <c r="M65" i="1"/>
  <c r="M36" i="1"/>
  <c r="L53" i="1"/>
  <c r="L61" i="1"/>
  <c r="L38" i="1"/>
  <c r="L67" i="1"/>
  <c r="K36" i="1"/>
  <c r="L65" i="1"/>
  <c r="L63" i="1"/>
  <c r="L59" i="1"/>
  <c r="K40" i="1"/>
  <c r="L27" i="1"/>
  <c r="K38" i="1"/>
  <c r="K61" i="1"/>
  <c r="L28" i="1"/>
  <c r="L29" i="1"/>
  <c r="L30" i="1"/>
  <c r="L31" i="1"/>
  <c r="L32" i="1"/>
  <c r="L33" i="1"/>
  <c r="L34" i="1"/>
  <c r="K47" i="1"/>
  <c r="K48" i="1"/>
  <c r="K49" i="1"/>
  <c r="K50" i="1"/>
  <c r="K51" i="1"/>
  <c r="K53" i="1"/>
  <c r="K65" i="1"/>
  <c r="L40" i="1"/>
  <c r="L42" i="1"/>
  <c r="L44" i="1"/>
  <c r="K44" i="1"/>
  <c r="K57" i="1"/>
  <c r="K63" i="1"/>
  <c r="K67" i="1"/>
  <c r="L47" i="1"/>
  <c r="L49" i="1"/>
  <c r="L51" i="1"/>
  <c r="K42" i="1"/>
  <c r="K55" i="1"/>
  <c r="K59" i="1"/>
  <c r="L46" i="1"/>
  <c r="M46" i="1"/>
  <c r="K28" i="1"/>
  <c r="K30" i="1"/>
  <c r="K31" i="1"/>
  <c r="K32" i="1"/>
  <c r="K33" i="1"/>
  <c r="M35" i="1"/>
  <c r="L35" i="1"/>
  <c r="M37" i="1"/>
  <c r="L37" i="1"/>
  <c r="M39" i="1"/>
  <c r="L39" i="1"/>
  <c r="M41" i="1"/>
  <c r="L41" i="1"/>
  <c r="M43" i="1"/>
  <c r="L43" i="1"/>
  <c r="M45" i="1"/>
  <c r="L45" i="1"/>
  <c r="K37" i="1"/>
  <c r="K41" i="1"/>
  <c r="K45" i="1"/>
  <c r="M27" i="1"/>
  <c r="K27" i="1"/>
  <c r="K29" i="1"/>
  <c r="M28" i="1"/>
  <c r="M29" i="1"/>
  <c r="M30" i="1"/>
  <c r="M31" i="1"/>
  <c r="M32" i="1"/>
  <c r="M33" i="1"/>
  <c r="M47" i="1"/>
  <c r="M48" i="1"/>
  <c r="M49" i="1"/>
  <c r="M50" i="1"/>
  <c r="M51" i="1"/>
  <c r="M34" i="1"/>
  <c r="M52" i="1"/>
  <c r="L52" i="1"/>
  <c r="M54" i="1"/>
  <c r="L54" i="1"/>
  <c r="M56" i="1"/>
  <c r="L56" i="1"/>
  <c r="M58" i="1"/>
  <c r="L58" i="1"/>
  <c r="M60" i="1"/>
  <c r="L60" i="1"/>
  <c r="M62" i="1"/>
  <c r="L62" i="1"/>
  <c r="M64" i="1"/>
  <c r="L64" i="1"/>
  <c r="M66" i="1"/>
  <c r="L66" i="1"/>
  <c r="M68" i="1"/>
  <c r="L68" i="1"/>
  <c r="K34" i="1"/>
  <c r="L48" i="1"/>
  <c r="L50" i="1"/>
  <c r="K35" i="1"/>
  <c r="K39" i="1"/>
  <c r="K43" i="1"/>
  <c r="K52" i="1"/>
  <c r="K56" i="1"/>
  <c r="K60" i="1"/>
  <c r="K64" i="1"/>
  <c r="K68" i="1"/>
  <c r="O9" i="1"/>
  <c r="O10" i="1" l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K3" i="1" l="1"/>
  <c r="K2" i="1"/>
  <c r="G10" i="1"/>
  <c r="H10" i="1" s="1"/>
  <c r="G11" i="1"/>
  <c r="H11" i="1" s="1"/>
  <c r="G12" i="1"/>
  <c r="I12" i="1" s="1"/>
  <c r="G13" i="1"/>
  <c r="H13" i="1" s="1"/>
  <c r="G14" i="1"/>
  <c r="I14" i="1" s="1"/>
  <c r="G15" i="1"/>
  <c r="H15" i="1" s="1"/>
  <c r="G16" i="1"/>
  <c r="I16" i="1" s="1"/>
  <c r="G17" i="1"/>
  <c r="H17" i="1" s="1"/>
  <c r="G18" i="1"/>
  <c r="I18" i="1" s="1"/>
  <c r="G19" i="1"/>
  <c r="H19" i="1" s="1"/>
  <c r="G20" i="1"/>
  <c r="I20" i="1" s="1"/>
  <c r="G21" i="1"/>
  <c r="H21" i="1" s="1"/>
  <c r="G22" i="1"/>
  <c r="I22" i="1" s="1"/>
  <c r="G23" i="1"/>
  <c r="H23" i="1" s="1"/>
  <c r="G24" i="1"/>
  <c r="I24" i="1" s="1"/>
  <c r="G25" i="1"/>
  <c r="H25" i="1" s="1"/>
  <c r="G26" i="1"/>
  <c r="I26" i="1" s="1"/>
  <c r="G9" i="1"/>
  <c r="I9" i="1" s="1"/>
  <c r="AU8" i="1"/>
  <c r="AU7" i="1"/>
  <c r="BM25" i="1" l="1"/>
  <c r="BM23" i="1"/>
  <c r="BM21" i="1"/>
  <c r="BM19" i="1"/>
  <c r="BM17" i="1"/>
  <c r="BM26" i="1"/>
  <c r="BM24" i="1"/>
  <c r="BM22" i="1"/>
  <c r="BM20" i="1"/>
  <c r="BM18" i="1"/>
  <c r="BM12" i="1"/>
  <c r="BM10" i="1"/>
  <c r="BM9" i="1"/>
  <c r="BM11" i="1"/>
  <c r="BM16" i="1"/>
  <c r="BM15" i="1"/>
  <c r="BM13" i="1"/>
  <c r="BM14" i="1"/>
  <c r="K1" i="1"/>
  <c r="J26" i="1"/>
  <c r="H26" i="1"/>
  <c r="I25" i="1"/>
  <c r="J24" i="1"/>
  <c r="H24" i="1"/>
  <c r="I23" i="1"/>
  <c r="J22" i="1"/>
  <c r="H22" i="1"/>
  <c r="I21" i="1"/>
  <c r="J20" i="1"/>
  <c r="H20" i="1"/>
  <c r="I19" i="1"/>
  <c r="J18" i="1"/>
  <c r="H18" i="1"/>
  <c r="I17" i="1"/>
  <c r="J16" i="1"/>
  <c r="H16" i="1"/>
  <c r="I15" i="1"/>
  <c r="J14" i="1"/>
  <c r="H14" i="1"/>
  <c r="I13" i="1"/>
  <c r="J12" i="1"/>
  <c r="H12" i="1"/>
  <c r="I11" i="1"/>
  <c r="J25" i="1"/>
  <c r="M25" i="1" s="1"/>
  <c r="J23" i="1"/>
  <c r="M23" i="1" s="1"/>
  <c r="J21" i="1"/>
  <c r="M21" i="1" s="1"/>
  <c r="J19" i="1"/>
  <c r="M19" i="1" s="1"/>
  <c r="J17" i="1"/>
  <c r="M17" i="1" s="1"/>
  <c r="J15" i="1"/>
  <c r="M15" i="1" s="1"/>
  <c r="J13" i="1"/>
  <c r="M13" i="1" s="1"/>
  <c r="J11" i="1"/>
  <c r="M11" i="1" s="1"/>
  <c r="H9" i="1"/>
  <c r="J9" i="1"/>
  <c r="I10" i="1"/>
  <c r="J10" i="1"/>
  <c r="K26" i="1" l="1"/>
  <c r="K9" i="1"/>
  <c r="K12" i="1"/>
  <c r="K20" i="1"/>
  <c r="M22" i="1"/>
  <c r="K24" i="1"/>
  <c r="M26" i="1"/>
  <c r="M9" i="1"/>
  <c r="M16" i="1"/>
  <c r="K18" i="1"/>
  <c r="L19" i="1"/>
  <c r="M20" i="1"/>
  <c r="K22" i="1"/>
  <c r="L23" i="1"/>
  <c r="M24" i="1"/>
  <c r="L20" i="1"/>
  <c r="L24" i="1"/>
  <c r="K19" i="1"/>
  <c r="K23" i="1"/>
  <c r="L21" i="1"/>
  <c r="L25" i="1"/>
  <c r="L22" i="1"/>
  <c r="L26" i="1"/>
  <c r="K21" i="1"/>
  <c r="K25" i="1"/>
  <c r="K14" i="1"/>
  <c r="M18" i="1"/>
  <c r="L18" i="1"/>
  <c r="L17" i="1"/>
  <c r="K17" i="1"/>
  <c r="K16" i="1"/>
  <c r="L16" i="1"/>
  <c r="L15" i="1"/>
  <c r="K15" i="1"/>
  <c r="L14" i="1"/>
  <c r="M14" i="1"/>
  <c r="L13" i="1"/>
  <c r="K13" i="1"/>
  <c r="M12" i="1"/>
  <c r="L12" i="1"/>
  <c r="L11" i="1"/>
  <c r="K11" i="1"/>
  <c r="L10" i="1"/>
  <c r="L9" i="1"/>
  <c r="M10" i="1"/>
  <c r="K10" i="1"/>
</calcChain>
</file>

<file path=xl/sharedStrings.xml><?xml version="1.0" encoding="utf-8"?>
<sst xmlns="http://schemas.openxmlformats.org/spreadsheetml/2006/main" count="1995" uniqueCount="159">
  <si>
    <t>م</t>
  </si>
  <si>
    <t>رقم الجلوس</t>
  </si>
  <si>
    <t>النوع</t>
  </si>
  <si>
    <t>حالة القيد</t>
  </si>
  <si>
    <t>تاريخ الميلاد</t>
  </si>
  <si>
    <t>السن فى أول أكتوبر</t>
  </si>
  <si>
    <t>الجنسية</t>
  </si>
  <si>
    <t>اللغة العربية</t>
  </si>
  <si>
    <t>اللغة الإنجليزية</t>
  </si>
  <si>
    <t>التربية القومية</t>
  </si>
  <si>
    <t>الدراسات</t>
  </si>
  <si>
    <t>الرياضيات</t>
  </si>
  <si>
    <t>محاصيل الحقل</t>
  </si>
  <si>
    <t>أساسيات بساتين</t>
  </si>
  <si>
    <t>بيولوجى</t>
  </si>
  <si>
    <t>فيزياء</t>
  </si>
  <si>
    <t>ميكنة زراعية</t>
  </si>
  <si>
    <t>أساسيات إنتاج</t>
  </si>
  <si>
    <t>مساحة و رى</t>
  </si>
  <si>
    <t>صناعات غذائية</t>
  </si>
  <si>
    <t>كيمياء</t>
  </si>
  <si>
    <t>حاسب آلى</t>
  </si>
  <si>
    <t>المجموع</t>
  </si>
  <si>
    <t>التربية الدينية</t>
  </si>
  <si>
    <t>نتيجة الطالب</t>
  </si>
  <si>
    <t>يوم</t>
  </si>
  <si>
    <t>شهر</t>
  </si>
  <si>
    <t>سنة</t>
  </si>
  <si>
    <t>عملى</t>
  </si>
  <si>
    <t>نظرى</t>
  </si>
  <si>
    <t>مجموع</t>
  </si>
  <si>
    <t>الاســــــــــــــــــــم</t>
  </si>
  <si>
    <t>محافظة الدقهلية</t>
  </si>
  <si>
    <t>مديرية التربية والتعليم</t>
  </si>
  <si>
    <t>إدارة بنى عبيد التعليمية</t>
  </si>
  <si>
    <t>مدرسة بنى عبيد الثانوية الزراعية</t>
  </si>
  <si>
    <t>الرقم القومى</t>
  </si>
  <si>
    <t>مـــــــــــــــــواد الرســـــــــــــــــــــــــــــــوب</t>
  </si>
  <si>
    <t>عدد المتقدميين</t>
  </si>
  <si>
    <t>عدد البنون</t>
  </si>
  <si>
    <t>عدد البنات</t>
  </si>
  <si>
    <t>الديانة</t>
  </si>
  <si>
    <t>اسراء محمد السيد عبد المعطى</t>
  </si>
  <si>
    <t>رنين صبحى محمد ابو الفضل</t>
  </si>
  <si>
    <t>نرمين السيد ادم السيد محمد</t>
  </si>
  <si>
    <t>ابراهيم محمد ابراهيم محمود ابوالعطا</t>
  </si>
  <si>
    <t>احمد الحسينى طلبه عبد العال</t>
  </si>
  <si>
    <t>احمد المتولي الباز المتولي العزب</t>
  </si>
  <si>
    <t>احمد حسن الشبراوى طلبه احمد</t>
  </si>
  <si>
    <t>احمد رمضان جمعه رزق</t>
  </si>
  <si>
    <t>احمد سامى عبد الحميد عبد الفتاح عيسى</t>
  </si>
  <si>
    <t>احمد محمد احمد زايد</t>
  </si>
  <si>
    <t>ادهم ابراهيم المرسى محمود المرسى</t>
  </si>
  <si>
    <t>اسلام رمضان شوقى حجارى محمد</t>
  </si>
  <si>
    <t>السعيد محمد السعيد محمد السيد</t>
  </si>
  <si>
    <t>السيد مجدي السيد السيد السيد عبيد</t>
  </si>
  <si>
    <t>امجد اسامه المتولى محمد محمود سودان</t>
  </si>
  <si>
    <t>امجد حموده احمد سعد</t>
  </si>
  <si>
    <t>توفيق طلعت توفيق عبد الغني محمد</t>
  </si>
  <si>
    <t>ثروت زغلى ثروت محمد السيد زغلول</t>
  </si>
  <si>
    <t>خالد السيد طلبه عبد القادر على</t>
  </si>
  <si>
    <t>خالد جمال عبد المنعم محمد</t>
  </si>
  <si>
    <t>خالد سمير عزت ابراهيم</t>
  </si>
  <si>
    <t>خالد محمد الشبراوى رمضان عبد الرحمن</t>
  </si>
  <si>
    <t>رضا امين محمد عقل</t>
  </si>
  <si>
    <t>زياد ايهاب فوزى اسماعيل العزازى</t>
  </si>
  <si>
    <t>عبد الحكيم خالد محمد عبد الرحمن</t>
  </si>
  <si>
    <t>عبد الشافى عوض عبد الشافى احمد</t>
  </si>
  <si>
    <t>عماد مبروك مصباح محمود ابراهيم</t>
  </si>
  <si>
    <t>عمر السيد مدحت الامام ابراهيم</t>
  </si>
  <si>
    <t>عمرو ابراهيم محمد الامام ابراهيم</t>
  </si>
  <si>
    <t>عمرو خالد طلبه عبد القادر علي</t>
  </si>
  <si>
    <t>كريم عمار عبد المنعم محمد محمد زغلى</t>
  </si>
  <si>
    <t>محمد السيد سالم المتولى</t>
  </si>
  <si>
    <t>محمد حسن محمد عبد الحكيم</t>
  </si>
  <si>
    <t>محمد رضا محمد محمد على</t>
  </si>
  <si>
    <t>محمد على ابراهيم محمد ابراهيم</t>
  </si>
  <si>
    <t>محمد عماد محمد ابوطالب</t>
  </si>
  <si>
    <t>محمد محمد ابراهيم على على سليمان</t>
  </si>
  <si>
    <t>محمد وائل جمعه زغلى احمد زغلى</t>
  </si>
  <si>
    <t>محمود ابراهيم محمد محمد فرج</t>
  </si>
  <si>
    <t>محمود احمد عبد الرحمن محمد عبد الكريم</t>
  </si>
  <si>
    <t>محمود رجب عطيه عبد الحميد</t>
  </si>
  <si>
    <t>محمود عبد المقصود زكريا عبد المقصود</t>
  </si>
  <si>
    <t>مصطفى جمعه السيد احمد احمد فرج</t>
  </si>
  <si>
    <t>مصطفى شوقى زكريا عبد الفضيل الإمام</t>
  </si>
  <si>
    <t>موسى ممدوح محمود موسى عبد الجليل</t>
  </si>
  <si>
    <t>وليد ربيع ابراهيم بدوى</t>
  </si>
  <si>
    <t>عمال</t>
  </si>
  <si>
    <t>دينا جودة عبده محمد</t>
  </si>
  <si>
    <t>كيميــــاء</t>
  </si>
  <si>
    <t>كشف رصد درجات عن العام الدراسى 2018 / 2019م</t>
  </si>
  <si>
    <t>الدور الثانى للصف الأول الثانوى الزراعى ( منتظمون ) - الشعبة العامة</t>
  </si>
  <si>
    <t>طلبه وطالبات ناجحون ومنقولون للصف الثانى</t>
  </si>
  <si>
    <t>اســــــــــم الطالب</t>
  </si>
  <si>
    <t>تربية قومية</t>
  </si>
  <si>
    <t>دراسات اجتماعية</t>
  </si>
  <si>
    <t>رياضيات عامة</t>
  </si>
  <si>
    <t>فيزياء عامة</t>
  </si>
  <si>
    <t>مساحة ورى</t>
  </si>
  <si>
    <t>صناعات زراعية</t>
  </si>
  <si>
    <t>الكيمياء</t>
  </si>
  <si>
    <t>تربية دينية</t>
  </si>
  <si>
    <t>الدور الأول</t>
  </si>
  <si>
    <t>الدور الثانى</t>
  </si>
  <si>
    <t>رئيس كنترول صف أول</t>
  </si>
  <si>
    <t>رئيس لجنة النظام والمراقبة</t>
  </si>
  <si>
    <t>مدير المدرسة</t>
  </si>
  <si>
    <t>روجع فنياً</t>
  </si>
  <si>
    <t>روجع إدارياً</t>
  </si>
  <si>
    <t>يعتمد ، رئيس قسم الامتحانات</t>
  </si>
  <si>
    <t>راجع الإملاء</t>
  </si>
  <si>
    <t>راجع الكتابة</t>
  </si>
  <si>
    <t>أملاه</t>
  </si>
  <si>
    <t>كتبه</t>
  </si>
  <si>
    <t>محمود حسين الدالى</t>
  </si>
  <si>
    <t>احمد المتولى عبد العال</t>
  </si>
  <si>
    <r>
      <t xml:space="preserve">          </t>
    </r>
    <r>
      <rPr>
        <b/>
        <sz val="12"/>
        <color theme="1"/>
        <rFont val="Arial"/>
        <family val="2"/>
        <scheme val="minor"/>
      </rPr>
      <t xml:space="preserve">احمد السيد الحسينى  </t>
    </r>
    <r>
      <rPr>
        <sz val="11"/>
        <color theme="1"/>
        <rFont val="Arial"/>
        <family val="2"/>
        <charset val="178"/>
        <scheme val="minor"/>
      </rPr>
      <t xml:space="preserve">                   ...............................</t>
    </r>
  </si>
  <si>
    <t>1- ............................</t>
  </si>
  <si>
    <r>
      <t xml:space="preserve">…………………………......                                                 </t>
    </r>
    <r>
      <rPr>
        <b/>
        <sz val="12"/>
        <color theme="1"/>
        <rFont val="Arial"/>
        <family val="2"/>
        <scheme val="minor"/>
      </rPr>
      <t>مدير الخدمات التعليمية</t>
    </r>
  </si>
  <si>
    <t>2- ............................</t>
  </si>
  <si>
    <t>......................................</t>
  </si>
  <si>
    <t xml:space="preserve">طلبه وطالبات راسبون وباقون للإعادة </t>
  </si>
  <si>
    <t>الدور الثانى للصف الأول الثانوى الزراعى ( عمال ) - الشعبة العامة</t>
  </si>
  <si>
    <t>مستجده</t>
  </si>
  <si>
    <t>مستجد</t>
  </si>
  <si>
    <t xml:space="preserve">مستجد </t>
  </si>
  <si>
    <t>محافظة الشرقية</t>
  </si>
  <si>
    <t>إدارة كفر صقر التعليمية</t>
  </si>
  <si>
    <t>مدرسة كفر صقر الثانوية الزراعية</t>
  </si>
  <si>
    <t>متقدم</t>
  </si>
  <si>
    <t>حاضر</t>
  </si>
  <si>
    <t>بنون</t>
  </si>
  <si>
    <t>بنات</t>
  </si>
  <si>
    <t>جملة</t>
  </si>
  <si>
    <t>ناجح</t>
  </si>
  <si>
    <t>% للنجاح</t>
  </si>
  <si>
    <t>غائب</t>
  </si>
  <si>
    <t>منتظم</t>
  </si>
  <si>
    <t>النوعية</t>
  </si>
  <si>
    <t>احصاء عام بعدد طلاب الصف / الأول الزراعى والمتقدمين لامتحان الدور / الثانى</t>
  </si>
  <si>
    <t>للعــــــــام الدراسى 2018 / 2019 م</t>
  </si>
  <si>
    <t>يعتمد ،</t>
  </si>
  <si>
    <t>مدير المدرسة ورئيس عام الامتحان</t>
  </si>
  <si>
    <t>مهندس / عثمان محمد على هليل</t>
  </si>
  <si>
    <t>مهندس / إسماعيل عبد اللطيف إبراهيم</t>
  </si>
  <si>
    <t>المــــــــــادة</t>
  </si>
  <si>
    <t>مقيد</t>
  </si>
  <si>
    <t>راسب</t>
  </si>
  <si>
    <t>اللغة الانجليزية</t>
  </si>
  <si>
    <t>اساسيات البساتين</t>
  </si>
  <si>
    <t>بيولوجي</t>
  </si>
  <si>
    <t>أساسيات إنتاج حيوانى</t>
  </si>
  <si>
    <t xml:space="preserve">صناعات زراعية </t>
  </si>
  <si>
    <t>الاجمالي</t>
  </si>
  <si>
    <t xml:space="preserve">بيان احصائي بنسب النجاح في مواد الصف الأول الزراعي لامتحان الدور الثانى طلاب ( منتظمون )
</t>
  </si>
  <si>
    <t>ملاحظات</t>
  </si>
  <si>
    <t>المجـــال - شعبة عامة - للعام الدراسى 2018 / 2019 م</t>
  </si>
  <si>
    <t xml:space="preserve">بيان احصائي بنسب النجاح في مواد الصف الأول الزراعي لامتحان الدور الثانى طلاب ( عمال 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</si>
</sst>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/mm/dd"/>
    <numFmt numFmtId="165" formatCode="0.0%"/>
  </numFmts>
  <fonts count="32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sz val="14"/>
      <color theme="1"/>
      <name val="Sultan Medium"/>
      <charset val="178"/>
    </font>
    <font>
      <b/>
      <sz val="12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indexed="8"/>
      <name val="Arial"/>
      <family val="2"/>
      <scheme val="minor"/>
    </font>
    <font>
      <b/>
      <sz val="12"/>
      <color indexed="9"/>
      <name val="Arial"/>
      <family val="2"/>
      <scheme val="minor"/>
    </font>
    <font>
      <sz val="12"/>
      <color theme="1"/>
      <name val="Sultan normal"/>
      <charset val="178"/>
    </font>
    <font>
      <sz val="12"/>
      <color theme="1"/>
      <name val="SKR HEAD1"/>
      <charset val="178"/>
    </font>
    <font>
      <sz val="14"/>
      <color theme="1"/>
      <name val="SKR HEAD1"/>
      <charset val="178"/>
    </font>
    <font>
      <b/>
      <sz val="14"/>
      <name val="Traditional Arabic"/>
      <family val="1"/>
    </font>
    <font>
      <sz val="14"/>
      <color theme="1"/>
      <name val="PT Bold Heading"/>
      <charset val="178"/>
    </font>
    <font>
      <sz val="16"/>
      <color theme="1"/>
      <name val="Sultan bold"/>
      <charset val="178"/>
    </font>
    <font>
      <sz val="12"/>
      <color theme="1"/>
      <name val="PT Bold Heading"/>
      <charset val="178"/>
    </font>
    <font>
      <sz val="14"/>
      <color theme="1"/>
      <name val="Sultan normal"/>
      <charset val="178"/>
    </font>
    <font>
      <sz val="12"/>
      <color theme="1"/>
      <name val="Sultan bold"/>
      <charset val="178"/>
    </font>
    <font>
      <b/>
      <sz val="12"/>
      <color theme="1"/>
      <name val="PT Bold Heading"/>
      <charset val="178"/>
    </font>
    <font>
      <b/>
      <sz val="12"/>
      <color theme="1"/>
      <name val="Arial"/>
      <family val="2"/>
      <charset val="178"/>
      <scheme val="minor"/>
    </font>
    <font>
      <b/>
      <sz val="12"/>
      <name val="Arial"/>
      <family val="2"/>
      <charset val="178"/>
      <scheme val="minor"/>
    </font>
    <font>
      <sz val="16"/>
      <name val="Sultan Medium"/>
      <charset val="178"/>
    </font>
    <font>
      <sz val="13"/>
      <color theme="1"/>
      <name val="Sultan normal"/>
      <charset val="178"/>
    </font>
    <font>
      <sz val="13"/>
      <color theme="1"/>
      <name val="Sultan bold"/>
      <charset val="178"/>
    </font>
    <font>
      <b/>
      <sz val="14"/>
      <color theme="1"/>
      <name val="AlHor"/>
      <family val="1"/>
    </font>
    <font>
      <b/>
      <sz val="14"/>
      <name val="AlHor"/>
      <family val="1"/>
    </font>
    <font>
      <sz val="14"/>
      <color theme="1"/>
      <name val="Sultan bold"/>
      <charset val="178"/>
    </font>
    <font>
      <sz val="16"/>
      <name val="PT Simple Bold Ruled"/>
      <charset val="178"/>
    </font>
    <font>
      <sz val="13"/>
      <name val="PT Simple Bold Ruled"/>
      <charset val="178"/>
    </font>
    <font>
      <sz val="13"/>
      <name val="PT Bold Heading"/>
      <charset val="178"/>
    </font>
    <font>
      <sz val="15"/>
      <name val="Sultan Medium"/>
      <charset val="178"/>
    </font>
    <font>
      <sz val="18"/>
      <name val="Sultan Medium"/>
      <charset val="178"/>
    </font>
    <font>
      <b/>
      <sz val="11"/>
      <color theme="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0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medium">
        <color auto="1"/>
      </left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double">
        <color indexed="64"/>
      </left>
      <right/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indexed="64"/>
      </left>
      <right/>
      <top style="double">
        <color indexed="64"/>
      </top>
      <bottom style="double">
        <color auto="1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 style="thin">
        <color indexed="64"/>
      </left>
      <right style="medium">
        <color indexed="64"/>
      </right>
      <top/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76">
    <xf numFmtId="0" fontId="0" fillId="0" borderId="0" xfId="0"/>
    <xf numFmtId="0" fontId="1" fillId="0" borderId="27" xfId="0" applyFont="1" applyBorder="1" applyAlignment="1">
      <alignment horizontal="center" vertical="center" shrinkToFit="1" readingOrder="2"/>
    </xf>
    <xf numFmtId="0" fontId="1" fillId="0" borderId="28" xfId="0" applyFont="1" applyBorder="1" applyAlignment="1">
      <alignment horizontal="center" vertical="center" shrinkToFit="1" readingOrder="2"/>
    </xf>
    <xf numFmtId="0" fontId="0" fillId="2" borderId="0" xfId="0" applyFill="1"/>
    <xf numFmtId="0" fontId="4" fillId="2" borderId="0" xfId="0" applyFont="1" applyFill="1" applyAlignment="1"/>
    <xf numFmtId="0" fontId="1" fillId="2" borderId="17" xfId="0" applyFont="1" applyFill="1" applyBorder="1" applyAlignment="1">
      <alignment horizontal="center" vertical="center" readingOrder="2"/>
    </xf>
    <xf numFmtId="0" fontId="1" fillId="2" borderId="0" xfId="0" applyFont="1" applyFill="1" applyBorder="1" applyAlignment="1">
      <alignment horizontal="center" vertical="center" readingOrder="2"/>
    </xf>
    <xf numFmtId="0" fontId="1" fillId="2" borderId="10" xfId="0" applyFont="1" applyFill="1" applyBorder="1" applyAlignment="1">
      <alignment horizontal="center" vertical="center" shrinkToFit="1" readingOrder="2"/>
    </xf>
    <xf numFmtId="0" fontId="1" fillId="2" borderId="37" xfId="0" applyFont="1" applyFill="1" applyBorder="1" applyAlignment="1">
      <alignment horizontal="center" vertical="center" shrinkToFit="1" readingOrder="2"/>
    </xf>
    <xf numFmtId="0" fontId="1" fillId="2" borderId="41" xfId="0" applyFont="1" applyFill="1" applyBorder="1" applyAlignment="1">
      <alignment horizontal="center" vertical="center" shrinkToFit="1" readingOrder="2"/>
    </xf>
    <xf numFmtId="0" fontId="1" fillId="2" borderId="5" xfId="0" applyFont="1" applyFill="1" applyBorder="1" applyAlignment="1">
      <alignment horizontal="center" vertical="center" shrinkToFit="1" readingOrder="2"/>
    </xf>
    <xf numFmtId="0" fontId="1" fillId="2" borderId="45" xfId="0" applyFont="1" applyFill="1" applyBorder="1" applyAlignment="1">
      <alignment horizontal="center" vertical="center" shrinkToFit="1" readingOrder="2"/>
    </xf>
    <xf numFmtId="0" fontId="1" fillId="2" borderId="4" xfId="0" applyFont="1" applyFill="1" applyBorder="1" applyAlignment="1">
      <alignment horizontal="center" vertical="center" shrinkToFit="1" readingOrder="2"/>
    </xf>
    <xf numFmtId="0" fontId="1" fillId="2" borderId="20" xfId="0" applyFont="1" applyFill="1" applyBorder="1" applyAlignment="1">
      <alignment horizontal="center" vertical="center" shrinkToFit="1" readingOrder="2"/>
    </xf>
    <xf numFmtId="0" fontId="1" fillId="2" borderId="27" xfId="0" applyFont="1" applyFill="1" applyBorder="1" applyAlignment="1">
      <alignment horizontal="center" vertical="center" shrinkToFit="1" readingOrder="2"/>
    </xf>
    <xf numFmtId="0" fontId="1" fillId="2" borderId="26" xfId="0" applyFont="1" applyFill="1" applyBorder="1" applyAlignment="1">
      <alignment horizontal="center" vertical="center" readingOrder="2"/>
    </xf>
    <xf numFmtId="0" fontId="1" fillId="2" borderId="42" xfId="0" applyFont="1" applyFill="1" applyBorder="1" applyAlignment="1">
      <alignment horizontal="center" vertical="center" shrinkToFit="1" readingOrder="2"/>
    </xf>
    <xf numFmtId="0" fontId="1" fillId="2" borderId="8" xfId="0" applyFont="1" applyFill="1" applyBorder="1" applyAlignment="1">
      <alignment horizontal="center" vertical="center" shrinkToFit="1" readingOrder="2"/>
    </xf>
    <xf numFmtId="0" fontId="1" fillId="2" borderId="46" xfId="0" applyFont="1" applyFill="1" applyBorder="1" applyAlignment="1">
      <alignment horizontal="center" vertical="center" shrinkToFit="1" readingOrder="2"/>
    </xf>
    <xf numFmtId="0" fontId="1" fillId="2" borderId="7" xfId="0" applyFont="1" applyFill="1" applyBorder="1" applyAlignment="1">
      <alignment horizontal="center" vertical="center" shrinkToFit="1" readingOrder="2"/>
    </xf>
    <xf numFmtId="0" fontId="1" fillId="2" borderId="36" xfId="0" applyFont="1" applyFill="1" applyBorder="1" applyAlignment="1">
      <alignment horizontal="center" vertical="center" shrinkToFit="1" readingOrder="2"/>
    </xf>
    <xf numFmtId="0" fontId="1" fillId="2" borderId="21" xfId="0" applyFont="1" applyFill="1" applyBorder="1" applyAlignment="1">
      <alignment horizontal="center" vertical="center" shrinkToFit="1" readingOrder="2"/>
    </xf>
    <xf numFmtId="0" fontId="1" fillId="2" borderId="28" xfId="0" applyFont="1" applyFill="1" applyBorder="1" applyAlignment="1">
      <alignment horizontal="center" vertical="center" shrinkToFit="1" readingOrder="2"/>
    </xf>
    <xf numFmtId="0" fontId="1" fillId="2" borderId="25" xfId="0" applyFont="1" applyFill="1" applyBorder="1" applyAlignment="1">
      <alignment horizontal="center" vertical="center" shrinkToFit="1" readingOrder="2"/>
    </xf>
    <xf numFmtId="0" fontId="1" fillId="2" borderId="18" xfId="0" applyFont="1" applyFill="1" applyBorder="1" applyAlignment="1">
      <alignment horizontal="center" vertical="center" shrinkToFit="1" readingOrder="2"/>
    </xf>
    <xf numFmtId="0" fontId="1" fillId="2" borderId="23" xfId="0" applyFont="1" applyFill="1" applyBorder="1" applyAlignment="1">
      <alignment horizontal="right" vertical="center" shrinkToFit="1" readingOrder="2"/>
    </xf>
    <xf numFmtId="0" fontId="3" fillId="2" borderId="23" xfId="0" applyNumberFormat="1" applyFont="1" applyFill="1" applyBorder="1" applyAlignment="1">
      <alignment horizontal="center" vertical="center" shrinkToFit="1" readingOrder="2"/>
    </xf>
    <xf numFmtId="1" fontId="6" fillId="2" borderId="23" xfId="0" applyNumberFormat="1" applyFont="1" applyFill="1" applyBorder="1" applyAlignment="1">
      <alignment horizontal="center" vertical="center" shrinkToFit="1" readingOrder="2"/>
    </xf>
    <xf numFmtId="164" fontId="3" fillId="2" borderId="44" xfId="0" applyNumberFormat="1" applyFont="1" applyFill="1" applyBorder="1" applyAlignment="1">
      <alignment horizontal="center" vertical="center" shrinkToFit="1" readingOrder="2"/>
    </xf>
    <xf numFmtId="0" fontId="3" fillId="2" borderId="1" xfId="0" applyFont="1" applyFill="1" applyBorder="1" applyAlignment="1">
      <alignment horizontal="center" vertical="center" shrinkToFit="1" readingOrder="2"/>
    </xf>
    <xf numFmtId="0" fontId="3" fillId="2" borderId="2" xfId="0" applyFont="1" applyFill="1" applyBorder="1" applyAlignment="1">
      <alignment horizontal="center" vertical="center" shrinkToFit="1" readingOrder="2"/>
    </xf>
    <xf numFmtId="0" fontId="3" fillId="2" borderId="3" xfId="0" applyFont="1" applyFill="1" applyBorder="1" applyAlignment="1">
      <alignment horizontal="center" vertical="center" shrinkToFit="1" readingOrder="2"/>
    </xf>
    <xf numFmtId="0" fontId="3" fillId="2" borderId="13" xfId="0" applyFont="1" applyFill="1" applyBorder="1" applyAlignment="1">
      <alignment horizontal="center" vertical="center" shrinkToFit="1" readingOrder="2"/>
    </xf>
    <xf numFmtId="0" fontId="3" fillId="2" borderId="43" xfId="0" applyFont="1" applyFill="1" applyBorder="1" applyAlignment="1">
      <alignment horizontal="center" vertical="center" shrinkToFit="1" readingOrder="2"/>
    </xf>
    <xf numFmtId="0" fontId="3" fillId="2" borderId="43" xfId="0" applyNumberFormat="1" applyFont="1" applyFill="1" applyBorder="1" applyAlignment="1">
      <alignment horizontal="center" vertical="center" shrinkToFit="1" readingOrder="2"/>
    </xf>
    <xf numFmtId="0" fontId="3" fillId="2" borderId="0" xfId="0" applyFont="1" applyFill="1" applyAlignment="1">
      <alignment horizontal="center" vertical="center" shrinkToFit="1" readingOrder="2"/>
    </xf>
    <xf numFmtId="0" fontId="1" fillId="2" borderId="11" xfId="0" applyFont="1" applyFill="1" applyBorder="1" applyAlignment="1">
      <alignment horizontal="center" vertical="center" shrinkToFit="1" readingOrder="2"/>
    </xf>
    <xf numFmtId="0" fontId="1" fillId="2" borderId="65" xfId="0" applyFont="1" applyFill="1" applyBorder="1" applyAlignment="1">
      <alignment horizontal="center" vertical="center" shrinkToFit="1" readingOrder="2"/>
    </xf>
    <xf numFmtId="0" fontId="1" fillId="2" borderId="38" xfId="0" applyFont="1" applyFill="1" applyBorder="1" applyAlignment="1">
      <alignment horizontal="center" vertical="center" shrinkToFit="1" readingOrder="2"/>
    </xf>
    <xf numFmtId="0" fontId="1" fillId="2" borderId="19" xfId="0" applyFont="1" applyFill="1" applyBorder="1" applyAlignment="1">
      <alignment horizontal="center" vertical="center" shrinkToFit="1" readingOrder="2"/>
    </xf>
    <xf numFmtId="0" fontId="1" fillId="2" borderId="47" xfId="0" applyFont="1" applyFill="1" applyBorder="1" applyAlignment="1">
      <alignment horizontal="center" vertical="center" shrinkToFit="1" readingOrder="2"/>
    </xf>
    <xf numFmtId="0" fontId="1" fillId="2" borderId="23" xfId="0" applyFont="1" applyFill="1" applyBorder="1" applyAlignment="1">
      <alignment horizontal="center" vertical="center" shrinkToFit="1" readingOrder="2"/>
    </xf>
    <xf numFmtId="0" fontId="1" fillId="2" borderId="43" xfId="0" applyFont="1" applyFill="1" applyBorder="1" applyAlignment="1">
      <alignment horizontal="center" vertical="center" shrinkToFit="1" readingOrder="2"/>
    </xf>
    <xf numFmtId="0" fontId="7" fillId="2" borderId="29" xfId="0" applyFont="1" applyFill="1" applyBorder="1" applyAlignment="1">
      <alignment horizontal="center" vertical="center" shrinkToFit="1" readingOrder="2"/>
    </xf>
    <xf numFmtId="164" fontId="3" fillId="2" borderId="45" xfId="0" applyNumberFormat="1" applyFont="1" applyFill="1" applyBorder="1" applyAlignment="1">
      <alignment horizontal="center" vertical="center" shrinkToFit="1" readingOrder="2"/>
    </xf>
    <xf numFmtId="0" fontId="3" fillId="2" borderId="4" xfId="0" applyFont="1" applyFill="1" applyBorder="1" applyAlignment="1">
      <alignment horizontal="center" vertical="center" shrinkToFit="1" readingOrder="2"/>
    </xf>
    <xf numFmtId="0" fontId="3" fillId="2" borderId="5" xfId="0" applyFont="1" applyFill="1" applyBorder="1" applyAlignment="1">
      <alignment horizontal="center" vertical="center" shrinkToFit="1" readingOrder="2"/>
    </xf>
    <xf numFmtId="0" fontId="3" fillId="2" borderId="6" xfId="0" applyFont="1" applyFill="1" applyBorder="1" applyAlignment="1">
      <alignment horizontal="center" vertical="center" shrinkToFit="1" readingOrder="2"/>
    </xf>
    <xf numFmtId="0" fontId="3" fillId="2" borderId="23" xfId="0" applyFont="1" applyFill="1" applyBorder="1" applyAlignment="1">
      <alignment horizontal="center" vertical="center" shrinkToFit="1" readingOrder="2"/>
    </xf>
    <xf numFmtId="0" fontId="7" fillId="2" borderId="23" xfId="0" applyFont="1" applyFill="1" applyBorder="1" applyAlignment="1">
      <alignment horizontal="center" vertical="center" shrinkToFit="1" readingOrder="2"/>
    </xf>
    <xf numFmtId="0" fontId="3" fillId="2" borderId="11" xfId="0" applyFont="1" applyFill="1" applyBorder="1" applyAlignment="1">
      <alignment horizontal="center" vertical="center" shrinkToFit="1" readingOrder="2"/>
    </xf>
    <xf numFmtId="0" fontId="1" fillId="2" borderId="48" xfId="0" applyFont="1" applyFill="1" applyBorder="1" applyAlignment="1">
      <alignment horizontal="center" vertical="center" shrinkToFit="1" readingOrder="2"/>
    </xf>
    <xf numFmtId="0" fontId="3" fillId="2" borderId="48" xfId="0" applyNumberFormat="1" applyFont="1" applyFill="1" applyBorder="1" applyAlignment="1">
      <alignment horizontal="center" vertical="center" shrinkToFit="1" readingOrder="2"/>
    </xf>
    <xf numFmtId="164" fontId="3" fillId="2" borderId="56" xfId="0" applyNumberFormat="1" applyFont="1" applyFill="1" applyBorder="1" applyAlignment="1">
      <alignment horizontal="center" vertical="center" shrinkToFit="1" readingOrder="2"/>
    </xf>
    <xf numFmtId="0" fontId="3" fillId="2" borderId="52" xfId="0" applyFont="1" applyFill="1" applyBorder="1" applyAlignment="1">
      <alignment horizontal="center" vertical="center" shrinkToFit="1" readingOrder="2"/>
    </xf>
    <xf numFmtId="0" fontId="3" fillId="2" borderId="53" xfId="0" applyFont="1" applyFill="1" applyBorder="1" applyAlignment="1">
      <alignment horizontal="center" vertical="center" shrinkToFit="1" readingOrder="2"/>
    </xf>
    <xf numFmtId="0" fontId="3" fillId="2" borderId="54" xfId="0" applyFont="1" applyFill="1" applyBorder="1" applyAlignment="1">
      <alignment horizontal="center" vertical="center" shrinkToFit="1" readingOrder="2"/>
    </xf>
    <xf numFmtId="0" fontId="1" fillId="2" borderId="59" xfId="0" applyFont="1" applyFill="1" applyBorder="1" applyAlignment="1">
      <alignment horizontal="center" vertical="center" shrinkToFit="1" readingOrder="2"/>
    </xf>
    <xf numFmtId="0" fontId="1" fillId="2" borderId="53" xfId="0" applyFont="1" applyFill="1" applyBorder="1" applyAlignment="1">
      <alignment horizontal="center" vertical="center" shrinkToFit="1" readingOrder="2"/>
    </xf>
    <xf numFmtId="0" fontId="1" fillId="2" borderId="56" xfId="0" applyFont="1" applyFill="1" applyBorder="1" applyAlignment="1">
      <alignment horizontal="center" vertical="center" shrinkToFit="1" readingOrder="2"/>
    </xf>
    <xf numFmtId="0" fontId="1" fillId="2" borderId="52" xfId="0" applyFont="1" applyFill="1" applyBorder="1" applyAlignment="1">
      <alignment horizontal="center" vertical="center" shrinkToFit="1" readingOrder="2"/>
    </xf>
    <xf numFmtId="0" fontId="1" fillId="2" borderId="57" xfId="0" applyFont="1" applyFill="1" applyBorder="1" applyAlignment="1">
      <alignment horizontal="center" vertical="center" shrinkToFit="1" readingOrder="2"/>
    </xf>
    <xf numFmtId="0" fontId="1" fillId="2" borderId="58" xfId="0" applyFont="1" applyFill="1" applyBorder="1" applyAlignment="1">
      <alignment horizontal="center" vertical="center" shrinkToFit="1" readingOrder="2"/>
    </xf>
    <xf numFmtId="0" fontId="1" fillId="2" borderId="55" xfId="0" applyFont="1" applyFill="1" applyBorder="1" applyAlignment="1">
      <alignment horizontal="center" vertical="center" shrinkToFit="1" readingOrder="2"/>
    </xf>
    <xf numFmtId="0" fontId="1" fillId="2" borderId="30" xfId="0" applyFont="1" applyFill="1" applyBorder="1" applyAlignment="1">
      <alignment horizontal="right" vertical="center" shrinkToFit="1" readingOrder="2"/>
    </xf>
    <xf numFmtId="0" fontId="3" fillId="2" borderId="30" xfId="0" applyNumberFormat="1" applyFont="1" applyFill="1" applyBorder="1" applyAlignment="1">
      <alignment horizontal="center" vertical="center" shrinkToFit="1" readingOrder="2"/>
    </xf>
    <xf numFmtId="0" fontId="1" fillId="2" borderId="0" xfId="0" applyFont="1" applyFill="1" applyBorder="1" applyAlignment="1">
      <alignment horizontal="center" vertical="center" shrinkToFit="1" readingOrder="2"/>
    </xf>
    <xf numFmtId="1" fontId="6" fillId="2" borderId="30" xfId="0" applyNumberFormat="1" applyFont="1" applyFill="1" applyBorder="1" applyAlignment="1">
      <alignment horizontal="center" vertical="center" shrinkToFit="1" readingOrder="2"/>
    </xf>
    <xf numFmtId="164" fontId="3" fillId="2" borderId="50" xfId="0" applyNumberFormat="1" applyFont="1" applyFill="1" applyBorder="1" applyAlignment="1">
      <alignment horizontal="center" vertical="center" shrinkToFit="1" readingOrder="2"/>
    </xf>
    <xf numFmtId="0" fontId="3" fillId="2" borderId="39" xfId="0" applyFont="1" applyFill="1" applyBorder="1" applyAlignment="1">
      <alignment horizontal="center" vertical="center" shrinkToFit="1" readingOrder="2"/>
    </xf>
    <xf numFmtId="0" fontId="3" fillId="2" borderId="14" xfId="0" applyFont="1" applyFill="1" applyBorder="1" applyAlignment="1">
      <alignment horizontal="center" vertical="center" shrinkToFit="1" readingOrder="2"/>
    </xf>
    <xf numFmtId="0" fontId="3" fillId="2" borderId="16" xfId="0" applyFont="1" applyFill="1" applyBorder="1" applyAlignment="1">
      <alignment horizontal="center" vertical="center" shrinkToFit="1" readingOrder="2"/>
    </xf>
    <xf numFmtId="0" fontId="1" fillId="2" borderId="63" xfId="0" applyFont="1" applyFill="1" applyBorder="1" applyAlignment="1">
      <alignment horizontal="center" vertical="center" shrinkToFit="1" readingOrder="2"/>
    </xf>
    <xf numFmtId="0" fontId="1" fillId="2" borderId="14" xfId="0" applyFont="1" applyFill="1" applyBorder="1" applyAlignment="1">
      <alignment horizontal="center" vertical="center" shrinkToFit="1" readingOrder="2"/>
    </xf>
    <xf numFmtId="0" fontId="1" fillId="2" borderId="50" xfId="0" applyFont="1" applyFill="1" applyBorder="1" applyAlignment="1">
      <alignment horizontal="center" vertical="center" shrinkToFit="1" readingOrder="2"/>
    </xf>
    <xf numFmtId="0" fontId="1" fillId="2" borderId="39" xfId="0" applyFont="1" applyFill="1" applyBorder="1" applyAlignment="1">
      <alignment horizontal="center" vertical="center" shrinkToFit="1" readingOrder="2"/>
    </xf>
    <xf numFmtId="0" fontId="1" fillId="2" borderId="61" xfId="0" applyFont="1" applyFill="1" applyBorder="1" applyAlignment="1">
      <alignment horizontal="center" vertical="center" shrinkToFit="1" readingOrder="2"/>
    </xf>
    <xf numFmtId="0" fontId="1" fillId="2" borderId="62" xfId="0" applyFont="1" applyFill="1" applyBorder="1" applyAlignment="1">
      <alignment horizontal="center" vertical="center" shrinkToFit="1" readingOrder="2"/>
    </xf>
    <xf numFmtId="0" fontId="1" fillId="2" borderId="30" xfId="0" applyFont="1" applyFill="1" applyBorder="1" applyAlignment="1">
      <alignment horizontal="center" vertical="center" shrinkToFit="1" readingOrder="2"/>
    </xf>
    <xf numFmtId="0" fontId="1" fillId="2" borderId="48" xfId="0" applyFont="1" applyFill="1" applyBorder="1" applyAlignment="1">
      <alignment horizontal="right" vertical="center" shrinkToFit="1" readingOrder="2"/>
    </xf>
    <xf numFmtId="1" fontId="6" fillId="2" borderId="48" xfId="0" applyNumberFormat="1" applyFont="1" applyFill="1" applyBorder="1" applyAlignment="1">
      <alignment horizontal="center" vertical="center" shrinkToFit="1" readingOrder="2"/>
    </xf>
    <xf numFmtId="0" fontId="1" fillId="2" borderId="24" xfId="0" applyFont="1" applyFill="1" applyBorder="1" applyAlignment="1">
      <alignment horizontal="center" vertical="center" shrinkToFit="1" readingOrder="2"/>
    </xf>
    <xf numFmtId="0" fontId="1" fillId="2" borderId="24" xfId="0" applyFont="1" applyFill="1" applyBorder="1" applyAlignment="1">
      <alignment horizontal="right" vertical="center" shrinkToFit="1" readingOrder="2"/>
    </xf>
    <xf numFmtId="0" fontId="3" fillId="2" borderId="24" xfId="0" applyNumberFormat="1" applyFont="1" applyFill="1" applyBorder="1" applyAlignment="1">
      <alignment horizontal="center" vertical="center" shrinkToFit="1" readingOrder="2"/>
    </xf>
    <xf numFmtId="1" fontId="6" fillId="2" borderId="24" xfId="0" applyNumberFormat="1" applyFont="1" applyFill="1" applyBorder="1" applyAlignment="1">
      <alignment horizontal="center" vertical="center" shrinkToFit="1" readingOrder="2"/>
    </xf>
    <xf numFmtId="164" fontId="3" fillId="2" borderId="46" xfId="0" applyNumberFormat="1" applyFont="1" applyFill="1" applyBorder="1" applyAlignment="1">
      <alignment horizontal="center" vertical="center" shrinkToFit="1" readingOrder="2"/>
    </xf>
    <xf numFmtId="0" fontId="3" fillId="2" borderId="7" xfId="0" applyFont="1" applyFill="1" applyBorder="1" applyAlignment="1">
      <alignment horizontal="center" vertical="center" shrinkToFit="1" readingOrder="2"/>
    </xf>
    <xf numFmtId="0" fontId="3" fillId="2" borderId="8" xfId="0" applyFont="1" applyFill="1" applyBorder="1" applyAlignment="1">
      <alignment horizontal="center" vertical="center" shrinkToFit="1" readingOrder="2"/>
    </xf>
    <xf numFmtId="0" fontId="3" fillId="2" borderId="9" xfId="0" applyFont="1" applyFill="1" applyBorder="1" applyAlignment="1">
      <alignment horizontal="center" vertical="center" shrinkToFit="1" readingOrder="2"/>
    </xf>
    <xf numFmtId="0" fontId="3" fillId="2" borderId="24" xfId="0" applyFont="1" applyFill="1" applyBorder="1" applyAlignment="1">
      <alignment horizontal="center" vertical="center" shrinkToFit="1" readingOrder="2"/>
    </xf>
    <xf numFmtId="0" fontId="7" fillId="2" borderId="24" xfId="0" applyFont="1" applyFill="1" applyBorder="1" applyAlignment="1">
      <alignment horizontal="center" vertical="center" shrinkToFit="1" readingOrder="2"/>
    </xf>
    <xf numFmtId="0" fontId="1" fillId="2" borderId="25" xfId="0" applyFont="1" applyFill="1" applyBorder="1" applyAlignment="1">
      <alignment horizontal="center" vertical="center" readingOrder="2"/>
    </xf>
    <xf numFmtId="0" fontId="1" fillId="2" borderId="24" xfId="0" applyFont="1" applyFill="1" applyBorder="1" applyAlignment="1">
      <alignment horizontal="center" vertical="center" readingOrder="2"/>
    </xf>
    <xf numFmtId="0" fontId="8" fillId="2" borderId="74" xfId="0" applyFont="1" applyFill="1" applyBorder="1" applyAlignment="1">
      <alignment horizontal="center" vertical="center" shrinkToFit="1" readingOrder="2"/>
    </xf>
    <xf numFmtId="0" fontId="8" fillId="2" borderId="75" xfId="0" applyFont="1" applyFill="1" applyBorder="1" applyAlignment="1">
      <alignment horizontal="center" vertical="center" shrinkToFit="1" readingOrder="2"/>
    </xf>
    <xf numFmtId="0" fontId="8" fillId="2" borderId="76" xfId="0" applyFont="1" applyFill="1" applyBorder="1" applyAlignment="1">
      <alignment horizontal="center" vertical="center" shrinkToFit="1" readingOrder="2"/>
    </xf>
    <xf numFmtId="0" fontId="8" fillId="2" borderId="77" xfId="0" applyFont="1" applyFill="1" applyBorder="1" applyAlignment="1">
      <alignment horizontal="center" vertical="center" shrinkToFit="1" readingOrder="2"/>
    </xf>
    <xf numFmtId="0" fontId="8" fillId="2" borderId="67" xfId="0" applyFont="1" applyFill="1" applyBorder="1" applyAlignment="1">
      <alignment horizontal="center" vertical="center" readingOrder="2"/>
    </xf>
    <xf numFmtId="0" fontId="8" fillId="2" borderId="68" xfId="0" applyFont="1" applyFill="1" applyBorder="1" applyAlignment="1">
      <alignment horizontal="center" vertical="center" readingOrder="2"/>
    </xf>
    <xf numFmtId="0" fontId="8" fillId="2" borderId="69" xfId="0" applyFont="1" applyFill="1" applyBorder="1" applyAlignment="1">
      <alignment horizontal="center" vertical="center" readingOrder="2"/>
    </xf>
    <xf numFmtId="0" fontId="8" fillId="2" borderId="70" xfId="0" applyFont="1" applyFill="1" applyBorder="1" applyAlignment="1">
      <alignment horizontal="center" vertical="center" readingOrder="2"/>
    </xf>
    <xf numFmtId="0" fontId="1" fillId="2" borderId="3" xfId="0" applyFont="1" applyFill="1" applyBorder="1" applyAlignment="1">
      <alignment horizontal="center" vertical="center" shrinkToFit="1" readingOrder="2"/>
    </xf>
    <xf numFmtId="0" fontId="1" fillId="2" borderId="6" xfId="0" applyFont="1" applyFill="1" applyBorder="1" applyAlignment="1">
      <alignment horizontal="center" vertical="center" shrinkToFit="1" readingOrder="2"/>
    </xf>
    <xf numFmtId="0" fontId="1" fillId="2" borderId="54" xfId="0" applyFont="1" applyFill="1" applyBorder="1" applyAlignment="1">
      <alignment horizontal="center" vertical="center" shrinkToFit="1" readingOrder="2"/>
    </xf>
    <xf numFmtId="0" fontId="1" fillId="2" borderId="9" xfId="0" applyFont="1" applyFill="1" applyBorder="1" applyAlignment="1">
      <alignment horizontal="center" vertical="center" shrinkToFit="1" readingOrder="2"/>
    </xf>
    <xf numFmtId="0" fontId="11" fillId="2" borderId="43" xfId="0" applyFont="1" applyFill="1" applyBorder="1" applyAlignment="1">
      <alignment horizontal="center" vertical="center" shrinkToFit="1" readingOrder="2"/>
    </xf>
    <xf numFmtId="0" fontId="11" fillId="2" borderId="23" xfId="0" applyFont="1" applyFill="1" applyBorder="1" applyAlignment="1">
      <alignment horizontal="center" vertical="center" shrinkToFit="1" readingOrder="2"/>
    </xf>
    <xf numFmtId="0" fontId="11" fillId="2" borderId="24" xfId="0" applyFont="1" applyFill="1" applyBorder="1" applyAlignment="1">
      <alignment horizontal="center" vertical="center" shrinkToFit="1" readingOrder="2"/>
    </xf>
    <xf numFmtId="0" fontId="9" fillId="0" borderId="81" xfId="0" applyFont="1" applyBorder="1" applyAlignment="1">
      <alignment horizontal="center" vertical="center" textRotation="90" wrapText="1" readingOrder="2"/>
    </xf>
    <xf numFmtId="0" fontId="9" fillId="0" borderId="82" xfId="0" applyFont="1" applyBorder="1" applyAlignment="1">
      <alignment horizontal="center" vertical="center" textRotation="90" wrapText="1" readingOrder="2"/>
    </xf>
    <xf numFmtId="0" fontId="14" fillId="0" borderId="43" xfId="0" applyFont="1" applyBorder="1" applyAlignment="1">
      <alignment horizontal="center" vertical="center" readingOrder="2"/>
    </xf>
    <xf numFmtId="0" fontId="0" fillId="0" borderId="49" xfId="0" applyBorder="1"/>
    <xf numFmtId="0" fontId="0" fillId="0" borderId="0" xfId="0" applyBorder="1"/>
    <xf numFmtId="0" fontId="5" fillId="0" borderId="27" xfId="0" applyFont="1" applyBorder="1" applyAlignment="1">
      <alignment horizontal="center" vertical="center" readingOrder="2"/>
    </xf>
    <xf numFmtId="0" fontId="5" fillId="0" borderId="84" xfId="0" applyFont="1" applyBorder="1" applyAlignment="1">
      <alignment horizontal="center" vertical="center" readingOrder="2"/>
    </xf>
    <xf numFmtId="0" fontId="5" fillId="0" borderId="23" xfId="0" applyFont="1" applyBorder="1" applyAlignment="1">
      <alignment horizontal="center" vertical="center" readingOrder="2"/>
    </xf>
    <xf numFmtId="0" fontId="15" fillId="0" borderId="21" xfId="0" applyFont="1" applyBorder="1" applyAlignment="1">
      <alignment horizontal="center" vertical="center" readingOrder="2"/>
    </xf>
    <xf numFmtId="0" fontId="15" fillId="0" borderId="8" xfId="0" applyFont="1" applyBorder="1" applyAlignment="1">
      <alignment horizontal="center" vertical="center" readingOrder="2"/>
    </xf>
    <xf numFmtId="0" fontId="15" fillId="0" borderId="32" xfId="0" applyFont="1" applyBorder="1" applyAlignment="1">
      <alignment horizontal="center" vertical="center" readingOrder="2"/>
    </xf>
    <xf numFmtId="0" fontId="15" fillId="0" borderId="7" xfId="0" applyFont="1" applyBorder="1" applyAlignment="1">
      <alignment horizontal="center" vertical="center" readingOrder="2"/>
    </xf>
    <xf numFmtId="0" fontId="15" fillId="0" borderId="9" xfId="0" applyFont="1" applyBorder="1" applyAlignment="1">
      <alignment horizontal="center" vertical="center" readingOrder="2"/>
    </xf>
    <xf numFmtId="0" fontId="5" fillId="0" borderId="28" xfId="0" applyFont="1" applyBorder="1" applyAlignment="1">
      <alignment horizontal="center" vertical="center" readingOrder="2"/>
    </xf>
    <xf numFmtId="0" fontId="5" fillId="0" borderId="87" xfId="0" applyFont="1" applyBorder="1" applyAlignment="1">
      <alignment horizontal="center" vertical="center" readingOrder="2"/>
    </xf>
    <xf numFmtId="0" fontId="5" fillId="0" borderId="24" xfId="0" applyFont="1" applyBorder="1" applyAlignment="1">
      <alignment horizontal="center" vertical="center" readingOrder="2"/>
    </xf>
    <xf numFmtId="0" fontId="1" fillId="0" borderId="43" xfId="0" applyFont="1" applyBorder="1" applyAlignment="1">
      <alignment horizontal="center" vertical="center" readingOrder="2"/>
    </xf>
    <xf numFmtId="0" fontId="0" fillId="0" borderId="35" xfId="0" applyBorder="1"/>
    <xf numFmtId="0" fontId="0" fillId="0" borderId="25" xfId="0" applyBorder="1"/>
    <xf numFmtId="0" fontId="0" fillId="0" borderId="34" xfId="0" applyBorder="1"/>
    <xf numFmtId="0" fontId="0" fillId="0" borderId="2" xfId="0" applyBorder="1"/>
    <xf numFmtId="0" fontId="0" fillId="0" borderId="1" xfId="0" applyBorder="1"/>
    <xf numFmtId="0" fontId="0" fillId="0" borderId="3" xfId="0" applyBorder="1"/>
    <xf numFmtId="0" fontId="1" fillId="0" borderId="81" xfId="0" applyFont="1" applyBorder="1" applyAlignment="1">
      <alignment horizontal="center" vertical="center" shrinkToFit="1" readingOrder="2"/>
    </xf>
    <xf numFmtId="0" fontId="1" fillId="0" borderId="82" xfId="0" applyFont="1" applyBorder="1" applyAlignment="1">
      <alignment horizontal="center" vertical="center" shrinkToFit="1" readingOrder="2"/>
    </xf>
    <xf numFmtId="0" fontId="0" fillId="0" borderId="43" xfId="0" applyBorder="1"/>
    <xf numFmtId="0" fontId="1" fillId="0" borderId="23" xfId="0" applyFont="1" applyBorder="1" applyAlignment="1">
      <alignment horizontal="center" vertical="center" readingOrder="2"/>
    </xf>
    <xf numFmtId="0" fontId="0" fillId="0" borderId="64" xfId="0" applyBorder="1"/>
    <xf numFmtId="0" fontId="0" fillId="0" borderId="23" xfId="0" applyBorder="1"/>
    <xf numFmtId="0" fontId="0" fillId="0" borderId="20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1" fillId="0" borderId="84" xfId="0" applyFont="1" applyBorder="1" applyAlignment="1">
      <alignment horizontal="center" vertical="center" shrinkToFit="1" readingOrder="2"/>
    </xf>
    <xf numFmtId="0" fontId="14" fillId="0" borderId="23" xfId="0" applyFont="1" applyBorder="1" applyAlignment="1">
      <alignment horizontal="center" vertical="center" readingOrder="2"/>
    </xf>
    <xf numFmtId="0" fontId="1" fillId="0" borderId="24" xfId="0" applyFont="1" applyBorder="1" applyAlignment="1">
      <alignment horizontal="center" vertical="center" readingOrder="2"/>
    </xf>
    <xf numFmtId="0" fontId="0" fillId="0" borderId="32" xfId="0" applyBorder="1"/>
    <xf numFmtId="0" fontId="0" fillId="0" borderId="24" xfId="0" applyBorder="1"/>
    <xf numFmtId="0" fontId="0" fillId="0" borderId="21" xfId="0" applyBorder="1"/>
    <xf numFmtId="0" fontId="0" fillId="0" borderId="8" xfId="0" applyBorder="1"/>
    <xf numFmtId="0" fontId="0" fillId="0" borderId="7" xfId="0" applyBorder="1"/>
    <xf numFmtId="0" fontId="0" fillId="0" borderId="9" xfId="0" applyBorder="1"/>
    <xf numFmtId="0" fontId="1" fillId="0" borderId="87" xfId="0" applyFont="1" applyBorder="1" applyAlignment="1">
      <alignment horizontal="center" vertical="center" shrinkToFit="1" readingOrder="2"/>
    </xf>
    <xf numFmtId="0" fontId="14" fillId="0" borderId="24" xfId="0" applyFont="1" applyBorder="1" applyAlignment="1">
      <alignment horizontal="center" vertical="center" readingOrder="2"/>
    </xf>
    <xf numFmtId="0" fontId="9" fillId="0" borderId="7" xfId="0" applyFont="1" applyBorder="1" applyAlignment="1">
      <alignment horizontal="center" vertical="center" textRotation="90" readingOrder="2"/>
    </xf>
    <xf numFmtId="0" fontId="9" fillId="0" borderId="8" xfId="0" applyFont="1" applyBorder="1" applyAlignment="1">
      <alignment horizontal="center" vertical="center" textRotation="90" readingOrder="2"/>
    </xf>
    <xf numFmtId="0" fontId="9" fillId="0" borderId="9" xfId="0" applyFont="1" applyBorder="1" applyAlignment="1">
      <alignment horizontal="center" vertical="center" textRotation="90" readingOrder="2"/>
    </xf>
    <xf numFmtId="0" fontId="18" fillId="0" borderId="35" xfId="0" applyFont="1" applyBorder="1" applyAlignment="1">
      <alignment horizontal="center" vertical="center" shrinkToFit="1" readingOrder="2"/>
    </xf>
    <xf numFmtId="0" fontId="18" fillId="0" borderId="25" xfId="0" applyFont="1" applyBorder="1" applyAlignment="1">
      <alignment horizontal="center" vertical="center" shrinkToFit="1" readingOrder="2"/>
    </xf>
    <xf numFmtId="0" fontId="18" fillId="0" borderId="34" xfId="0" applyFont="1" applyBorder="1" applyAlignment="1">
      <alignment horizontal="center" vertical="center" shrinkToFit="1" readingOrder="2"/>
    </xf>
    <xf numFmtId="0" fontId="18" fillId="0" borderId="2" xfId="0" applyFont="1" applyBorder="1" applyAlignment="1">
      <alignment horizontal="center" vertical="center" shrinkToFit="1" readingOrder="2"/>
    </xf>
    <xf numFmtId="0" fontId="18" fillId="0" borderId="1" xfId="0" applyFont="1" applyBorder="1" applyAlignment="1">
      <alignment horizontal="center" vertical="center" shrinkToFit="1" readingOrder="2"/>
    </xf>
    <xf numFmtId="0" fontId="18" fillId="0" borderId="3" xfId="0" applyFont="1" applyBorder="1" applyAlignment="1">
      <alignment horizontal="center" vertical="center" shrinkToFit="1" readingOrder="2"/>
    </xf>
    <xf numFmtId="0" fontId="17" fillId="0" borderId="43" xfId="0" applyFont="1" applyBorder="1" applyAlignment="1">
      <alignment horizontal="center" vertical="center" shrinkToFit="1" readingOrder="2"/>
    </xf>
    <xf numFmtId="0" fontId="18" fillId="0" borderId="64" xfId="0" applyFont="1" applyBorder="1" applyAlignment="1">
      <alignment horizontal="center" vertical="center" shrinkToFit="1" readingOrder="2"/>
    </xf>
    <xf numFmtId="0" fontId="18" fillId="0" borderId="23" xfId="0" applyFont="1" applyBorder="1" applyAlignment="1">
      <alignment horizontal="center" vertical="center" shrinkToFit="1" readingOrder="2"/>
    </xf>
    <xf numFmtId="0" fontId="18" fillId="0" borderId="20" xfId="0" applyFont="1" applyBorder="1" applyAlignment="1">
      <alignment horizontal="center" vertical="center" shrinkToFit="1" readingOrder="2"/>
    </xf>
    <xf numFmtId="0" fontId="18" fillId="0" borderId="5" xfId="0" applyFont="1" applyBorder="1" applyAlignment="1">
      <alignment horizontal="center" vertical="center" shrinkToFit="1" readingOrder="2"/>
    </xf>
    <xf numFmtId="0" fontId="18" fillId="0" borderId="4" xfId="0" applyFont="1" applyBorder="1" applyAlignment="1">
      <alignment horizontal="center" vertical="center" shrinkToFit="1" readingOrder="2"/>
    </xf>
    <xf numFmtId="0" fontId="18" fillId="0" borderId="6" xfId="0" applyFont="1" applyBorder="1" applyAlignment="1">
      <alignment horizontal="center" vertical="center" shrinkToFit="1" readingOrder="2"/>
    </xf>
    <xf numFmtId="0" fontId="17" fillId="0" borderId="23" xfId="0" applyFont="1" applyBorder="1" applyAlignment="1">
      <alignment horizontal="center" vertical="center" shrinkToFit="1" readingOrder="2"/>
    </xf>
    <xf numFmtId="0" fontId="18" fillId="0" borderId="32" xfId="0" applyFont="1" applyBorder="1" applyAlignment="1">
      <alignment horizontal="center" vertical="center" shrinkToFit="1" readingOrder="2"/>
    </xf>
    <xf numFmtId="0" fontId="18" fillId="0" borderId="24" xfId="0" applyFont="1" applyBorder="1" applyAlignment="1">
      <alignment horizontal="center" vertical="center" shrinkToFit="1" readingOrder="2"/>
    </xf>
    <xf numFmtId="0" fontId="18" fillId="0" borderId="21" xfId="0" applyFont="1" applyBorder="1" applyAlignment="1">
      <alignment horizontal="center" vertical="center" shrinkToFit="1" readingOrder="2"/>
    </xf>
    <xf numFmtId="0" fontId="18" fillId="0" borderId="8" xfId="0" applyFont="1" applyBorder="1" applyAlignment="1">
      <alignment horizontal="center" vertical="center" shrinkToFit="1" readingOrder="2"/>
    </xf>
    <xf numFmtId="0" fontId="18" fillId="0" borderId="7" xfId="0" applyFont="1" applyBorder="1" applyAlignment="1">
      <alignment horizontal="center" vertical="center" shrinkToFit="1" readingOrder="2"/>
    </xf>
    <xf numFmtId="0" fontId="18" fillId="0" borderId="9" xfId="0" applyFont="1" applyBorder="1" applyAlignment="1">
      <alignment horizontal="center" vertical="center" shrinkToFit="1" readingOrder="2"/>
    </xf>
    <xf numFmtId="0" fontId="17" fillId="0" borderId="24" xfId="0" applyFont="1" applyBorder="1" applyAlignment="1">
      <alignment horizontal="center" vertical="center" shrinkToFit="1" readingOrder="2"/>
    </xf>
    <xf numFmtId="0" fontId="19" fillId="0" borderId="23" xfId="0" applyFont="1" applyBorder="1" applyAlignment="1">
      <alignment horizontal="center" vertical="center" shrinkToFit="1" readingOrder="2"/>
    </xf>
    <xf numFmtId="0" fontId="19" fillId="0" borderId="43" xfId="0" applyFont="1" applyBorder="1" applyAlignment="1">
      <alignment horizontal="center" vertical="center" shrinkToFit="1" readingOrder="2"/>
    </xf>
    <xf numFmtId="0" fontId="19" fillId="0" borderId="24" xfId="0" applyFont="1" applyBorder="1" applyAlignment="1">
      <alignment horizontal="center" vertical="center" shrinkToFit="1" readingOrder="2"/>
    </xf>
    <xf numFmtId="0" fontId="21" fillId="0" borderId="21" xfId="0" applyFont="1" applyBorder="1" applyAlignment="1">
      <alignment horizontal="center" vertical="center" shrinkToFit="1" readingOrder="2"/>
    </xf>
    <xf numFmtId="0" fontId="21" fillId="0" borderId="32" xfId="0" applyFont="1" applyBorder="1" applyAlignment="1">
      <alignment horizontal="center" vertical="center" shrinkToFit="1" readingOrder="2"/>
    </xf>
    <xf numFmtId="0" fontId="22" fillId="0" borderId="42" xfId="0" applyFont="1" applyBorder="1" applyAlignment="1">
      <alignment horizontal="center" vertical="center" shrinkToFit="1" readingOrder="2"/>
    </xf>
    <xf numFmtId="0" fontId="21" fillId="0" borderId="42" xfId="0" applyFont="1" applyBorder="1" applyAlignment="1">
      <alignment horizontal="center" vertical="center" shrinkToFit="1" readingOrder="2"/>
    </xf>
    <xf numFmtId="0" fontId="21" fillId="0" borderId="90" xfId="0" applyFont="1" applyBorder="1" applyAlignment="1">
      <alignment horizontal="center" vertical="center" shrinkToFit="1" readingOrder="2"/>
    </xf>
    <xf numFmtId="0" fontId="22" fillId="0" borderId="87" xfId="0" applyFont="1" applyBorder="1" applyAlignment="1">
      <alignment horizontal="center" vertical="center" shrinkToFit="1" readingOrder="2"/>
    </xf>
    <xf numFmtId="0" fontId="21" fillId="0" borderId="28" xfId="0" applyFont="1" applyBorder="1" applyAlignment="1">
      <alignment horizontal="center" vertical="center" shrinkToFit="1" readingOrder="2"/>
    </xf>
    <xf numFmtId="0" fontId="21" fillId="0" borderId="91" xfId="0" applyFont="1" applyBorder="1" applyAlignment="1">
      <alignment horizontal="center" vertical="center" shrinkToFit="1" readingOrder="2"/>
    </xf>
    <xf numFmtId="0" fontId="22" fillId="0" borderId="36" xfId="0" applyFont="1" applyBorder="1" applyAlignment="1">
      <alignment horizontal="center" vertical="center" shrinkToFit="1" readingOrder="2"/>
    </xf>
    <xf numFmtId="0" fontId="10" fillId="0" borderId="31" xfId="0" applyFont="1" applyBorder="1" applyAlignment="1">
      <alignment horizontal="center" vertical="center" shrinkToFit="1" readingOrder="2"/>
    </xf>
    <xf numFmtId="0" fontId="23" fillId="0" borderId="93" xfId="0" applyFont="1" applyBorder="1" applyAlignment="1">
      <alignment horizontal="center" vertical="center" shrinkToFit="1" readingOrder="2"/>
    </xf>
    <xf numFmtId="0" fontId="23" fillId="0" borderId="94" xfId="0" applyFont="1" applyBorder="1" applyAlignment="1">
      <alignment horizontal="center" vertical="center" shrinkToFit="1" readingOrder="2"/>
    </xf>
    <xf numFmtId="0" fontId="12" fillId="0" borderId="95" xfId="0" applyFont="1" applyBorder="1" applyAlignment="1">
      <alignment horizontal="center" vertical="center" shrinkToFit="1" readingOrder="2"/>
    </xf>
    <xf numFmtId="0" fontId="23" fillId="0" borderId="96" xfId="0" applyFont="1" applyBorder="1" applyAlignment="1">
      <alignment horizontal="center" vertical="center" shrinkToFit="1" readingOrder="2"/>
    </xf>
    <xf numFmtId="0" fontId="23" fillId="0" borderId="97" xfId="0" applyFont="1" applyBorder="1" applyAlignment="1">
      <alignment horizontal="center" vertical="center" shrinkToFit="1" readingOrder="2"/>
    </xf>
    <xf numFmtId="0" fontId="12" fillId="0" borderId="101" xfId="0" applyFont="1" applyBorder="1" applyAlignment="1">
      <alignment horizontal="center" vertical="center" shrinkToFit="1" readingOrder="2"/>
    </xf>
    <xf numFmtId="0" fontId="23" fillId="2" borderId="98" xfId="0" applyFont="1" applyFill="1" applyBorder="1" applyAlignment="1">
      <alignment horizontal="center" vertical="center" shrinkToFit="1" readingOrder="2"/>
    </xf>
    <xf numFmtId="0" fontId="12" fillId="2" borderId="99" xfId="0" applyFont="1" applyFill="1" applyBorder="1" applyAlignment="1">
      <alignment horizontal="center" vertical="center" shrinkToFit="1" readingOrder="2"/>
    </xf>
    <xf numFmtId="0" fontId="24" fillId="2" borderId="99" xfId="0" applyFont="1" applyFill="1" applyBorder="1" applyAlignment="1">
      <alignment horizontal="center" vertical="center" shrinkToFit="1" readingOrder="2"/>
    </xf>
    <xf numFmtId="0" fontId="24" fillId="2" borderId="100" xfId="0" applyFont="1" applyFill="1" applyBorder="1" applyAlignment="1">
      <alignment horizontal="center" vertical="center" shrinkToFit="1" readingOrder="2"/>
    </xf>
    <xf numFmtId="0" fontId="26" fillId="3" borderId="92" xfId="0" applyFont="1" applyFill="1" applyBorder="1" applyAlignment="1">
      <alignment horizontal="center" vertical="center"/>
    </xf>
    <xf numFmtId="0" fontId="27" fillId="3" borderId="102" xfId="0" applyFont="1" applyFill="1" applyBorder="1" applyAlignment="1">
      <alignment horizontal="center" vertical="center"/>
    </xf>
    <xf numFmtId="0" fontId="27" fillId="3" borderId="95" xfId="0" applyFont="1" applyFill="1" applyBorder="1" applyAlignment="1">
      <alignment horizontal="center" vertical="center"/>
    </xf>
    <xf numFmtId="0" fontId="27" fillId="3" borderId="92" xfId="0" applyFont="1" applyFill="1" applyBorder="1" applyAlignment="1">
      <alignment horizontal="center" vertical="center" readingOrder="2"/>
    </xf>
    <xf numFmtId="0" fontId="28" fillId="3" borderId="30" xfId="0" applyFont="1" applyFill="1" applyBorder="1" applyAlignment="1">
      <alignment horizontal="right" vertical="center"/>
    </xf>
    <xf numFmtId="0" fontId="29" fillId="3" borderId="103" xfId="0" applyFont="1" applyFill="1" applyBorder="1" applyAlignment="1">
      <alignment horizontal="center" vertical="center" readingOrder="2"/>
    </xf>
    <xf numFmtId="0" fontId="29" fillId="3" borderId="104" xfId="0" applyFont="1" applyFill="1" applyBorder="1" applyAlignment="1">
      <alignment horizontal="center" vertical="center" readingOrder="2"/>
    </xf>
    <xf numFmtId="0" fontId="29" fillId="3" borderId="47" xfId="0" applyFont="1" applyFill="1" applyBorder="1" applyAlignment="1">
      <alignment horizontal="center" vertical="center" readingOrder="2"/>
    </xf>
    <xf numFmtId="165" fontId="20" fillId="3" borderId="30" xfId="0" applyNumberFormat="1" applyFont="1" applyFill="1" applyBorder="1" applyAlignment="1">
      <alignment horizontal="center" vertical="center" readingOrder="2"/>
    </xf>
    <xf numFmtId="0" fontId="28" fillId="3" borderId="23" xfId="0" applyFont="1" applyFill="1" applyBorder="1" applyAlignment="1">
      <alignment horizontal="right" vertical="center"/>
    </xf>
    <xf numFmtId="0" fontId="29" fillId="3" borderId="105" xfId="0" applyFont="1" applyFill="1" applyBorder="1" applyAlignment="1">
      <alignment horizontal="center" vertical="center" readingOrder="2"/>
    </xf>
    <xf numFmtId="0" fontId="29" fillId="3" borderId="84" xfId="0" applyFont="1" applyFill="1" applyBorder="1" applyAlignment="1">
      <alignment horizontal="center" vertical="center" readingOrder="2"/>
    </xf>
    <xf numFmtId="165" fontId="20" fillId="3" borderId="23" xfId="0" applyNumberFormat="1" applyFont="1" applyFill="1" applyBorder="1" applyAlignment="1">
      <alignment horizontal="center" vertical="center" readingOrder="2"/>
    </xf>
    <xf numFmtId="0" fontId="28" fillId="3" borderId="48" xfId="0" applyFont="1" applyFill="1" applyBorder="1" applyAlignment="1">
      <alignment horizontal="right" vertical="center"/>
    </xf>
    <xf numFmtId="0" fontId="29" fillId="3" borderId="106" xfId="0" applyFont="1" applyFill="1" applyBorder="1" applyAlignment="1">
      <alignment horizontal="center" vertical="center" readingOrder="2"/>
    </xf>
    <xf numFmtId="0" fontId="29" fillId="3" borderId="107" xfId="0" applyFont="1" applyFill="1" applyBorder="1" applyAlignment="1">
      <alignment horizontal="center" vertical="center" readingOrder="2"/>
    </xf>
    <xf numFmtId="0" fontId="29" fillId="3" borderId="63" xfId="0" applyFont="1" applyFill="1" applyBorder="1" applyAlignment="1">
      <alignment horizontal="center" vertical="center" readingOrder="2"/>
    </xf>
    <xf numFmtId="165" fontId="20" fillId="3" borderId="48" xfId="0" applyNumberFormat="1" applyFont="1" applyFill="1" applyBorder="1" applyAlignment="1">
      <alignment horizontal="center" vertical="center" readingOrder="2"/>
    </xf>
    <xf numFmtId="0" fontId="30" fillId="3" borderId="108" xfId="0" applyFont="1" applyFill="1" applyBorder="1" applyAlignment="1">
      <alignment horizontal="center" vertical="center" readingOrder="2"/>
    </xf>
    <xf numFmtId="0" fontId="30" fillId="3" borderId="95" xfId="0" applyFont="1" applyFill="1" applyBorder="1" applyAlignment="1">
      <alignment horizontal="center" vertical="center" readingOrder="2"/>
    </xf>
    <xf numFmtId="2" fontId="30" fillId="3" borderId="92" xfId="0" applyNumberFormat="1" applyFont="1" applyFill="1" applyBorder="1" applyAlignment="1">
      <alignment horizontal="center" vertical="center" readingOrder="2"/>
    </xf>
    <xf numFmtId="0" fontId="29" fillId="3" borderId="96" xfId="0" applyFont="1" applyFill="1" applyBorder="1" applyAlignment="1">
      <alignment horizontal="center" vertical="center" readingOrder="2"/>
    </xf>
    <xf numFmtId="0" fontId="27" fillId="3" borderId="109" xfId="0" applyFont="1" applyFill="1" applyBorder="1" applyAlignment="1">
      <alignment horizontal="center" vertical="center" readingOrder="2"/>
    </xf>
    <xf numFmtId="165" fontId="20" fillId="3" borderId="61" xfId="0" applyNumberFormat="1" applyFont="1" applyFill="1" applyBorder="1" applyAlignment="1">
      <alignment horizontal="center" vertical="center" readingOrder="2"/>
    </xf>
    <xf numFmtId="165" fontId="20" fillId="3" borderId="37" xfId="0" applyNumberFormat="1" applyFont="1" applyFill="1" applyBorder="1" applyAlignment="1">
      <alignment horizontal="center" vertical="center" readingOrder="2"/>
    </xf>
    <xf numFmtId="165" fontId="20" fillId="3" borderId="57" xfId="0" applyNumberFormat="1" applyFont="1" applyFill="1" applyBorder="1" applyAlignment="1">
      <alignment horizontal="center" vertical="center" readingOrder="2"/>
    </xf>
    <xf numFmtId="2" fontId="30" fillId="3" borderId="109" xfId="0" applyNumberFormat="1" applyFont="1" applyFill="1" applyBorder="1" applyAlignment="1">
      <alignment horizontal="center" vertical="center" readingOrder="2"/>
    </xf>
    <xf numFmtId="0" fontId="9" fillId="2" borderId="33" xfId="0" applyFont="1" applyFill="1" applyBorder="1" applyAlignment="1">
      <alignment horizontal="center" vertical="center" readingOrder="2"/>
    </xf>
    <xf numFmtId="0" fontId="9" fillId="2" borderId="13" xfId="0" applyFont="1" applyFill="1" applyBorder="1" applyAlignment="1">
      <alignment horizontal="center" vertical="center" readingOrder="2"/>
    </xf>
    <xf numFmtId="0" fontId="9" fillId="2" borderId="15" xfId="0" applyFont="1" applyFill="1" applyBorder="1" applyAlignment="1">
      <alignment horizontal="center" vertical="center" readingOrder="2"/>
    </xf>
    <xf numFmtId="0" fontId="9" fillId="2" borderId="39" xfId="0" applyFont="1" applyFill="1" applyBorder="1" applyAlignment="1">
      <alignment horizontal="center" vertical="center" readingOrder="2"/>
    </xf>
    <xf numFmtId="0" fontId="9" fillId="2" borderId="14" xfId="0" applyFont="1" applyFill="1" applyBorder="1" applyAlignment="1">
      <alignment horizontal="center" vertical="center" readingOrder="2"/>
    </xf>
    <xf numFmtId="0" fontId="9" fillId="2" borderId="16" xfId="0" applyFont="1" applyFill="1" applyBorder="1" applyAlignment="1">
      <alignment horizontal="center" vertical="center" readingOrder="2"/>
    </xf>
    <xf numFmtId="0" fontId="9" fillId="2" borderId="34" xfId="0" applyFont="1" applyFill="1" applyBorder="1" applyAlignment="1">
      <alignment horizontal="center" vertical="center" shrinkToFit="1" readingOrder="2"/>
    </xf>
    <xf numFmtId="0" fontId="9" fillId="2" borderId="2" xfId="0" applyFont="1" applyFill="1" applyBorder="1" applyAlignment="1">
      <alignment horizontal="center" vertical="center" shrinkToFit="1" readingOrder="2"/>
    </xf>
    <xf numFmtId="0" fontId="9" fillId="2" borderId="35" xfId="0" applyFont="1" applyFill="1" applyBorder="1" applyAlignment="1">
      <alignment horizontal="center" vertical="center" shrinkToFit="1" readingOrder="2"/>
    </xf>
    <xf numFmtId="0" fontId="9" fillId="2" borderId="1" xfId="0" applyFont="1" applyFill="1" applyBorder="1" applyAlignment="1">
      <alignment horizontal="center" vertical="center" shrinkToFit="1" readingOrder="2"/>
    </xf>
    <xf numFmtId="0" fontId="9" fillId="2" borderId="3" xfId="0" applyFont="1" applyFill="1" applyBorder="1" applyAlignment="1">
      <alignment horizontal="center" vertical="center" shrinkToFit="1" readingOrder="2"/>
    </xf>
    <xf numFmtId="0" fontId="9" fillId="2" borderId="17" xfId="0" applyFont="1" applyFill="1" applyBorder="1" applyAlignment="1">
      <alignment horizontal="center" vertical="center" readingOrder="2"/>
    </xf>
    <xf numFmtId="0" fontId="9" fillId="2" borderId="0" xfId="0" applyFont="1" applyFill="1" applyBorder="1" applyAlignment="1">
      <alignment horizontal="center" vertical="center" readingOrder="2"/>
    </xf>
    <xf numFmtId="0" fontId="9" fillId="2" borderId="29" xfId="0" applyFont="1" applyFill="1" applyBorder="1" applyAlignment="1">
      <alignment horizontal="center" vertical="center" readingOrder="2"/>
    </xf>
    <xf numFmtId="0" fontId="9" fillId="2" borderId="30" xfId="0" applyFont="1" applyFill="1" applyBorder="1" applyAlignment="1">
      <alignment horizontal="center" vertical="center" readingOrder="2"/>
    </xf>
    <xf numFmtId="0" fontId="9" fillId="2" borderId="31" xfId="0" applyFont="1" applyFill="1" applyBorder="1" applyAlignment="1">
      <alignment horizontal="center" vertical="center" readingOrder="2"/>
    </xf>
    <xf numFmtId="0" fontId="9" fillId="2" borderId="60" xfId="0" applyFont="1" applyFill="1" applyBorder="1" applyAlignment="1">
      <alignment horizontal="center" vertical="center" textRotation="90" readingOrder="2"/>
    </xf>
    <xf numFmtId="0" fontId="9" fillId="2" borderId="71" xfId="0" applyFont="1" applyFill="1" applyBorder="1" applyAlignment="1">
      <alignment horizontal="center" vertical="center" textRotation="90" readingOrder="2"/>
    </xf>
    <xf numFmtId="0" fontId="9" fillId="2" borderId="29" xfId="0" applyFont="1" applyFill="1" applyBorder="1" applyAlignment="1">
      <alignment horizontal="center" vertical="center" textRotation="90" readingOrder="2"/>
    </xf>
    <xf numFmtId="0" fontId="9" fillId="2" borderId="72" xfId="0" applyFont="1" applyFill="1" applyBorder="1" applyAlignment="1">
      <alignment horizontal="center" vertical="center" textRotation="90" readingOrder="2"/>
    </xf>
    <xf numFmtId="0" fontId="9" fillId="2" borderId="66" xfId="0" applyFont="1" applyFill="1" applyBorder="1" applyAlignment="1">
      <alignment horizontal="center" vertical="center" textRotation="90" readingOrder="2"/>
    </xf>
    <xf numFmtId="0" fontId="9" fillId="2" borderId="73" xfId="0" applyFont="1" applyFill="1" applyBorder="1" applyAlignment="1">
      <alignment horizontal="center" vertical="center" textRotation="90" readingOrder="2"/>
    </xf>
    <xf numFmtId="0" fontId="2" fillId="2" borderId="0" xfId="0" applyFont="1" applyFill="1" applyAlignment="1">
      <alignment horizontal="right" vertical="center" readingOrder="2"/>
    </xf>
    <xf numFmtId="0" fontId="2" fillId="2" borderId="26" xfId="0" applyFont="1" applyFill="1" applyBorder="1" applyAlignment="1">
      <alignment horizontal="right" vertical="center" readingOrder="2"/>
    </xf>
    <xf numFmtId="0" fontId="1" fillId="2" borderId="29" xfId="0" applyFont="1" applyFill="1" applyBorder="1" applyAlignment="1">
      <alignment horizontal="center" vertical="center" readingOrder="2"/>
    </xf>
    <xf numFmtId="0" fontId="1" fillId="2" borderId="30" xfId="0" applyFont="1" applyFill="1" applyBorder="1" applyAlignment="1">
      <alignment horizontal="center" vertical="center" readingOrder="2"/>
    </xf>
    <xf numFmtId="0" fontId="1" fillId="2" borderId="31" xfId="0" applyFont="1" applyFill="1" applyBorder="1" applyAlignment="1">
      <alignment horizontal="center" vertical="center" readingOrder="2"/>
    </xf>
    <xf numFmtId="0" fontId="9" fillId="2" borderId="17" xfId="0" applyFont="1" applyFill="1" applyBorder="1" applyAlignment="1">
      <alignment horizontal="center" vertical="center" wrapText="1" readingOrder="2"/>
    </xf>
    <xf numFmtId="0" fontId="9" fillId="2" borderId="0" xfId="0" applyFont="1" applyFill="1" applyBorder="1" applyAlignment="1">
      <alignment horizontal="center" vertical="center" wrapText="1" readingOrder="2"/>
    </xf>
    <xf numFmtId="0" fontId="9" fillId="2" borderId="26" xfId="0" applyFont="1" applyFill="1" applyBorder="1" applyAlignment="1">
      <alignment horizontal="center" vertical="center" wrapText="1" readingOrder="2"/>
    </xf>
    <xf numFmtId="0" fontId="9" fillId="2" borderId="22" xfId="0" applyFont="1" applyFill="1" applyBorder="1" applyAlignment="1">
      <alignment horizontal="center" vertical="center" readingOrder="2"/>
    </xf>
    <xf numFmtId="0" fontId="9" fillId="2" borderId="25" xfId="0" applyFont="1" applyFill="1" applyBorder="1" applyAlignment="1">
      <alignment horizontal="center" vertical="center" readingOrder="2"/>
    </xf>
    <xf numFmtId="0" fontId="9" fillId="2" borderId="23" xfId="0" applyFont="1" applyFill="1" applyBorder="1" applyAlignment="1">
      <alignment horizontal="center" vertical="center" readingOrder="2"/>
    </xf>
    <xf numFmtId="0" fontId="9" fillId="2" borderId="24" xfId="0" applyFont="1" applyFill="1" applyBorder="1" applyAlignment="1">
      <alignment horizontal="center" vertical="center" readingOrder="2"/>
    </xf>
    <xf numFmtId="0" fontId="9" fillId="2" borderId="26" xfId="0" applyFont="1" applyFill="1" applyBorder="1" applyAlignment="1">
      <alignment horizontal="center" vertical="center" readingOrder="2"/>
    </xf>
    <xf numFmtId="0" fontId="10" fillId="2" borderId="1" xfId="0" applyFont="1" applyFill="1" applyBorder="1" applyAlignment="1">
      <alignment horizontal="center" vertical="center" readingOrder="2"/>
    </xf>
    <xf numFmtId="0" fontId="10" fillId="2" borderId="2" xfId="0" applyFont="1" applyFill="1" applyBorder="1" applyAlignment="1">
      <alignment horizontal="center" vertical="center" readingOrder="2"/>
    </xf>
    <xf numFmtId="0" fontId="10" fillId="2" borderId="3" xfId="0" applyFont="1" applyFill="1" applyBorder="1" applyAlignment="1">
      <alignment horizontal="center" vertical="center" readingOrder="2"/>
    </xf>
    <xf numFmtId="0" fontId="10" fillId="2" borderId="4" xfId="0" applyFont="1" applyFill="1" applyBorder="1" applyAlignment="1">
      <alignment horizontal="center" vertical="center" readingOrder="2"/>
    </xf>
    <xf numFmtId="0" fontId="10" fillId="2" borderId="5" xfId="0" applyFont="1" applyFill="1" applyBorder="1" applyAlignment="1">
      <alignment horizontal="center" vertical="center" readingOrder="2"/>
    </xf>
    <xf numFmtId="0" fontId="10" fillId="2" borderId="6" xfId="0" applyFont="1" applyFill="1" applyBorder="1" applyAlignment="1">
      <alignment horizontal="center" vertical="center" readingOrder="2"/>
    </xf>
    <xf numFmtId="0" fontId="10" fillId="2" borderId="7" xfId="0" applyFont="1" applyFill="1" applyBorder="1" applyAlignment="1">
      <alignment horizontal="center" vertical="center" readingOrder="2"/>
    </xf>
    <xf numFmtId="0" fontId="10" fillId="2" borderId="8" xfId="0" applyFont="1" applyFill="1" applyBorder="1" applyAlignment="1">
      <alignment horizontal="center" vertical="center" readingOrder="2"/>
    </xf>
    <xf numFmtId="0" fontId="10" fillId="2" borderId="9" xfId="0" applyFont="1" applyFill="1" applyBorder="1" applyAlignment="1">
      <alignment horizontal="center" vertical="center" readingOrder="2"/>
    </xf>
    <xf numFmtId="0" fontId="10" fillId="2" borderId="29" xfId="0" applyFont="1" applyFill="1" applyBorder="1" applyAlignment="1">
      <alignment horizontal="center" vertical="center" wrapText="1" readingOrder="2"/>
    </xf>
    <xf numFmtId="0" fontId="10" fillId="2" borderId="30" xfId="0" applyFont="1" applyFill="1" applyBorder="1" applyAlignment="1">
      <alignment horizontal="center" vertical="center" wrapText="1" readingOrder="2"/>
    </xf>
    <xf numFmtId="0" fontId="10" fillId="2" borderId="31" xfId="0" applyFont="1" applyFill="1" applyBorder="1" applyAlignment="1">
      <alignment horizontal="center" vertical="center" wrapText="1" readingOrder="2"/>
    </xf>
    <xf numFmtId="0" fontId="10" fillId="2" borderId="43" xfId="0" applyFont="1" applyFill="1" applyBorder="1" applyAlignment="1">
      <alignment horizontal="center" vertical="center" readingOrder="2"/>
    </xf>
    <xf numFmtId="0" fontId="10" fillId="2" borderId="79" xfId="0" applyFont="1" applyFill="1" applyBorder="1" applyAlignment="1">
      <alignment horizontal="center" vertical="center" readingOrder="2"/>
    </xf>
    <xf numFmtId="0" fontId="9" fillId="2" borderId="17" xfId="0" applyFont="1" applyFill="1" applyBorder="1" applyAlignment="1">
      <alignment horizontal="center" vertical="center" textRotation="90" readingOrder="2"/>
    </xf>
    <xf numFmtId="0" fontId="9" fillId="2" borderId="78" xfId="0" applyFont="1" applyFill="1" applyBorder="1" applyAlignment="1">
      <alignment horizontal="center" vertical="center" textRotation="90" readingOrder="2"/>
    </xf>
    <xf numFmtId="0" fontId="0" fillId="0" borderId="0" xfId="0" applyAlignment="1">
      <alignment horizontal="right" vertical="center" readingOrder="2"/>
    </xf>
    <xf numFmtId="0" fontId="0" fillId="0" borderId="0" xfId="0" applyAlignment="1">
      <alignment horizontal="center" vertical="center" readingOrder="2"/>
    </xf>
    <xf numFmtId="0" fontId="0" fillId="0" borderId="10" xfId="0" applyBorder="1" applyAlignment="1">
      <alignment horizontal="center" vertical="center" readingOrder="2"/>
    </xf>
    <xf numFmtId="0" fontId="0" fillId="0" borderId="4" xfId="0" applyBorder="1" applyAlignment="1">
      <alignment horizontal="center" vertical="center" readingOrder="2"/>
    </xf>
    <xf numFmtId="0" fontId="0" fillId="0" borderId="7" xfId="0" applyBorder="1" applyAlignment="1">
      <alignment horizontal="center" vertical="center" readingOrder="2"/>
    </xf>
    <xf numFmtId="0" fontId="0" fillId="0" borderId="11" xfId="0" applyBorder="1" applyAlignment="1">
      <alignment horizontal="center" vertical="center" readingOrder="2"/>
    </xf>
    <xf numFmtId="0" fontId="0" fillId="0" borderId="5" xfId="0" applyBorder="1" applyAlignment="1">
      <alignment horizontal="center" vertical="center" readingOrder="2"/>
    </xf>
    <xf numFmtId="0" fontId="0" fillId="0" borderId="8" xfId="0" applyBorder="1" applyAlignment="1">
      <alignment horizontal="center" vertical="center" readingOrder="2"/>
    </xf>
    <xf numFmtId="0" fontId="0" fillId="0" borderId="12" xfId="0" applyBorder="1" applyAlignment="1">
      <alignment horizontal="center" vertical="center" readingOrder="2"/>
    </xf>
    <xf numFmtId="0" fontId="0" fillId="0" borderId="6" xfId="0" applyBorder="1" applyAlignment="1">
      <alignment horizontal="center" vertical="center" readingOrder="2"/>
    </xf>
    <xf numFmtId="0" fontId="0" fillId="0" borderId="9" xfId="0" applyBorder="1" applyAlignment="1">
      <alignment horizontal="center" vertical="center" readingOrder="2"/>
    </xf>
    <xf numFmtId="0" fontId="9" fillId="0" borderId="0" xfId="0" applyFont="1" applyAlignment="1">
      <alignment horizontal="center" vertical="center" readingOrder="2"/>
    </xf>
    <xf numFmtId="0" fontId="1" fillId="0" borderId="49" xfId="0" applyFont="1" applyBorder="1" applyAlignment="1">
      <alignment horizontal="center" vertical="top" readingOrder="2"/>
    </xf>
    <xf numFmtId="0" fontId="1" fillId="0" borderId="0" xfId="0" applyFont="1" applyBorder="1" applyAlignment="1">
      <alignment horizontal="center" vertical="top" readingOrder="2"/>
    </xf>
    <xf numFmtId="0" fontId="1" fillId="0" borderId="0" xfId="0" applyFont="1" applyAlignment="1">
      <alignment horizontal="center" vertical="top" readingOrder="2"/>
    </xf>
    <xf numFmtId="0" fontId="0" fillId="0" borderId="0" xfId="0" applyAlignment="1">
      <alignment horizontal="center" vertical="top" wrapText="1" readingOrder="2"/>
    </xf>
    <xf numFmtId="0" fontId="0" fillId="0" borderId="0" xfId="0" applyAlignment="1">
      <alignment horizontal="right" vertical="top" readingOrder="2"/>
    </xf>
    <xf numFmtId="0" fontId="0" fillId="0" borderId="0" xfId="0" applyAlignment="1">
      <alignment horizontal="center" vertical="top" readingOrder="2"/>
    </xf>
    <xf numFmtId="0" fontId="0" fillId="0" borderId="32" xfId="0" applyBorder="1" applyAlignment="1">
      <alignment horizontal="center" vertical="center" readingOrder="2"/>
    </xf>
    <xf numFmtId="0" fontId="0" fillId="0" borderId="46" xfId="0" applyBorder="1" applyAlignment="1">
      <alignment horizontal="center" vertical="center" readingOrder="2"/>
    </xf>
    <xf numFmtId="0" fontId="0" fillId="0" borderId="32" xfId="0" applyBorder="1" applyAlignment="1">
      <alignment horizontal="right" vertical="center" readingOrder="2"/>
    </xf>
    <xf numFmtId="0" fontId="0" fillId="0" borderId="28" xfId="0" applyBorder="1" applyAlignment="1">
      <alignment horizontal="right" vertical="center" readingOrder="2"/>
    </xf>
    <xf numFmtId="0" fontId="0" fillId="0" borderId="46" xfId="0" applyBorder="1" applyAlignment="1">
      <alignment horizontal="right" vertical="center" readingOrder="2"/>
    </xf>
    <xf numFmtId="0" fontId="16" fillId="0" borderId="1" xfId="0" applyFont="1" applyBorder="1" applyAlignment="1">
      <alignment horizontal="center" vertical="center" readingOrder="2"/>
    </xf>
    <xf numFmtId="0" fontId="16" fillId="0" borderId="2" xfId="0" applyFont="1" applyBorder="1" applyAlignment="1">
      <alignment horizontal="center" vertical="center" readingOrder="2"/>
    </xf>
    <xf numFmtId="0" fontId="16" fillId="0" borderId="3" xfId="0" applyFont="1" applyBorder="1" applyAlignment="1">
      <alignment horizontal="center" vertical="center" readingOrder="2"/>
    </xf>
    <xf numFmtId="0" fontId="9" fillId="0" borderId="0" xfId="0" applyFont="1" applyBorder="1" applyAlignment="1">
      <alignment horizontal="center" vertical="center" readingOrder="2"/>
    </xf>
    <xf numFmtId="0" fontId="0" fillId="0" borderId="64" xfId="0" applyBorder="1" applyAlignment="1">
      <alignment horizontal="center" vertical="center" readingOrder="2"/>
    </xf>
    <xf numFmtId="0" fontId="0" fillId="0" borderId="45" xfId="0" applyBorder="1" applyAlignment="1">
      <alignment horizontal="center" vertical="center" readingOrder="2"/>
    </xf>
    <xf numFmtId="0" fontId="0" fillId="0" borderId="64" xfId="0" applyBorder="1" applyAlignment="1">
      <alignment horizontal="right" vertical="center" readingOrder="2"/>
    </xf>
    <xf numFmtId="0" fontId="0" fillId="0" borderId="27" xfId="0" applyBorder="1" applyAlignment="1">
      <alignment horizontal="right" vertical="center" readingOrder="2"/>
    </xf>
    <xf numFmtId="0" fontId="0" fillId="0" borderId="45" xfId="0" applyBorder="1" applyAlignment="1">
      <alignment horizontal="right" vertical="center" readingOrder="2"/>
    </xf>
    <xf numFmtId="0" fontId="14" fillId="0" borderId="29" xfId="0" applyFont="1" applyBorder="1" applyAlignment="1">
      <alignment horizontal="center" vertical="center" wrapText="1" readingOrder="2"/>
    </xf>
    <xf numFmtId="0" fontId="14" fillId="0" borderId="30" xfId="0" applyFont="1" applyBorder="1" applyAlignment="1">
      <alignment horizontal="center" vertical="center" wrapText="1" readingOrder="2"/>
    </xf>
    <xf numFmtId="0" fontId="14" fillId="0" borderId="31" xfId="0" applyFont="1" applyBorder="1" applyAlignment="1">
      <alignment horizontal="center" vertical="center" wrapText="1" readingOrder="2"/>
    </xf>
    <xf numFmtId="0" fontId="0" fillId="0" borderId="35" xfId="0" applyBorder="1" applyAlignment="1">
      <alignment horizontal="center" vertical="center" readingOrder="2"/>
    </xf>
    <xf numFmtId="0" fontId="0" fillId="0" borderId="44" xfId="0" applyBorder="1" applyAlignment="1">
      <alignment horizontal="center" vertical="center" readingOrder="2"/>
    </xf>
    <xf numFmtId="0" fontId="0" fillId="0" borderId="35" xfId="0" applyBorder="1" applyAlignment="1">
      <alignment horizontal="right" vertical="center" readingOrder="2"/>
    </xf>
    <xf numFmtId="0" fontId="0" fillId="0" borderId="81" xfId="0" applyBorder="1" applyAlignment="1">
      <alignment horizontal="right" vertical="center" readingOrder="2"/>
    </xf>
    <xf numFmtId="0" fontId="0" fillId="0" borderId="44" xfId="0" applyBorder="1" applyAlignment="1">
      <alignment horizontal="right" vertical="center" readingOrder="2"/>
    </xf>
    <xf numFmtId="0" fontId="2" fillId="0" borderId="26" xfId="0" applyFont="1" applyBorder="1" applyAlignment="1">
      <alignment horizontal="center" vertical="center" readingOrder="2"/>
    </xf>
    <xf numFmtId="0" fontId="13" fillId="0" borderId="0" xfId="0" applyFont="1" applyAlignment="1">
      <alignment horizontal="center" vertical="center" readingOrder="2"/>
    </xf>
    <xf numFmtId="0" fontId="14" fillId="0" borderId="29" xfId="0" applyFont="1" applyBorder="1" applyAlignment="1">
      <alignment horizontal="center" vertical="center" readingOrder="2"/>
    </xf>
    <xf numFmtId="0" fontId="14" fillId="0" borderId="30" xfId="0" applyFont="1" applyBorder="1" applyAlignment="1">
      <alignment horizontal="center" vertical="center" readingOrder="2"/>
    </xf>
    <xf numFmtId="0" fontId="14" fillId="0" borderId="31" xfId="0" applyFont="1" applyBorder="1" applyAlignment="1">
      <alignment horizontal="center" vertical="center" readingOrder="2"/>
    </xf>
    <xf numFmtId="0" fontId="14" fillId="0" borderId="60" xfId="0" applyFont="1" applyBorder="1" applyAlignment="1">
      <alignment horizontal="center" vertical="center" wrapText="1" readingOrder="2"/>
    </xf>
    <xf numFmtId="0" fontId="14" fillId="0" borderId="66" xfId="0" applyFont="1" applyBorder="1" applyAlignment="1">
      <alignment horizontal="center" vertical="center" wrapText="1" readingOrder="2"/>
    </xf>
    <xf numFmtId="0" fontId="14" fillId="0" borderId="49" xfId="0" applyFont="1" applyBorder="1" applyAlignment="1">
      <alignment horizontal="center" vertical="center" wrapText="1" readingOrder="2"/>
    </xf>
    <xf numFmtId="0" fontId="14" fillId="0" borderId="50" xfId="0" applyFont="1" applyBorder="1" applyAlignment="1">
      <alignment horizontal="center" vertical="center" wrapText="1" readingOrder="2"/>
    </xf>
    <xf numFmtId="0" fontId="14" fillId="0" borderId="51" xfId="0" applyFont="1" applyBorder="1" applyAlignment="1">
      <alignment horizontal="center" vertical="center" wrapText="1" readingOrder="2"/>
    </xf>
    <xf numFmtId="0" fontId="14" fillId="0" borderId="85" xfId="0" applyFont="1" applyBorder="1" applyAlignment="1">
      <alignment horizontal="center" vertical="center" wrapText="1" readingOrder="2"/>
    </xf>
    <xf numFmtId="0" fontId="14" fillId="0" borderId="80" xfId="0" applyFont="1" applyBorder="1" applyAlignment="1">
      <alignment horizontal="center" vertical="center" readingOrder="2"/>
    </xf>
    <xf numFmtId="0" fontId="14" fillId="0" borderId="17" xfId="0" applyFont="1" applyBorder="1" applyAlignment="1">
      <alignment horizontal="center" vertical="center" readingOrder="2"/>
    </xf>
    <xf numFmtId="0" fontId="14" fillId="0" borderId="66" xfId="0" applyFont="1" applyBorder="1" applyAlignment="1">
      <alignment horizontal="center" vertical="center" readingOrder="2"/>
    </xf>
    <xf numFmtId="0" fontId="14" fillId="0" borderId="83" xfId="0" applyFont="1" applyBorder="1" applyAlignment="1">
      <alignment horizontal="center" vertical="center" readingOrder="2"/>
    </xf>
    <xf numFmtId="0" fontId="14" fillId="0" borderId="0" xfId="0" applyFont="1" applyAlignment="1">
      <alignment horizontal="center" vertical="center" readingOrder="2"/>
    </xf>
    <xf numFmtId="0" fontId="14" fillId="0" borderId="50" xfId="0" applyFont="1" applyBorder="1" applyAlignment="1">
      <alignment horizontal="center" vertical="center" readingOrder="2"/>
    </xf>
    <xf numFmtId="0" fontId="14" fillId="0" borderId="86" xfId="0" applyFont="1" applyBorder="1" applyAlignment="1">
      <alignment horizontal="center" vertical="center" readingOrder="2"/>
    </xf>
    <xf numFmtId="0" fontId="14" fillId="0" borderId="26" xfId="0" applyFont="1" applyBorder="1" applyAlignment="1">
      <alignment horizontal="center" vertical="center" readingOrder="2"/>
    </xf>
    <xf numFmtId="0" fontId="14" fillId="0" borderId="85" xfId="0" applyFont="1" applyBorder="1" applyAlignment="1">
      <alignment horizontal="center" vertical="center" readingOrder="2"/>
    </xf>
    <xf numFmtId="0" fontId="14" fillId="0" borderId="18" xfId="0" applyFont="1" applyBorder="1" applyAlignment="1">
      <alignment horizontal="center" vertical="center" readingOrder="2"/>
    </xf>
    <xf numFmtId="0" fontId="14" fillId="0" borderId="17" xfId="0" applyFont="1" applyBorder="1" applyAlignment="1">
      <alignment horizontal="center" vertical="center" wrapText="1" readingOrder="2"/>
    </xf>
    <xf numFmtId="0" fontId="14" fillId="0" borderId="40" xfId="0" applyFont="1" applyBorder="1" applyAlignment="1">
      <alignment horizontal="center" vertical="center" wrapText="1" readingOrder="2"/>
    </xf>
    <xf numFmtId="0" fontId="14" fillId="0" borderId="18" xfId="0" applyFont="1" applyBorder="1" applyAlignment="1">
      <alignment horizontal="center" vertical="center" wrapText="1" readingOrder="2"/>
    </xf>
    <xf numFmtId="0" fontId="14" fillId="0" borderId="65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readingOrder="2"/>
    </xf>
    <xf numFmtId="0" fontId="12" fillId="0" borderId="0" xfId="0" applyFont="1" applyAlignment="1">
      <alignment horizontal="center" vertical="center" readingOrder="2"/>
    </xf>
    <xf numFmtId="0" fontId="1" fillId="0" borderId="64" xfId="0" applyFont="1" applyBorder="1" applyAlignment="1">
      <alignment horizontal="center" vertical="center" readingOrder="2"/>
    </xf>
    <xf numFmtId="0" fontId="1" fillId="0" borderId="45" xfId="0" applyFont="1" applyBorder="1" applyAlignment="1">
      <alignment horizontal="center" vertical="center" readingOrder="2"/>
    </xf>
    <xf numFmtId="0" fontId="1" fillId="0" borderId="64" xfId="0" applyFont="1" applyBorder="1" applyAlignment="1">
      <alignment horizontal="right" vertical="center" shrinkToFit="1" readingOrder="2"/>
    </xf>
    <xf numFmtId="0" fontId="1" fillId="0" borderId="27" xfId="0" applyFont="1" applyBorder="1" applyAlignment="1">
      <alignment horizontal="right" vertical="center" shrinkToFit="1" readingOrder="2"/>
    </xf>
    <xf numFmtId="0" fontId="1" fillId="0" borderId="45" xfId="0" applyFont="1" applyBorder="1" applyAlignment="1">
      <alignment horizontal="right" vertical="center" shrinkToFit="1" readingOrder="2"/>
    </xf>
    <xf numFmtId="0" fontId="1" fillId="0" borderId="35" xfId="0" applyFont="1" applyBorder="1" applyAlignment="1">
      <alignment horizontal="center" vertical="center" readingOrder="2"/>
    </xf>
    <xf numFmtId="0" fontId="1" fillId="0" borderId="44" xfId="0" applyFont="1" applyBorder="1" applyAlignment="1">
      <alignment horizontal="center" vertical="center" readingOrder="2"/>
    </xf>
    <xf numFmtId="0" fontId="1" fillId="0" borderId="35" xfId="0" applyFont="1" applyBorder="1" applyAlignment="1">
      <alignment horizontal="right" vertical="center" shrinkToFit="1" readingOrder="2"/>
    </xf>
    <xf numFmtId="0" fontId="1" fillId="0" borderId="81" xfId="0" applyFont="1" applyBorder="1" applyAlignment="1">
      <alignment horizontal="right" vertical="center" shrinkToFit="1" readingOrder="2"/>
    </xf>
    <xf numFmtId="0" fontId="1" fillId="0" borderId="44" xfId="0" applyFont="1" applyBorder="1" applyAlignment="1">
      <alignment horizontal="right" vertical="center" shrinkToFit="1" readingOrder="2"/>
    </xf>
    <xf numFmtId="0" fontId="1" fillId="0" borderId="32" xfId="0" applyFont="1" applyBorder="1" applyAlignment="1">
      <alignment horizontal="center" vertical="center" readingOrder="2"/>
    </xf>
    <xf numFmtId="0" fontId="1" fillId="0" borderId="46" xfId="0" applyFont="1" applyBorder="1" applyAlignment="1">
      <alignment horizontal="center" vertical="center" readingOrder="2"/>
    </xf>
    <xf numFmtId="0" fontId="1" fillId="0" borderId="32" xfId="0" applyFont="1" applyBorder="1" applyAlignment="1">
      <alignment horizontal="right" vertical="center" shrinkToFit="1" readingOrder="2"/>
    </xf>
    <xf numFmtId="0" fontId="1" fillId="0" borderId="28" xfId="0" applyFont="1" applyBorder="1" applyAlignment="1">
      <alignment horizontal="right" vertical="center" shrinkToFit="1" readingOrder="2"/>
    </xf>
    <xf numFmtId="0" fontId="1" fillId="0" borderId="46" xfId="0" applyFont="1" applyBorder="1" applyAlignment="1">
      <alignment horizontal="right" vertical="center" shrinkToFit="1" readingOrder="2"/>
    </xf>
    <xf numFmtId="0" fontId="25" fillId="0" borderId="17" xfId="0" applyFont="1" applyBorder="1" applyAlignment="1">
      <alignment horizontal="right" vertical="center" readingOrder="2"/>
    </xf>
    <xf numFmtId="0" fontId="12" fillId="0" borderId="17" xfId="0" applyFont="1" applyBorder="1" applyAlignment="1">
      <alignment horizontal="center" vertical="center" readingOrder="2"/>
    </xf>
    <xf numFmtId="0" fontId="2" fillId="0" borderId="0" xfId="0" applyFont="1" applyBorder="1" applyAlignment="1">
      <alignment horizontal="center" vertical="center" readingOrder="2"/>
    </xf>
    <xf numFmtId="0" fontId="15" fillId="0" borderId="0" xfId="0" applyFont="1" applyBorder="1" applyAlignment="1">
      <alignment horizontal="center" vertical="center" readingOrder="2"/>
    </xf>
    <xf numFmtId="0" fontId="15" fillId="0" borderId="0" xfId="0" applyFont="1" applyAlignment="1">
      <alignment horizontal="right" vertical="center" readingOrder="2"/>
    </xf>
    <xf numFmtId="0" fontId="10" fillId="0" borderId="29" xfId="0" applyFont="1" applyBorder="1" applyAlignment="1">
      <alignment horizontal="center" vertical="center" shrinkToFit="1" readingOrder="2"/>
    </xf>
    <xf numFmtId="0" fontId="10" fillId="0" borderId="31" xfId="0" applyFont="1" applyBorder="1" applyAlignment="1">
      <alignment horizontal="center" vertical="center" shrinkToFit="1" readingOrder="2"/>
    </xf>
    <xf numFmtId="0" fontId="10" fillId="0" borderId="35" xfId="0" applyFont="1" applyBorder="1" applyAlignment="1">
      <alignment horizontal="center" vertical="center" shrinkToFit="1" readingOrder="2"/>
    </xf>
    <xf numFmtId="0" fontId="10" fillId="0" borderId="81" xfId="0" applyFont="1" applyBorder="1" applyAlignment="1">
      <alignment horizontal="center" vertical="center" shrinkToFit="1" readingOrder="2"/>
    </xf>
    <xf numFmtId="0" fontId="10" fillId="0" borderId="88" xfId="0" applyFont="1" applyBorder="1" applyAlignment="1">
      <alignment horizontal="center" vertical="center" shrinkToFit="1" readingOrder="2"/>
    </xf>
    <xf numFmtId="0" fontId="10" fillId="0" borderId="89" xfId="0" applyFont="1" applyBorder="1" applyAlignment="1">
      <alignment horizontal="center" vertical="center" shrinkToFit="1" readingOrder="2"/>
    </xf>
    <xf numFmtId="0" fontId="10" fillId="0" borderId="44" xfId="0" applyFont="1" applyBorder="1" applyAlignment="1">
      <alignment horizontal="center" vertical="center" shrinkToFit="1" readingOrder="2"/>
    </xf>
    <xf numFmtId="0" fontId="25" fillId="0" borderId="0" xfId="0" applyFont="1" applyAlignment="1">
      <alignment horizontal="center" vertical="center" readingOrder="2"/>
    </xf>
    <xf numFmtId="0" fontId="2" fillId="0" borderId="0" xfId="0" applyFont="1" applyAlignment="1">
      <alignment horizontal="right" vertical="center" readingOrder="2"/>
    </xf>
    <xf numFmtId="0" fontId="2" fillId="0" borderId="0" xfId="0" applyFont="1" applyBorder="1" applyAlignment="1">
      <alignment horizontal="right" vertical="center" readingOrder="2"/>
    </xf>
    <xf numFmtId="0" fontId="31" fillId="2" borderId="0" xfId="0" applyFont="1" applyFill="1" applyBorder="1" applyAlignment="1">
      <alignment horizontal="center" vertical="center"/>
    </xf>
    <xf numFmtId="0" fontId="31" fillId="2" borderId="0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99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276225</xdr:colOff>
      <xdr:row>30</xdr:row>
      <xdr:rowOff>104775</xdr:rowOff>
    </xdr:from>
    <xdr:to>
      <xdr:col>18</xdr:col>
      <xdr:colOff>47625</xdr:colOff>
      <xdr:row>33</xdr:row>
      <xdr:rowOff>19050</xdr:rowOff>
    </xdr:to>
    <xdr:sp macro="" textlink="">
      <xdr:nvSpPr>
        <xdr:cNvPr id="2" name="شكل بيضاوي 1"/>
        <xdr:cNvSpPr/>
      </xdr:nvSpPr>
      <xdr:spPr>
        <a:xfrm>
          <a:off x="11217763950" y="9772650"/>
          <a:ext cx="628650" cy="6572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950" b="1">
              <a:solidFill>
                <a:sysClr val="windowText" lastClr="000000"/>
              </a:solidFill>
            </a:rPr>
            <a:t>خاتم الشعار</a:t>
          </a:r>
        </a:p>
      </xdr:txBody>
    </xdr:sp>
    <xdr:clientData/>
  </xdr:twoCellAnchor>
  <xdr:twoCellAnchor>
    <xdr:from>
      <xdr:col>16</xdr:col>
      <xdr:colOff>276225</xdr:colOff>
      <xdr:row>64</xdr:row>
      <xdr:rowOff>104775</xdr:rowOff>
    </xdr:from>
    <xdr:to>
      <xdr:col>18</xdr:col>
      <xdr:colOff>47625</xdr:colOff>
      <xdr:row>67</xdr:row>
      <xdr:rowOff>19050</xdr:rowOff>
    </xdr:to>
    <xdr:sp macro="" textlink="">
      <xdr:nvSpPr>
        <xdr:cNvPr id="3" name="شكل بيضاوي 2"/>
        <xdr:cNvSpPr/>
      </xdr:nvSpPr>
      <xdr:spPr>
        <a:xfrm>
          <a:off x="11217763950" y="20373975"/>
          <a:ext cx="628650" cy="6572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950" b="1">
              <a:solidFill>
                <a:sysClr val="windowText" lastClr="000000"/>
              </a:solidFill>
            </a:rPr>
            <a:t>خاتم الشعار</a:t>
          </a:r>
        </a:p>
      </xdr:txBody>
    </xdr:sp>
    <xdr:clientData/>
  </xdr:twoCellAnchor>
  <xdr:twoCellAnchor>
    <xdr:from>
      <xdr:col>16</xdr:col>
      <xdr:colOff>276225</xdr:colOff>
      <xdr:row>98</xdr:row>
      <xdr:rowOff>104775</xdr:rowOff>
    </xdr:from>
    <xdr:to>
      <xdr:col>18</xdr:col>
      <xdr:colOff>47625</xdr:colOff>
      <xdr:row>101</xdr:row>
      <xdr:rowOff>19050</xdr:rowOff>
    </xdr:to>
    <xdr:sp macro="" textlink="">
      <xdr:nvSpPr>
        <xdr:cNvPr id="4" name="شكل بيضاوي 3"/>
        <xdr:cNvSpPr/>
      </xdr:nvSpPr>
      <xdr:spPr>
        <a:xfrm>
          <a:off x="11217763950" y="30975300"/>
          <a:ext cx="628650" cy="6572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950" b="1">
              <a:solidFill>
                <a:sysClr val="windowText" lastClr="000000"/>
              </a:solidFill>
            </a:rPr>
            <a:t>خاتم الشعار</a:t>
          </a:r>
        </a:p>
      </xdr:txBody>
    </xdr:sp>
    <xdr:clientData/>
  </xdr:twoCellAnchor>
  <xdr:twoCellAnchor>
    <xdr:from>
      <xdr:col>16</xdr:col>
      <xdr:colOff>276225</xdr:colOff>
      <xdr:row>132</xdr:row>
      <xdr:rowOff>104775</xdr:rowOff>
    </xdr:from>
    <xdr:to>
      <xdr:col>18</xdr:col>
      <xdr:colOff>47625</xdr:colOff>
      <xdr:row>135</xdr:row>
      <xdr:rowOff>19050</xdr:rowOff>
    </xdr:to>
    <xdr:sp macro="" textlink="">
      <xdr:nvSpPr>
        <xdr:cNvPr id="5" name="شكل بيضاوي 4"/>
        <xdr:cNvSpPr/>
      </xdr:nvSpPr>
      <xdr:spPr>
        <a:xfrm>
          <a:off x="11217763950" y="41576625"/>
          <a:ext cx="628650" cy="6572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950" b="1">
              <a:solidFill>
                <a:sysClr val="windowText" lastClr="000000"/>
              </a:solidFill>
            </a:rPr>
            <a:t>خاتم الشعار</a:t>
          </a:r>
        </a:p>
      </xdr:txBody>
    </xdr:sp>
    <xdr:clientData/>
  </xdr:twoCellAnchor>
  <xdr:twoCellAnchor>
    <xdr:from>
      <xdr:col>16</xdr:col>
      <xdr:colOff>276225</xdr:colOff>
      <xdr:row>166</xdr:row>
      <xdr:rowOff>104775</xdr:rowOff>
    </xdr:from>
    <xdr:to>
      <xdr:col>18</xdr:col>
      <xdr:colOff>47625</xdr:colOff>
      <xdr:row>169</xdr:row>
      <xdr:rowOff>19050</xdr:rowOff>
    </xdr:to>
    <xdr:sp macro="" textlink="">
      <xdr:nvSpPr>
        <xdr:cNvPr id="6" name="شكل بيضاوي 5"/>
        <xdr:cNvSpPr/>
      </xdr:nvSpPr>
      <xdr:spPr>
        <a:xfrm>
          <a:off x="11217763950" y="52177950"/>
          <a:ext cx="628650" cy="6572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950" b="1">
              <a:solidFill>
                <a:sysClr val="windowText" lastClr="000000"/>
              </a:solidFill>
            </a:rPr>
            <a:t>خاتم الشعار</a:t>
          </a:r>
        </a:p>
      </xdr:txBody>
    </xdr:sp>
    <xdr:clientData/>
  </xdr:twoCellAnchor>
  <xdr:twoCellAnchor>
    <xdr:from>
      <xdr:col>16</xdr:col>
      <xdr:colOff>276225</xdr:colOff>
      <xdr:row>200</xdr:row>
      <xdr:rowOff>104775</xdr:rowOff>
    </xdr:from>
    <xdr:to>
      <xdr:col>18</xdr:col>
      <xdr:colOff>47625</xdr:colOff>
      <xdr:row>203</xdr:row>
      <xdr:rowOff>19050</xdr:rowOff>
    </xdr:to>
    <xdr:sp macro="" textlink="">
      <xdr:nvSpPr>
        <xdr:cNvPr id="7" name="شكل بيضاوي 6"/>
        <xdr:cNvSpPr/>
      </xdr:nvSpPr>
      <xdr:spPr>
        <a:xfrm>
          <a:off x="11217763950" y="52177950"/>
          <a:ext cx="628650" cy="6572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950" b="1">
              <a:solidFill>
                <a:sysClr val="windowText" lastClr="000000"/>
              </a:solidFill>
            </a:rPr>
            <a:t>خاتم الشعار</a:t>
          </a:r>
        </a:p>
      </xdr:txBody>
    </xdr:sp>
    <xdr:clientData/>
  </xdr:twoCellAnchor>
  <xdr:twoCellAnchor>
    <xdr:from>
      <xdr:col>16</xdr:col>
      <xdr:colOff>276225</xdr:colOff>
      <xdr:row>234</xdr:row>
      <xdr:rowOff>104775</xdr:rowOff>
    </xdr:from>
    <xdr:to>
      <xdr:col>18</xdr:col>
      <xdr:colOff>47625</xdr:colOff>
      <xdr:row>237</xdr:row>
      <xdr:rowOff>19050</xdr:rowOff>
    </xdr:to>
    <xdr:sp macro="" textlink="">
      <xdr:nvSpPr>
        <xdr:cNvPr id="8" name="شكل بيضاوي 7"/>
        <xdr:cNvSpPr/>
      </xdr:nvSpPr>
      <xdr:spPr>
        <a:xfrm>
          <a:off x="11217763950" y="52177950"/>
          <a:ext cx="628650" cy="6572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950" b="1">
              <a:solidFill>
                <a:sysClr val="windowText" lastClr="000000"/>
              </a:solidFill>
            </a:rPr>
            <a:t>خاتم الشعار</a:t>
          </a:r>
        </a:p>
      </xdr:txBody>
    </xdr:sp>
    <xdr:clientData/>
  </xdr:twoCellAnchor>
  <xdr:twoCellAnchor>
    <xdr:from>
      <xdr:col>16</xdr:col>
      <xdr:colOff>276225</xdr:colOff>
      <xdr:row>268</xdr:row>
      <xdr:rowOff>104775</xdr:rowOff>
    </xdr:from>
    <xdr:to>
      <xdr:col>18</xdr:col>
      <xdr:colOff>47625</xdr:colOff>
      <xdr:row>271</xdr:row>
      <xdr:rowOff>19050</xdr:rowOff>
    </xdr:to>
    <xdr:sp macro="" textlink="">
      <xdr:nvSpPr>
        <xdr:cNvPr id="9" name="شكل بيضاوي 8"/>
        <xdr:cNvSpPr/>
      </xdr:nvSpPr>
      <xdr:spPr>
        <a:xfrm>
          <a:off x="11217763950" y="52177950"/>
          <a:ext cx="628650" cy="6572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950" b="1">
              <a:solidFill>
                <a:sysClr val="windowText" lastClr="000000"/>
              </a:solidFill>
            </a:rPr>
            <a:t>خاتم الشعار</a:t>
          </a:r>
        </a:p>
      </xdr:txBody>
    </xdr:sp>
    <xdr:clientData/>
  </xdr:twoCellAnchor>
  <xdr:twoCellAnchor>
    <xdr:from>
      <xdr:col>16</xdr:col>
      <xdr:colOff>276225</xdr:colOff>
      <xdr:row>302</xdr:row>
      <xdr:rowOff>104775</xdr:rowOff>
    </xdr:from>
    <xdr:to>
      <xdr:col>18</xdr:col>
      <xdr:colOff>47625</xdr:colOff>
      <xdr:row>305</xdr:row>
      <xdr:rowOff>19050</xdr:rowOff>
    </xdr:to>
    <xdr:sp macro="" textlink="">
      <xdr:nvSpPr>
        <xdr:cNvPr id="10" name="شكل بيضاوي 9"/>
        <xdr:cNvSpPr/>
      </xdr:nvSpPr>
      <xdr:spPr>
        <a:xfrm>
          <a:off x="11217763950" y="52177950"/>
          <a:ext cx="628650" cy="6572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950" b="1">
              <a:solidFill>
                <a:sysClr val="windowText" lastClr="000000"/>
              </a:solidFill>
            </a:rPr>
            <a:t>خاتم الشعار</a:t>
          </a:r>
        </a:p>
      </xdr:txBody>
    </xdr:sp>
    <xdr:clientData/>
  </xdr:twoCellAnchor>
  <xdr:twoCellAnchor>
    <xdr:from>
      <xdr:col>16</xdr:col>
      <xdr:colOff>276225</xdr:colOff>
      <xdr:row>336</xdr:row>
      <xdr:rowOff>104775</xdr:rowOff>
    </xdr:from>
    <xdr:to>
      <xdr:col>18</xdr:col>
      <xdr:colOff>47625</xdr:colOff>
      <xdr:row>339</xdr:row>
      <xdr:rowOff>19050</xdr:rowOff>
    </xdr:to>
    <xdr:sp macro="" textlink="">
      <xdr:nvSpPr>
        <xdr:cNvPr id="11" name="شكل بيضاوي 10"/>
        <xdr:cNvSpPr/>
      </xdr:nvSpPr>
      <xdr:spPr>
        <a:xfrm>
          <a:off x="11217763950" y="52177950"/>
          <a:ext cx="628650" cy="6572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950" b="1">
              <a:solidFill>
                <a:sysClr val="windowText" lastClr="000000"/>
              </a:solidFill>
            </a:rPr>
            <a:t>خاتم الشعار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276225</xdr:colOff>
      <xdr:row>30</xdr:row>
      <xdr:rowOff>104775</xdr:rowOff>
    </xdr:from>
    <xdr:to>
      <xdr:col>18</xdr:col>
      <xdr:colOff>47625</xdr:colOff>
      <xdr:row>33</xdr:row>
      <xdr:rowOff>19050</xdr:rowOff>
    </xdr:to>
    <xdr:sp macro="" textlink="">
      <xdr:nvSpPr>
        <xdr:cNvPr id="2" name="شكل بيضاوي 1"/>
        <xdr:cNvSpPr/>
      </xdr:nvSpPr>
      <xdr:spPr>
        <a:xfrm>
          <a:off x="11217763950" y="9772650"/>
          <a:ext cx="628650" cy="6572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950" b="1">
              <a:solidFill>
                <a:sysClr val="windowText" lastClr="000000"/>
              </a:solidFill>
            </a:rPr>
            <a:t>خاتم الشعار</a:t>
          </a:r>
        </a:p>
      </xdr:txBody>
    </xdr:sp>
    <xdr:clientData/>
  </xdr:twoCellAnchor>
  <xdr:twoCellAnchor>
    <xdr:from>
      <xdr:col>16</xdr:col>
      <xdr:colOff>276225</xdr:colOff>
      <xdr:row>64</xdr:row>
      <xdr:rowOff>104775</xdr:rowOff>
    </xdr:from>
    <xdr:to>
      <xdr:col>18</xdr:col>
      <xdr:colOff>47625</xdr:colOff>
      <xdr:row>67</xdr:row>
      <xdr:rowOff>19050</xdr:rowOff>
    </xdr:to>
    <xdr:sp macro="" textlink="">
      <xdr:nvSpPr>
        <xdr:cNvPr id="3" name="شكل بيضاوي 2"/>
        <xdr:cNvSpPr/>
      </xdr:nvSpPr>
      <xdr:spPr>
        <a:xfrm>
          <a:off x="11217763950" y="20373975"/>
          <a:ext cx="628650" cy="6572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950" b="1">
              <a:solidFill>
                <a:sysClr val="windowText" lastClr="000000"/>
              </a:solidFill>
            </a:rPr>
            <a:t>خاتم الشعار</a:t>
          </a:r>
        </a:p>
      </xdr:txBody>
    </xdr:sp>
    <xdr:clientData/>
  </xdr:twoCellAnchor>
  <xdr:twoCellAnchor>
    <xdr:from>
      <xdr:col>16</xdr:col>
      <xdr:colOff>276225</xdr:colOff>
      <xdr:row>98</xdr:row>
      <xdr:rowOff>104775</xdr:rowOff>
    </xdr:from>
    <xdr:to>
      <xdr:col>18</xdr:col>
      <xdr:colOff>47625</xdr:colOff>
      <xdr:row>101</xdr:row>
      <xdr:rowOff>19050</xdr:rowOff>
    </xdr:to>
    <xdr:sp macro="" textlink="">
      <xdr:nvSpPr>
        <xdr:cNvPr id="4" name="شكل بيضاوي 3"/>
        <xdr:cNvSpPr/>
      </xdr:nvSpPr>
      <xdr:spPr>
        <a:xfrm>
          <a:off x="11217763950" y="30975300"/>
          <a:ext cx="628650" cy="6572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950" b="1">
              <a:solidFill>
                <a:sysClr val="windowText" lastClr="000000"/>
              </a:solidFill>
            </a:rPr>
            <a:t>خاتم الشعار</a:t>
          </a:r>
        </a:p>
      </xdr:txBody>
    </xdr:sp>
    <xdr:clientData/>
  </xdr:twoCellAnchor>
  <xdr:twoCellAnchor>
    <xdr:from>
      <xdr:col>16</xdr:col>
      <xdr:colOff>276225</xdr:colOff>
      <xdr:row>132</xdr:row>
      <xdr:rowOff>104775</xdr:rowOff>
    </xdr:from>
    <xdr:to>
      <xdr:col>18</xdr:col>
      <xdr:colOff>47625</xdr:colOff>
      <xdr:row>135</xdr:row>
      <xdr:rowOff>19050</xdr:rowOff>
    </xdr:to>
    <xdr:sp macro="" textlink="">
      <xdr:nvSpPr>
        <xdr:cNvPr id="5" name="شكل بيضاوي 4"/>
        <xdr:cNvSpPr/>
      </xdr:nvSpPr>
      <xdr:spPr>
        <a:xfrm>
          <a:off x="11217763950" y="41576625"/>
          <a:ext cx="628650" cy="6572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950" b="1">
              <a:solidFill>
                <a:sysClr val="windowText" lastClr="000000"/>
              </a:solidFill>
            </a:rPr>
            <a:t>خاتم الشعار</a:t>
          </a:r>
        </a:p>
      </xdr:txBody>
    </xdr:sp>
    <xdr:clientData/>
  </xdr:twoCellAnchor>
  <xdr:twoCellAnchor>
    <xdr:from>
      <xdr:col>16</xdr:col>
      <xdr:colOff>276225</xdr:colOff>
      <xdr:row>166</xdr:row>
      <xdr:rowOff>104775</xdr:rowOff>
    </xdr:from>
    <xdr:to>
      <xdr:col>18</xdr:col>
      <xdr:colOff>47625</xdr:colOff>
      <xdr:row>169</xdr:row>
      <xdr:rowOff>19050</xdr:rowOff>
    </xdr:to>
    <xdr:sp macro="" textlink="">
      <xdr:nvSpPr>
        <xdr:cNvPr id="6" name="شكل بيضاوي 5"/>
        <xdr:cNvSpPr/>
      </xdr:nvSpPr>
      <xdr:spPr>
        <a:xfrm>
          <a:off x="11217763950" y="52177950"/>
          <a:ext cx="628650" cy="6572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950" b="1">
              <a:solidFill>
                <a:sysClr val="windowText" lastClr="000000"/>
              </a:solidFill>
            </a:rPr>
            <a:t>خاتم الشعار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276225</xdr:colOff>
      <xdr:row>30</xdr:row>
      <xdr:rowOff>104775</xdr:rowOff>
    </xdr:from>
    <xdr:to>
      <xdr:col>18</xdr:col>
      <xdr:colOff>47625</xdr:colOff>
      <xdr:row>33</xdr:row>
      <xdr:rowOff>19050</xdr:rowOff>
    </xdr:to>
    <xdr:sp macro="" textlink="">
      <xdr:nvSpPr>
        <xdr:cNvPr id="2" name="شكل بيضاوي 1"/>
        <xdr:cNvSpPr/>
      </xdr:nvSpPr>
      <xdr:spPr>
        <a:xfrm>
          <a:off x="11223755175" y="5534025"/>
          <a:ext cx="1143000" cy="4572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950" b="1">
              <a:solidFill>
                <a:sysClr val="windowText" lastClr="000000"/>
              </a:solidFill>
            </a:rPr>
            <a:t>خاتم الشعار</a:t>
          </a:r>
        </a:p>
      </xdr:txBody>
    </xdr:sp>
    <xdr:clientData/>
  </xdr:twoCellAnchor>
  <xdr:twoCellAnchor>
    <xdr:from>
      <xdr:col>16</xdr:col>
      <xdr:colOff>276225</xdr:colOff>
      <xdr:row>64</xdr:row>
      <xdr:rowOff>104775</xdr:rowOff>
    </xdr:from>
    <xdr:to>
      <xdr:col>18</xdr:col>
      <xdr:colOff>47625</xdr:colOff>
      <xdr:row>67</xdr:row>
      <xdr:rowOff>19050</xdr:rowOff>
    </xdr:to>
    <xdr:sp macro="" textlink="">
      <xdr:nvSpPr>
        <xdr:cNvPr id="3" name="شكل بيضاوي 2"/>
        <xdr:cNvSpPr/>
      </xdr:nvSpPr>
      <xdr:spPr>
        <a:xfrm>
          <a:off x="11223755175" y="11687175"/>
          <a:ext cx="1143000" cy="4572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950" b="1">
              <a:solidFill>
                <a:sysClr val="windowText" lastClr="000000"/>
              </a:solidFill>
            </a:rPr>
            <a:t>خاتم الشعار</a:t>
          </a:r>
        </a:p>
      </xdr:txBody>
    </xdr:sp>
    <xdr:clientData/>
  </xdr:twoCellAnchor>
  <xdr:twoCellAnchor>
    <xdr:from>
      <xdr:col>16</xdr:col>
      <xdr:colOff>276225</xdr:colOff>
      <xdr:row>98</xdr:row>
      <xdr:rowOff>104775</xdr:rowOff>
    </xdr:from>
    <xdr:to>
      <xdr:col>18</xdr:col>
      <xdr:colOff>47625</xdr:colOff>
      <xdr:row>101</xdr:row>
      <xdr:rowOff>19050</xdr:rowOff>
    </xdr:to>
    <xdr:sp macro="" textlink="">
      <xdr:nvSpPr>
        <xdr:cNvPr id="4" name="شكل بيضاوي 3"/>
        <xdr:cNvSpPr/>
      </xdr:nvSpPr>
      <xdr:spPr>
        <a:xfrm>
          <a:off x="11223755175" y="17840325"/>
          <a:ext cx="1143000" cy="4572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950" b="1">
              <a:solidFill>
                <a:sysClr val="windowText" lastClr="000000"/>
              </a:solidFill>
            </a:rPr>
            <a:t>خاتم الشعار</a:t>
          </a:r>
        </a:p>
      </xdr:txBody>
    </xdr:sp>
    <xdr:clientData/>
  </xdr:twoCellAnchor>
  <xdr:twoCellAnchor>
    <xdr:from>
      <xdr:col>16</xdr:col>
      <xdr:colOff>276225</xdr:colOff>
      <xdr:row>132</xdr:row>
      <xdr:rowOff>104775</xdr:rowOff>
    </xdr:from>
    <xdr:to>
      <xdr:col>18</xdr:col>
      <xdr:colOff>47625</xdr:colOff>
      <xdr:row>135</xdr:row>
      <xdr:rowOff>19050</xdr:rowOff>
    </xdr:to>
    <xdr:sp macro="" textlink="">
      <xdr:nvSpPr>
        <xdr:cNvPr id="5" name="شكل بيضاوي 4"/>
        <xdr:cNvSpPr/>
      </xdr:nvSpPr>
      <xdr:spPr>
        <a:xfrm>
          <a:off x="11223755175" y="23993475"/>
          <a:ext cx="1143000" cy="4572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950" b="1">
              <a:solidFill>
                <a:sysClr val="windowText" lastClr="000000"/>
              </a:solidFill>
            </a:rPr>
            <a:t>خاتم الشعار</a:t>
          </a:r>
        </a:p>
      </xdr:txBody>
    </xdr:sp>
    <xdr:clientData/>
  </xdr:twoCellAnchor>
  <xdr:twoCellAnchor>
    <xdr:from>
      <xdr:col>16</xdr:col>
      <xdr:colOff>276225</xdr:colOff>
      <xdr:row>166</xdr:row>
      <xdr:rowOff>104775</xdr:rowOff>
    </xdr:from>
    <xdr:to>
      <xdr:col>18</xdr:col>
      <xdr:colOff>47625</xdr:colOff>
      <xdr:row>169</xdr:row>
      <xdr:rowOff>19050</xdr:rowOff>
    </xdr:to>
    <xdr:sp macro="" textlink="">
      <xdr:nvSpPr>
        <xdr:cNvPr id="6" name="شكل بيضاوي 5"/>
        <xdr:cNvSpPr/>
      </xdr:nvSpPr>
      <xdr:spPr>
        <a:xfrm>
          <a:off x="11223755175" y="30146625"/>
          <a:ext cx="1143000" cy="4572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950" b="1">
              <a:solidFill>
                <a:sysClr val="windowText" lastClr="000000"/>
              </a:solidFill>
            </a:rPr>
            <a:t>خاتم الشعار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276225</xdr:colOff>
      <xdr:row>30</xdr:row>
      <xdr:rowOff>104775</xdr:rowOff>
    </xdr:from>
    <xdr:to>
      <xdr:col>18</xdr:col>
      <xdr:colOff>47625</xdr:colOff>
      <xdr:row>33</xdr:row>
      <xdr:rowOff>19050</xdr:rowOff>
    </xdr:to>
    <xdr:sp macro="" textlink="">
      <xdr:nvSpPr>
        <xdr:cNvPr id="2" name="شكل بيضاوي 1"/>
        <xdr:cNvSpPr/>
      </xdr:nvSpPr>
      <xdr:spPr>
        <a:xfrm>
          <a:off x="11217763950" y="9772650"/>
          <a:ext cx="628650" cy="6572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950" b="1">
              <a:solidFill>
                <a:sysClr val="windowText" lastClr="000000"/>
              </a:solidFill>
            </a:rPr>
            <a:t>خاتم الشعار</a:t>
          </a:r>
        </a:p>
      </xdr:txBody>
    </xdr:sp>
    <xdr:clientData/>
  </xdr:twoCellAnchor>
  <xdr:twoCellAnchor>
    <xdr:from>
      <xdr:col>16</xdr:col>
      <xdr:colOff>276225</xdr:colOff>
      <xdr:row>64</xdr:row>
      <xdr:rowOff>104775</xdr:rowOff>
    </xdr:from>
    <xdr:to>
      <xdr:col>18</xdr:col>
      <xdr:colOff>47625</xdr:colOff>
      <xdr:row>67</xdr:row>
      <xdr:rowOff>19050</xdr:rowOff>
    </xdr:to>
    <xdr:sp macro="" textlink="">
      <xdr:nvSpPr>
        <xdr:cNvPr id="3" name="شكل بيضاوي 2"/>
        <xdr:cNvSpPr/>
      </xdr:nvSpPr>
      <xdr:spPr>
        <a:xfrm>
          <a:off x="11217763950" y="20373975"/>
          <a:ext cx="628650" cy="6572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950" b="1">
              <a:solidFill>
                <a:sysClr val="windowText" lastClr="000000"/>
              </a:solidFill>
            </a:rPr>
            <a:t>خاتم الشعار</a:t>
          </a:r>
        </a:p>
      </xdr:txBody>
    </xdr:sp>
    <xdr:clientData/>
  </xdr:twoCellAnchor>
  <xdr:twoCellAnchor>
    <xdr:from>
      <xdr:col>16</xdr:col>
      <xdr:colOff>276225</xdr:colOff>
      <xdr:row>98</xdr:row>
      <xdr:rowOff>104775</xdr:rowOff>
    </xdr:from>
    <xdr:to>
      <xdr:col>18</xdr:col>
      <xdr:colOff>47625</xdr:colOff>
      <xdr:row>101</xdr:row>
      <xdr:rowOff>19050</xdr:rowOff>
    </xdr:to>
    <xdr:sp macro="" textlink="">
      <xdr:nvSpPr>
        <xdr:cNvPr id="4" name="شكل بيضاوي 3"/>
        <xdr:cNvSpPr/>
      </xdr:nvSpPr>
      <xdr:spPr>
        <a:xfrm>
          <a:off x="11217763950" y="30975300"/>
          <a:ext cx="628650" cy="6572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950" b="1">
              <a:solidFill>
                <a:sysClr val="windowText" lastClr="000000"/>
              </a:solidFill>
            </a:rPr>
            <a:t>خاتم الشعار</a:t>
          </a:r>
        </a:p>
      </xdr:txBody>
    </xdr:sp>
    <xdr:clientData/>
  </xdr:twoCellAnchor>
  <xdr:twoCellAnchor>
    <xdr:from>
      <xdr:col>16</xdr:col>
      <xdr:colOff>276225</xdr:colOff>
      <xdr:row>132</xdr:row>
      <xdr:rowOff>104775</xdr:rowOff>
    </xdr:from>
    <xdr:to>
      <xdr:col>18</xdr:col>
      <xdr:colOff>47625</xdr:colOff>
      <xdr:row>135</xdr:row>
      <xdr:rowOff>19050</xdr:rowOff>
    </xdr:to>
    <xdr:sp macro="" textlink="">
      <xdr:nvSpPr>
        <xdr:cNvPr id="5" name="شكل بيضاوي 4"/>
        <xdr:cNvSpPr/>
      </xdr:nvSpPr>
      <xdr:spPr>
        <a:xfrm>
          <a:off x="11217763950" y="41576625"/>
          <a:ext cx="628650" cy="6572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950" b="1">
              <a:solidFill>
                <a:sysClr val="windowText" lastClr="000000"/>
              </a:solidFill>
            </a:rPr>
            <a:t>خاتم الشعار</a:t>
          </a:r>
        </a:p>
      </xdr:txBody>
    </xdr:sp>
    <xdr:clientData/>
  </xdr:twoCellAnchor>
  <xdr:twoCellAnchor>
    <xdr:from>
      <xdr:col>16</xdr:col>
      <xdr:colOff>276225</xdr:colOff>
      <xdr:row>166</xdr:row>
      <xdr:rowOff>104775</xdr:rowOff>
    </xdr:from>
    <xdr:to>
      <xdr:col>18</xdr:col>
      <xdr:colOff>47625</xdr:colOff>
      <xdr:row>169</xdr:row>
      <xdr:rowOff>19050</xdr:rowOff>
    </xdr:to>
    <xdr:sp macro="" textlink="">
      <xdr:nvSpPr>
        <xdr:cNvPr id="6" name="شكل بيضاوي 5"/>
        <xdr:cNvSpPr/>
      </xdr:nvSpPr>
      <xdr:spPr>
        <a:xfrm>
          <a:off x="11217763950" y="52177950"/>
          <a:ext cx="628650" cy="65722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ar-EG" sz="950" b="1">
              <a:solidFill>
                <a:sysClr val="windowText" lastClr="000000"/>
              </a:solidFill>
            </a:rPr>
            <a:t>خاتم الشعار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>
    <tabColor theme="1"/>
    <pageSetUpPr fitToPage="1"/>
  </sheetPr>
  <dimension ref="A1:BM409"/>
  <sheetViews>
    <sheetView rightToLeft="1" tabSelected="1" zoomScaleNormal="100" workbookViewId="0">
      <selection activeCell="P9" sqref="P9"/>
    </sheetView>
  </sheetViews>
  <sheetFormatPr defaultRowHeight="14.25"/>
  <cols>
    <col min="1" max="1" width="4.625" style="3" customWidth="1"/>
    <col min="2" max="2" width="6.625" style="3" customWidth="1"/>
    <col min="3" max="3" width="25.625" style="3" customWidth="1"/>
    <col min="4" max="4" width="7.625" style="3" customWidth="1"/>
    <col min="5" max="5" width="6.625" style="3" customWidth="1"/>
    <col min="6" max="6" width="15.625" style="3" hidden="1" customWidth="1"/>
    <col min="7" max="7" width="8.875" style="3" hidden="1" customWidth="1"/>
    <col min="8" max="13" width="4.625" style="3" customWidth="1"/>
    <col min="14" max="15" width="7.625" style="3" customWidth="1"/>
    <col min="16" max="46" width="4.625" style="3" customWidth="1"/>
    <col min="47" max="47" width="6.625" style="3" customWidth="1"/>
    <col min="48" max="48" width="4.625" style="3" customWidth="1"/>
    <col min="49" max="49" width="7.625" style="3" customWidth="1"/>
    <col min="50" max="64" width="10.25" style="3" bestFit="1" customWidth="1"/>
    <col min="65" max="65" width="0" style="3" hidden="1" customWidth="1"/>
    <col min="66" max="16384" width="9" style="3"/>
  </cols>
  <sheetData>
    <row r="1" spans="1:65" ht="21.95" customHeight="1">
      <c r="A1" s="248" t="s">
        <v>127</v>
      </c>
      <c r="B1" s="248"/>
      <c r="C1" s="248"/>
      <c r="I1" s="374" t="s">
        <v>38</v>
      </c>
      <c r="J1" s="374"/>
      <c r="K1" s="375">
        <f>SUM(K2:K3)</f>
        <v>47</v>
      </c>
      <c r="L1" s="4"/>
    </row>
    <row r="2" spans="1:65" ht="21.95" customHeight="1">
      <c r="A2" s="248" t="s">
        <v>33</v>
      </c>
      <c r="B2" s="248"/>
      <c r="C2" s="248"/>
      <c r="I2" s="374" t="s">
        <v>39</v>
      </c>
      <c r="J2" s="374"/>
      <c r="K2" s="375">
        <f>COUNTIF($D$9:$D$1000,"ذكر")</f>
        <v>43</v>
      </c>
    </row>
    <row r="3" spans="1:65" ht="21.95" customHeight="1">
      <c r="A3" s="248" t="s">
        <v>128</v>
      </c>
      <c r="B3" s="248"/>
      <c r="C3" s="248"/>
      <c r="I3" s="374" t="s">
        <v>40</v>
      </c>
      <c r="J3" s="374"/>
      <c r="K3" s="375">
        <f>COUNTIF($D$9:$D$1000,"انثى")</f>
        <v>4</v>
      </c>
    </row>
    <row r="4" spans="1:65" ht="21.95" customHeight="1" thickBot="1">
      <c r="A4" s="249" t="s">
        <v>129</v>
      </c>
      <c r="B4" s="249"/>
      <c r="C4" s="249"/>
    </row>
    <row r="5" spans="1:65" ht="30" customHeight="1" thickTop="1">
      <c r="A5" s="256" t="s">
        <v>0</v>
      </c>
      <c r="B5" s="253" t="s">
        <v>1</v>
      </c>
      <c r="C5" s="239" t="s">
        <v>31</v>
      </c>
      <c r="D5" s="239" t="s">
        <v>2</v>
      </c>
      <c r="E5" s="237" t="s">
        <v>3</v>
      </c>
      <c r="F5" s="250" t="s">
        <v>36</v>
      </c>
      <c r="G5" s="5"/>
      <c r="H5" s="226" t="s">
        <v>4</v>
      </c>
      <c r="I5" s="227"/>
      <c r="J5" s="228"/>
      <c r="K5" s="237" t="s">
        <v>5</v>
      </c>
      <c r="L5" s="237"/>
      <c r="M5" s="237"/>
      <c r="N5" s="239" t="s">
        <v>41</v>
      </c>
      <c r="O5" s="239" t="s">
        <v>6</v>
      </c>
      <c r="P5" s="242" t="s">
        <v>7</v>
      </c>
      <c r="Q5" s="244" t="s">
        <v>8</v>
      </c>
      <c r="R5" s="244" t="s">
        <v>9</v>
      </c>
      <c r="S5" s="244" t="s">
        <v>10</v>
      </c>
      <c r="T5" s="246" t="s">
        <v>11</v>
      </c>
      <c r="U5" s="235" t="s">
        <v>12</v>
      </c>
      <c r="V5" s="233"/>
      <c r="W5" s="236"/>
      <c r="X5" s="232" t="s">
        <v>13</v>
      </c>
      <c r="Y5" s="233"/>
      <c r="Z5" s="234"/>
      <c r="AA5" s="235" t="s">
        <v>14</v>
      </c>
      <c r="AB5" s="233"/>
      <c r="AC5" s="236"/>
      <c r="AD5" s="232" t="s">
        <v>15</v>
      </c>
      <c r="AE5" s="233"/>
      <c r="AF5" s="234"/>
      <c r="AG5" s="235" t="s">
        <v>16</v>
      </c>
      <c r="AH5" s="233"/>
      <c r="AI5" s="236"/>
      <c r="AJ5" s="232" t="s">
        <v>17</v>
      </c>
      <c r="AK5" s="233"/>
      <c r="AL5" s="234"/>
      <c r="AM5" s="235" t="s">
        <v>18</v>
      </c>
      <c r="AN5" s="233"/>
      <c r="AO5" s="236"/>
      <c r="AP5" s="232" t="s">
        <v>19</v>
      </c>
      <c r="AQ5" s="233"/>
      <c r="AR5" s="234"/>
      <c r="AS5" s="244" t="s">
        <v>90</v>
      </c>
      <c r="AT5" s="275" t="s">
        <v>21</v>
      </c>
      <c r="AU5" s="273" t="s">
        <v>22</v>
      </c>
      <c r="AV5" s="244" t="s">
        <v>23</v>
      </c>
      <c r="AW5" s="270" t="s">
        <v>24</v>
      </c>
      <c r="AX5" s="261" t="s">
        <v>37</v>
      </c>
      <c r="AY5" s="262"/>
      <c r="AZ5" s="262"/>
      <c r="BA5" s="262"/>
      <c r="BB5" s="262"/>
      <c r="BC5" s="262"/>
      <c r="BD5" s="262"/>
      <c r="BE5" s="262"/>
      <c r="BF5" s="262"/>
      <c r="BG5" s="262"/>
      <c r="BH5" s="262"/>
      <c r="BI5" s="262"/>
      <c r="BJ5" s="262"/>
      <c r="BK5" s="262"/>
      <c r="BL5" s="263"/>
    </row>
    <row r="6" spans="1:65" ht="30" customHeight="1" thickBot="1">
      <c r="A6" s="257"/>
      <c r="B6" s="254"/>
      <c r="C6" s="240"/>
      <c r="D6" s="240"/>
      <c r="E6" s="238"/>
      <c r="F6" s="251"/>
      <c r="G6" s="6"/>
      <c r="H6" s="229"/>
      <c r="I6" s="230"/>
      <c r="J6" s="231"/>
      <c r="K6" s="238"/>
      <c r="L6" s="238"/>
      <c r="M6" s="238"/>
      <c r="N6" s="240"/>
      <c r="O6" s="240"/>
      <c r="P6" s="243"/>
      <c r="Q6" s="245" t="s">
        <v>30</v>
      </c>
      <c r="R6" s="245" t="s">
        <v>30</v>
      </c>
      <c r="S6" s="245" t="s">
        <v>30</v>
      </c>
      <c r="T6" s="247" t="s">
        <v>30</v>
      </c>
      <c r="U6" s="93" t="s">
        <v>28</v>
      </c>
      <c r="V6" s="94" t="s">
        <v>29</v>
      </c>
      <c r="W6" s="95" t="s">
        <v>30</v>
      </c>
      <c r="X6" s="93" t="s">
        <v>28</v>
      </c>
      <c r="Y6" s="94" t="s">
        <v>29</v>
      </c>
      <c r="Z6" s="95" t="s">
        <v>30</v>
      </c>
      <c r="AA6" s="93" t="s">
        <v>28</v>
      </c>
      <c r="AB6" s="94" t="s">
        <v>29</v>
      </c>
      <c r="AC6" s="95" t="s">
        <v>30</v>
      </c>
      <c r="AD6" s="93" t="s">
        <v>28</v>
      </c>
      <c r="AE6" s="94" t="s">
        <v>29</v>
      </c>
      <c r="AF6" s="95" t="s">
        <v>30</v>
      </c>
      <c r="AG6" s="93" t="s">
        <v>28</v>
      </c>
      <c r="AH6" s="94" t="s">
        <v>29</v>
      </c>
      <c r="AI6" s="95" t="s">
        <v>30</v>
      </c>
      <c r="AJ6" s="93" t="s">
        <v>28</v>
      </c>
      <c r="AK6" s="94" t="s">
        <v>29</v>
      </c>
      <c r="AL6" s="95" t="s">
        <v>30</v>
      </c>
      <c r="AM6" s="93" t="s">
        <v>28</v>
      </c>
      <c r="AN6" s="94" t="s">
        <v>29</v>
      </c>
      <c r="AO6" s="95" t="s">
        <v>30</v>
      </c>
      <c r="AP6" s="93" t="s">
        <v>28</v>
      </c>
      <c r="AQ6" s="94" t="s">
        <v>29</v>
      </c>
      <c r="AR6" s="96" t="s">
        <v>30</v>
      </c>
      <c r="AS6" s="245"/>
      <c r="AT6" s="276"/>
      <c r="AU6" s="274"/>
      <c r="AV6" s="245"/>
      <c r="AW6" s="271"/>
      <c r="AX6" s="264"/>
      <c r="AY6" s="265"/>
      <c r="AZ6" s="265"/>
      <c r="BA6" s="265"/>
      <c r="BB6" s="265"/>
      <c r="BC6" s="265"/>
      <c r="BD6" s="265"/>
      <c r="BE6" s="265"/>
      <c r="BF6" s="265"/>
      <c r="BG6" s="265"/>
      <c r="BH6" s="265"/>
      <c r="BI6" s="265"/>
      <c r="BJ6" s="265"/>
      <c r="BK6" s="265"/>
      <c r="BL6" s="266"/>
    </row>
    <row r="7" spans="1:65" ht="20.100000000000001" customHeight="1" thickBot="1">
      <c r="A7" s="258"/>
      <c r="B7" s="254"/>
      <c r="C7" s="240"/>
      <c r="D7" s="240"/>
      <c r="E7" s="238"/>
      <c r="F7" s="251"/>
      <c r="G7" s="6"/>
      <c r="H7" s="229"/>
      <c r="I7" s="230"/>
      <c r="J7" s="231"/>
      <c r="K7" s="238"/>
      <c r="L7" s="238"/>
      <c r="M7" s="238"/>
      <c r="N7" s="240"/>
      <c r="O7" s="240"/>
      <c r="P7" s="40">
        <v>50</v>
      </c>
      <c r="Q7" s="23">
        <v>40</v>
      </c>
      <c r="R7" s="23">
        <v>20</v>
      </c>
      <c r="S7" s="23">
        <v>20</v>
      </c>
      <c r="T7" s="37">
        <v>30</v>
      </c>
      <c r="U7" s="7">
        <v>30</v>
      </c>
      <c r="V7" s="36">
        <v>30</v>
      </c>
      <c r="W7" s="38">
        <v>60</v>
      </c>
      <c r="X7" s="7">
        <v>30</v>
      </c>
      <c r="Y7" s="36">
        <v>30</v>
      </c>
      <c r="Z7" s="38">
        <v>60</v>
      </c>
      <c r="AA7" s="7">
        <v>20</v>
      </c>
      <c r="AB7" s="36">
        <v>20</v>
      </c>
      <c r="AC7" s="38">
        <v>40</v>
      </c>
      <c r="AD7" s="39">
        <v>15</v>
      </c>
      <c r="AE7" s="36">
        <v>15</v>
      </c>
      <c r="AF7" s="38">
        <v>30</v>
      </c>
      <c r="AG7" s="7">
        <v>20</v>
      </c>
      <c r="AH7" s="36">
        <v>20</v>
      </c>
      <c r="AI7" s="38">
        <v>40</v>
      </c>
      <c r="AJ7" s="39">
        <v>20</v>
      </c>
      <c r="AK7" s="36">
        <v>20</v>
      </c>
      <c r="AL7" s="38">
        <v>40</v>
      </c>
      <c r="AM7" s="7">
        <v>30</v>
      </c>
      <c r="AN7" s="36">
        <v>30</v>
      </c>
      <c r="AO7" s="38">
        <v>60</v>
      </c>
      <c r="AP7" s="39">
        <v>20</v>
      </c>
      <c r="AQ7" s="36">
        <v>20</v>
      </c>
      <c r="AR7" s="40">
        <v>40</v>
      </c>
      <c r="AS7" s="23">
        <v>20</v>
      </c>
      <c r="AT7" s="24">
        <v>20</v>
      </c>
      <c r="AU7" s="91">
        <f>P7+Q7+R7+S7+T7+W7+Z7+AC7+AF7+AI7+AL7+AO7+AR7+AS7+AT7</f>
        <v>570</v>
      </c>
      <c r="AV7" s="40">
        <v>20</v>
      </c>
      <c r="AW7" s="271"/>
      <c r="AX7" s="264"/>
      <c r="AY7" s="265"/>
      <c r="AZ7" s="265"/>
      <c r="BA7" s="265"/>
      <c r="BB7" s="265"/>
      <c r="BC7" s="265"/>
      <c r="BD7" s="265"/>
      <c r="BE7" s="265"/>
      <c r="BF7" s="265"/>
      <c r="BG7" s="265"/>
      <c r="BH7" s="265"/>
      <c r="BI7" s="265"/>
      <c r="BJ7" s="265"/>
      <c r="BK7" s="265"/>
      <c r="BL7" s="266"/>
    </row>
    <row r="8" spans="1:65" ht="20.100000000000001" customHeight="1" thickBot="1">
      <c r="A8" s="259"/>
      <c r="B8" s="255"/>
      <c r="C8" s="241"/>
      <c r="D8" s="241"/>
      <c r="E8" s="260"/>
      <c r="F8" s="252"/>
      <c r="G8" s="15"/>
      <c r="H8" s="97" t="s">
        <v>25</v>
      </c>
      <c r="I8" s="98" t="s">
        <v>26</v>
      </c>
      <c r="J8" s="99" t="s">
        <v>27</v>
      </c>
      <c r="K8" s="100" t="s">
        <v>25</v>
      </c>
      <c r="L8" s="98" t="s">
        <v>26</v>
      </c>
      <c r="M8" s="99" t="s">
        <v>27</v>
      </c>
      <c r="N8" s="241"/>
      <c r="O8" s="241"/>
      <c r="P8" s="16">
        <v>25</v>
      </c>
      <c r="Q8" s="81">
        <v>20</v>
      </c>
      <c r="R8" s="81">
        <v>10</v>
      </c>
      <c r="S8" s="81">
        <v>10</v>
      </c>
      <c r="T8" s="18">
        <v>15</v>
      </c>
      <c r="U8" s="19">
        <v>15</v>
      </c>
      <c r="V8" s="17">
        <v>15</v>
      </c>
      <c r="W8" s="20">
        <v>30</v>
      </c>
      <c r="X8" s="19">
        <v>15</v>
      </c>
      <c r="Y8" s="17">
        <v>15</v>
      </c>
      <c r="Z8" s="20">
        <v>30</v>
      </c>
      <c r="AA8" s="19">
        <v>10</v>
      </c>
      <c r="AB8" s="17">
        <v>10</v>
      </c>
      <c r="AC8" s="20">
        <v>20</v>
      </c>
      <c r="AD8" s="21">
        <v>7.5</v>
      </c>
      <c r="AE8" s="17">
        <v>7.5</v>
      </c>
      <c r="AF8" s="20">
        <v>15</v>
      </c>
      <c r="AG8" s="19">
        <v>10</v>
      </c>
      <c r="AH8" s="17">
        <v>10</v>
      </c>
      <c r="AI8" s="20">
        <v>20</v>
      </c>
      <c r="AJ8" s="21">
        <v>10</v>
      </c>
      <c r="AK8" s="17">
        <v>10</v>
      </c>
      <c r="AL8" s="20">
        <v>20</v>
      </c>
      <c r="AM8" s="19">
        <v>15</v>
      </c>
      <c r="AN8" s="17">
        <v>15</v>
      </c>
      <c r="AO8" s="20">
        <v>30</v>
      </c>
      <c r="AP8" s="21">
        <v>10</v>
      </c>
      <c r="AQ8" s="17">
        <v>10</v>
      </c>
      <c r="AR8" s="16">
        <v>20</v>
      </c>
      <c r="AS8" s="81">
        <v>10</v>
      </c>
      <c r="AT8" s="22">
        <v>10</v>
      </c>
      <c r="AU8" s="92">
        <f>P8+Q8+R8+S8+T8+W8+Z8+AC8+AF8+AI8+AL8+AO8+AR8+AS8+AT8</f>
        <v>285</v>
      </c>
      <c r="AV8" s="16">
        <v>10</v>
      </c>
      <c r="AW8" s="272"/>
      <c r="AX8" s="267"/>
      <c r="AY8" s="268"/>
      <c r="AZ8" s="268"/>
      <c r="BA8" s="268"/>
      <c r="BB8" s="268"/>
      <c r="BC8" s="268"/>
      <c r="BD8" s="268"/>
      <c r="BE8" s="268"/>
      <c r="BF8" s="268"/>
      <c r="BG8" s="268"/>
      <c r="BH8" s="268"/>
      <c r="BI8" s="268"/>
      <c r="BJ8" s="268"/>
      <c r="BK8" s="268"/>
      <c r="BL8" s="269"/>
    </row>
    <row r="9" spans="1:65" ht="21.95" customHeight="1" thickTop="1">
      <c r="A9" s="105">
        <f>IF(C9="","",COUNTA(C$9:$C9))</f>
        <v>1</v>
      </c>
      <c r="B9" s="105">
        <f>IF(C9="","",COUNTA($C$9:C9))</f>
        <v>1</v>
      </c>
      <c r="C9" s="25" t="s">
        <v>42</v>
      </c>
      <c r="D9" s="26" t="str">
        <f>IF(LEN(TRIM($F9))=0,"",IF(OR(NOT(ISNUMBER($F9)),LEN($F9)&lt;&gt;14),"Error_MyNumber",IF(MOD(MID($F9,13,1),2)=1,"ذكر","انثى")))</f>
        <v>انثى</v>
      </c>
      <c r="E9" s="33" t="s">
        <v>124</v>
      </c>
      <c r="F9" s="27">
        <v>30307261201588</v>
      </c>
      <c r="G9" s="28">
        <f>DATE(IF(LEFT($F9,1)="2",MID($F9,2,2),"20"&amp;MID($F9,2,2)),MID($F9,4,2),MID($F9,6,2))</f>
        <v>37828</v>
      </c>
      <c r="H9" s="29">
        <f>DAY(G9)</f>
        <v>26</v>
      </c>
      <c r="I9" s="30">
        <f>MONTH(G9)</f>
        <v>7</v>
      </c>
      <c r="J9" s="31">
        <f>YEAR(G9)</f>
        <v>2003</v>
      </c>
      <c r="K9" s="29">
        <f>IF(ISNUMBER(H9),DATEDIF((DATE(J9,I9,H9)),(DATE("2018","10","1")),"MD"),"")</f>
        <v>5</v>
      </c>
      <c r="L9" s="32">
        <f>IF(ISNUMBER(I9),DATEDIF((DATE(J9,I9,H9)),(DATE("2018","10","1")),"YM"),"")</f>
        <v>2</v>
      </c>
      <c r="M9" s="31">
        <f>IF(ISNUMBER(J9),DATEDIF((DATE(J9,I9,H9)),(DATE("2018","10","1")),"Y"),"")</f>
        <v>15</v>
      </c>
      <c r="N9" s="33" t="str">
        <f>IF(LEN(TRIM($F9))=0,"",IF(OR(NOT(ISNUMBER($F9)),LEN($F9)&lt;&gt;14),"Error_MyNumber",IF(MOD(MID($F9,13,1),2)=1,"مسلم","مسلمه")))</f>
        <v>مسلمه</v>
      </c>
      <c r="O9" s="34" t="str">
        <f>IF(LEN(TRIM($F9))=0,"",IF(OR(NOT(ISNUMBER($F9)),LEN($F9)&lt;&gt;14),"Error_MyNumber",IF(MOD(MID($F9,13,1),2)=1,"مصرى","مصرية")))</f>
        <v>مصرية</v>
      </c>
      <c r="P9" s="35"/>
      <c r="Q9" s="23"/>
      <c r="R9" s="23"/>
      <c r="S9" s="23"/>
      <c r="T9" s="37"/>
      <c r="U9" s="7"/>
      <c r="V9" s="36"/>
      <c r="W9" s="38"/>
      <c r="X9" s="39"/>
      <c r="Y9" s="36"/>
      <c r="Z9" s="38"/>
      <c r="AA9" s="7"/>
      <c r="AB9" s="36"/>
      <c r="AC9" s="38"/>
      <c r="AD9" s="7"/>
      <c r="AE9" s="36"/>
      <c r="AF9" s="38"/>
      <c r="AG9" s="7"/>
      <c r="AH9" s="36"/>
      <c r="AI9" s="38"/>
      <c r="AJ9" s="7"/>
      <c r="AK9" s="36"/>
      <c r="AL9" s="38"/>
      <c r="AM9" s="7"/>
      <c r="AN9" s="36"/>
      <c r="AO9" s="38"/>
      <c r="AP9" s="7"/>
      <c r="AQ9" s="36"/>
      <c r="AR9" s="40"/>
      <c r="AS9" s="23"/>
      <c r="AT9" s="24"/>
      <c r="AU9" s="23"/>
      <c r="AV9" s="42"/>
      <c r="AW9" s="43"/>
      <c r="AX9" s="39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101"/>
      <c r="BM9" s="3">
        <f t="shared" ref="BM9:BM26" si="0">COUNTIF(P9:AT9,"غ")</f>
        <v>0</v>
      </c>
    </row>
    <row r="10" spans="1:65" ht="21.95" customHeight="1">
      <c r="A10" s="106">
        <f>IF(C10="","",COUNTA(C$9:$C10))</f>
        <v>2</v>
      </c>
      <c r="B10" s="106">
        <f>IF(C10="","",COUNTA($C$9:C10))</f>
        <v>2</v>
      </c>
      <c r="C10" s="25" t="s">
        <v>43</v>
      </c>
      <c r="D10" s="26" t="str">
        <f>IF(LEN(TRIM($F10))=0,"",IF(OR(NOT(ISNUMBER($F10)),LEN($F10)&lt;&gt;14),"Error_MyNumber",IF(MOD(MID($F10,13,1),2)=1,"ذكر","انثى")))</f>
        <v>انثى</v>
      </c>
      <c r="E10" s="48" t="s">
        <v>88</v>
      </c>
      <c r="F10" s="27">
        <v>30310011214146</v>
      </c>
      <c r="G10" s="44">
        <f>DATE(IF(LEFT($F10,1)="2",MID($F10,2,2),"20"&amp;MID($F10,2,2)),MID($F10,4,2),MID($F10,6,2))</f>
        <v>37895</v>
      </c>
      <c r="H10" s="45">
        <f t="shared" ref="H10:H26" si="1">DAY(G10)</f>
        <v>1</v>
      </c>
      <c r="I10" s="46">
        <f t="shared" ref="I10:I26" si="2">MONTH(G10)</f>
        <v>10</v>
      </c>
      <c r="J10" s="47">
        <f t="shared" ref="J10:J26" si="3">YEAR(G10)</f>
        <v>2003</v>
      </c>
      <c r="K10" s="45">
        <f t="shared" ref="K10:K26" si="4">IF(ISNUMBER(H10),DATEDIF((DATE(J10,I10,H10)),(DATE("2018","10","1")),"MD"),"")</f>
        <v>0</v>
      </c>
      <c r="L10" s="46">
        <f t="shared" ref="L10:L26" si="5">IF(ISNUMBER(I10),DATEDIF((DATE(J10,I10,H10)),(DATE("2018","10","1")),"YM"),"")</f>
        <v>0</v>
      </c>
      <c r="M10" s="47">
        <f t="shared" ref="M10:M26" si="6">IF(ISNUMBER(J10),DATEDIF((DATE(J10,I10,H10)),(DATE("2018","10","1")),"Y"),"")</f>
        <v>15</v>
      </c>
      <c r="N10" s="48" t="str">
        <f>IF(LEN(TRIM($F10))=0,"",IF(OR(NOT(ISNUMBER($F10)),LEN($F10)&lt;&gt;14),"Error_MyNumber",IF(MOD(MID($F10,13,1),2)=1,"مسلم","مسلمه")))</f>
        <v>مسلمه</v>
      </c>
      <c r="O10" s="26" t="str">
        <f>IF(LEN(TRIM($F10))=0,"",IF(OR(NOT(ISNUMBER($F10)),LEN($F10)&lt;&gt;14),"Error_MyNumber",IF(MOD(MID($F10,13,1),2)=1,"مصرى","مصرية")))</f>
        <v>مصرية</v>
      </c>
      <c r="P10" s="9"/>
      <c r="Q10" s="41"/>
      <c r="R10" s="41"/>
      <c r="S10" s="41"/>
      <c r="T10" s="11"/>
      <c r="U10" s="12"/>
      <c r="V10" s="10"/>
      <c r="W10" s="38"/>
      <c r="X10" s="13"/>
      <c r="Y10" s="10"/>
      <c r="Z10" s="38"/>
      <c r="AA10" s="12"/>
      <c r="AB10" s="10"/>
      <c r="AC10" s="38"/>
      <c r="AD10" s="13"/>
      <c r="AE10" s="10"/>
      <c r="AF10" s="38"/>
      <c r="AG10" s="12"/>
      <c r="AH10" s="10"/>
      <c r="AI10" s="38"/>
      <c r="AJ10" s="13"/>
      <c r="AK10" s="10"/>
      <c r="AL10" s="38"/>
      <c r="AM10" s="12"/>
      <c r="AN10" s="10"/>
      <c r="AO10" s="38"/>
      <c r="AP10" s="13"/>
      <c r="AQ10" s="10"/>
      <c r="AR10" s="40"/>
      <c r="AS10" s="41"/>
      <c r="AT10" s="14"/>
      <c r="AU10" s="41"/>
      <c r="AV10" s="41"/>
      <c r="AW10" s="49"/>
      <c r="AX10" s="13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2"/>
      <c r="BM10" s="3">
        <f t="shared" si="0"/>
        <v>0</v>
      </c>
    </row>
    <row r="11" spans="1:65" ht="21.95" customHeight="1">
      <c r="A11" s="106">
        <f>IF(C11="","",COUNTA(C$9:$C11))</f>
        <v>3</v>
      </c>
      <c r="B11" s="106">
        <f>IF(C11="","",COUNTA($C$9:C11))</f>
        <v>3</v>
      </c>
      <c r="C11" s="25" t="s">
        <v>44</v>
      </c>
      <c r="D11" s="26" t="str">
        <f>IF(LEN(TRIM($F11))=0,"",IF(OR(NOT(ISNUMBER($F11)),LEN($F11)&lt;&gt;14),"Error_MyNumber",IF(MOD(MID($F11,13,1),2)=1,"ذكر","انثى")))</f>
        <v>انثى</v>
      </c>
      <c r="E11" s="48" t="s">
        <v>124</v>
      </c>
      <c r="F11" s="27">
        <v>30301011237627</v>
      </c>
      <c r="G11" s="44">
        <f>DATE(IF(LEFT($F11,1)="2",MID($F11,2,2),"20"&amp;MID($F11,2,2)),MID($F11,4,2),MID($F11,6,2))</f>
        <v>37622</v>
      </c>
      <c r="H11" s="45">
        <f t="shared" si="1"/>
        <v>1</v>
      </c>
      <c r="I11" s="46">
        <f t="shared" si="2"/>
        <v>1</v>
      </c>
      <c r="J11" s="47">
        <f t="shared" si="3"/>
        <v>2003</v>
      </c>
      <c r="K11" s="45">
        <f t="shared" si="4"/>
        <v>0</v>
      </c>
      <c r="L11" s="46">
        <f t="shared" si="5"/>
        <v>9</v>
      </c>
      <c r="M11" s="47">
        <f t="shared" si="6"/>
        <v>15</v>
      </c>
      <c r="N11" s="48" t="str">
        <f>IF(LEN(TRIM($F11))=0,"",IF(OR(NOT(ISNUMBER($F11)),LEN($F11)&lt;&gt;14),"Error_MyNumber",IF(MOD(MID($F11,13,1),2)=1,"مسلم","مسلمه")))</f>
        <v>مسلمه</v>
      </c>
      <c r="O11" s="26" t="str">
        <f>IF(LEN(TRIM($F11))=0,"",IF(OR(NOT(ISNUMBER($F11)),LEN($F11)&lt;&gt;14),"Error_MyNumber",IF(MOD(MID($F11,13,1),2)=1,"مصرى","مصرية")))</f>
        <v>مصرية</v>
      </c>
      <c r="P11" s="9"/>
      <c r="Q11" s="41"/>
      <c r="R11" s="41"/>
      <c r="S11" s="41"/>
      <c r="T11" s="11"/>
      <c r="U11" s="12"/>
      <c r="V11" s="10"/>
      <c r="W11" s="38"/>
      <c r="X11" s="13"/>
      <c r="Y11" s="10"/>
      <c r="Z11" s="38"/>
      <c r="AA11" s="12"/>
      <c r="AB11" s="10"/>
      <c r="AC11" s="38"/>
      <c r="AD11" s="13"/>
      <c r="AE11" s="10"/>
      <c r="AF11" s="38"/>
      <c r="AG11" s="12"/>
      <c r="AH11" s="10"/>
      <c r="AI11" s="38"/>
      <c r="AJ11" s="13"/>
      <c r="AK11" s="10"/>
      <c r="AL11" s="38"/>
      <c r="AM11" s="12"/>
      <c r="AN11" s="10"/>
      <c r="AO11" s="38"/>
      <c r="AP11" s="13"/>
      <c r="AQ11" s="10"/>
      <c r="AR11" s="40"/>
      <c r="AS11" s="41"/>
      <c r="AT11" s="14"/>
      <c r="AU11" s="41"/>
      <c r="AV11" s="41"/>
      <c r="AW11" s="49"/>
      <c r="AX11" s="13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2"/>
      <c r="BM11" s="3">
        <f t="shared" si="0"/>
        <v>0</v>
      </c>
    </row>
    <row r="12" spans="1:65" ht="21.95" customHeight="1">
      <c r="A12" s="106">
        <f>IF(C12="","",COUNTA(C$9:$C12))</f>
        <v>4</v>
      </c>
      <c r="B12" s="106">
        <f>IF(C12="","",COUNTA($C$9:C12))</f>
        <v>4</v>
      </c>
      <c r="C12" s="25" t="s">
        <v>45</v>
      </c>
      <c r="D12" s="26" t="str">
        <f t="shared" ref="D12:D13" si="7">IF(LEN(TRIM($F12))=0,"",IF(OR(NOT(ISNUMBER($F12)),LEN($F12)&lt;&gt;14),"Error_MyNumber",IF(MOD(MID($F12,13,1),2)=1,"ذكر","انثى")))</f>
        <v>ذكر</v>
      </c>
      <c r="E12" s="48" t="s">
        <v>125</v>
      </c>
      <c r="F12" s="27">
        <v>30210011234894</v>
      </c>
      <c r="G12" s="44">
        <f t="shared" ref="G12:G73" si="8">DATE(IF(LEFT($F12,1)="2",MID($F12,2,2),"20"&amp;MID($F12,2,2)),MID($F12,4,2),MID($F12,6,2))</f>
        <v>37530</v>
      </c>
      <c r="H12" s="45">
        <f t="shared" si="1"/>
        <v>1</v>
      </c>
      <c r="I12" s="46">
        <f t="shared" si="2"/>
        <v>10</v>
      </c>
      <c r="J12" s="47">
        <f t="shared" si="3"/>
        <v>2002</v>
      </c>
      <c r="K12" s="45">
        <f t="shared" si="4"/>
        <v>0</v>
      </c>
      <c r="L12" s="46">
        <f t="shared" si="5"/>
        <v>0</v>
      </c>
      <c r="M12" s="47">
        <f t="shared" si="6"/>
        <v>16</v>
      </c>
      <c r="N12" s="48" t="str">
        <f t="shared" ref="N12:N73" si="9">IF(LEN(TRIM($F12))=0,"",IF(OR(NOT(ISNUMBER($F12)),LEN($F12)&lt;&gt;14),"Error_MyNumber",IF(MOD(MID($F12,13,1),2)=1,"مسلم","مسلمه")))</f>
        <v>مسلم</v>
      </c>
      <c r="O12" s="26" t="str">
        <f t="shared" ref="O12:O73" si="10">IF(LEN(TRIM($F12))=0,"",IF(OR(NOT(ISNUMBER($F12)),LEN($F12)&lt;&gt;14),"Error_MyNumber",IF(MOD(MID($F12,13,1),2)=1,"مصرى","مصرية")))</f>
        <v>مصرى</v>
      </c>
      <c r="P12" s="9"/>
      <c r="Q12" s="41"/>
      <c r="R12" s="41"/>
      <c r="S12" s="41"/>
      <c r="T12" s="11"/>
      <c r="U12" s="12"/>
      <c r="V12" s="10"/>
      <c r="W12" s="38"/>
      <c r="X12" s="13"/>
      <c r="Y12" s="10"/>
      <c r="Z12" s="38"/>
      <c r="AA12" s="12"/>
      <c r="AB12" s="10"/>
      <c r="AC12" s="38"/>
      <c r="AD12" s="13"/>
      <c r="AE12" s="10"/>
      <c r="AF12" s="38"/>
      <c r="AG12" s="12"/>
      <c r="AH12" s="10"/>
      <c r="AI12" s="38"/>
      <c r="AJ12" s="13"/>
      <c r="AK12" s="10"/>
      <c r="AL12" s="38"/>
      <c r="AM12" s="12"/>
      <c r="AN12" s="10"/>
      <c r="AO12" s="38"/>
      <c r="AP12" s="13"/>
      <c r="AQ12" s="10"/>
      <c r="AR12" s="40"/>
      <c r="AS12" s="41"/>
      <c r="AT12" s="14"/>
      <c r="AU12" s="41"/>
      <c r="AV12" s="41"/>
      <c r="AW12" s="49"/>
      <c r="AX12" s="13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2"/>
      <c r="BM12" s="3">
        <f t="shared" si="0"/>
        <v>0</v>
      </c>
    </row>
    <row r="13" spans="1:65" ht="21.95" customHeight="1">
      <c r="A13" s="106">
        <f>IF(C13="","",COUNTA(C$9:$C13))</f>
        <v>5</v>
      </c>
      <c r="B13" s="106">
        <f>IF(C13="","",COUNTA($C$9:C13))</f>
        <v>5</v>
      </c>
      <c r="C13" s="25" t="s">
        <v>46</v>
      </c>
      <c r="D13" s="26" t="str">
        <f t="shared" si="7"/>
        <v>ذكر</v>
      </c>
      <c r="E13" s="48" t="s">
        <v>125</v>
      </c>
      <c r="F13" s="27">
        <v>30209011227695</v>
      </c>
      <c r="G13" s="44">
        <f t="shared" si="8"/>
        <v>37500</v>
      </c>
      <c r="H13" s="45">
        <f t="shared" si="1"/>
        <v>1</v>
      </c>
      <c r="I13" s="46">
        <f t="shared" si="2"/>
        <v>9</v>
      </c>
      <c r="J13" s="47">
        <f t="shared" si="3"/>
        <v>2002</v>
      </c>
      <c r="K13" s="45">
        <f t="shared" si="4"/>
        <v>0</v>
      </c>
      <c r="L13" s="46">
        <f t="shared" si="5"/>
        <v>1</v>
      </c>
      <c r="M13" s="47">
        <f t="shared" si="6"/>
        <v>16</v>
      </c>
      <c r="N13" s="48" t="str">
        <f t="shared" si="9"/>
        <v>مسلم</v>
      </c>
      <c r="O13" s="26" t="str">
        <f t="shared" si="10"/>
        <v>مصرى</v>
      </c>
      <c r="P13" s="9"/>
      <c r="Q13" s="41"/>
      <c r="R13" s="41"/>
      <c r="S13" s="41"/>
      <c r="T13" s="11"/>
      <c r="U13" s="12"/>
      <c r="V13" s="10"/>
      <c r="W13" s="38"/>
      <c r="X13" s="13"/>
      <c r="Y13" s="10"/>
      <c r="Z13" s="38"/>
      <c r="AA13" s="12"/>
      <c r="AB13" s="10"/>
      <c r="AC13" s="38"/>
      <c r="AD13" s="13"/>
      <c r="AE13" s="10"/>
      <c r="AF13" s="38"/>
      <c r="AG13" s="12"/>
      <c r="AH13" s="10"/>
      <c r="AI13" s="38"/>
      <c r="AJ13" s="13"/>
      <c r="AK13" s="10"/>
      <c r="AL13" s="38"/>
      <c r="AM13" s="12"/>
      <c r="AN13" s="10"/>
      <c r="AO13" s="38"/>
      <c r="AP13" s="13"/>
      <c r="AQ13" s="10"/>
      <c r="AR13" s="40"/>
      <c r="AS13" s="41"/>
      <c r="AT13" s="14"/>
      <c r="AU13" s="41"/>
      <c r="AV13" s="41"/>
      <c r="AW13" s="49"/>
      <c r="AX13" s="13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2"/>
      <c r="BM13" s="3">
        <f t="shared" si="0"/>
        <v>0</v>
      </c>
    </row>
    <row r="14" spans="1:65" ht="21.95" customHeight="1">
      <c r="A14" s="106">
        <f>IF(C14="","",COUNTA(C$9:$C14))</f>
        <v>6</v>
      </c>
      <c r="B14" s="106">
        <f>IF(C14="","",COUNTA($C$9:C14))</f>
        <v>6</v>
      </c>
      <c r="C14" s="25" t="s">
        <v>47</v>
      </c>
      <c r="D14" s="26" t="str">
        <f t="shared" ref="D14:D77" si="11">IF(LEN(TRIM($F14))=0,"",IF(OR(NOT(ISNUMBER($F14)),LEN($F14)&lt;&gt;14),"Error_MyNumber",IF(MOD(MID($F14,13,1),2)=1,"ذكر","انثى")))</f>
        <v>ذكر</v>
      </c>
      <c r="E14" s="48" t="s">
        <v>125</v>
      </c>
      <c r="F14" s="27">
        <v>30106011215936</v>
      </c>
      <c r="G14" s="44">
        <f t="shared" si="8"/>
        <v>37043</v>
      </c>
      <c r="H14" s="45">
        <f t="shared" si="1"/>
        <v>1</v>
      </c>
      <c r="I14" s="46">
        <f t="shared" si="2"/>
        <v>6</v>
      </c>
      <c r="J14" s="47">
        <f t="shared" si="3"/>
        <v>2001</v>
      </c>
      <c r="K14" s="45">
        <f t="shared" si="4"/>
        <v>0</v>
      </c>
      <c r="L14" s="46">
        <f t="shared" si="5"/>
        <v>4</v>
      </c>
      <c r="M14" s="47">
        <f t="shared" si="6"/>
        <v>17</v>
      </c>
      <c r="N14" s="48" t="str">
        <f t="shared" si="9"/>
        <v>مسلم</v>
      </c>
      <c r="O14" s="26" t="str">
        <f t="shared" si="10"/>
        <v>مصرى</v>
      </c>
      <c r="P14" s="9"/>
      <c r="Q14" s="41"/>
      <c r="R14" s="41"/>
      <c r="S14" s="41"/>
      <c r="T14" s="11"/>
      <c r="U14" s="12"/>
      <c r="V14" s="10"/>
      <c r="W14" s="38"/>
      <c r="X14" s="13"/>
      <c r="Y14" s="10"/>
      <c r="Z14" s="38"/>
      <c r="AA14" s="12"/>
      <c r="AB14" s="10"/>
      <c r="AC14" s="38"/>
      <c r="AD14" s="13"/>
      <c r="AE14" s="10"/>
      <c r="AF14" s="38"/>
      <c r="AG14" s="12"/>
      <c r="AH14" s="10"/>
      <c r="AI14" s="38"/>
      <c r="AJ14" s="13"/>
      <c r="AK14" s="10"/>
      <c r="AL14" s="38"/>
      <c r="AM14" s="12"/>
      <c r="AN14" s="10"/>
      <c r="AO14" s="38"/>
      <c r="AP14" s="13"/>
      <c r="AQ14" s="10"/>
      <c r="AR14" s="40"/>
      <c r="AS14" s="41"/>
      <c r="AT14" s="14"/>
      <c r="AU14" s="41"/>
      <c r="AV14" s="41"/>
      <c r="AW14" s="49"/>
      <c r="AX14" s="13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2"/>
      <c r="BM14" s="3">
        <f t="shared" si="0"/>
        <v>0</v>
      </c>
    </row>
    <row r="15" spans="1:65" ht="21.95" customHeight="1">
      <c r="A15" s="106">
        <f>IF(C15="","",COUNTA(C$9:$C15))</f>
        <v>7</v>
      </c>
      <c r="B15" s="106">
        <f>IF(C15="","",COUNTA($C$9:C15))</f>
        <v>7</v>
      </c>
      <c r="C15" s="25" t="s">
        <v>48</v>
      </c>
      <c r="D15" s="26" t="str">
        <f t="shared" si="11"/>
        <v>ذكر</v>
      </c>
      <c r="E15" s="48" t="s">
        <v>125</v>
      </c>
      <c r="F15" s="27">
        <v>30308011208737</v>
      </c>
      <c r="G15" s="44">
        <f t="shared" si="8"/>
        <v>37834</v>
      </c>
      <c r="H15" s="45">
        <f t="shared" si="1"/>
        <v>1</v>
      </c>
      <c r="I15" s="46">
        <f t="shared" si="2"/>
        <v>8</v>
      </c>
      <c r="J15" s="47">
        <f t="shared" si="3"/>
        <v>2003</v>
      </c>
      <c r="K15" s="45">
        <f t="shared" si="4"/>
        <v>0</v>
      </c>
      <c r="L15" s="46">
        <f t="shared" si="5"/>
        <v>2</v>
      </c>
      <c r="M15" s="47">
        <f t="shared" si="6"/>
        <v>15</v>
      </c>
      <c r="N15" s="48" t="str">
        <f t="shared" si="9"/>
        <v>مسلم</v>
      </c>
      <c r="O15" s="26" t="str">
        <f t="shared" si="10"/>
        <v>مصرى</v>
      </c>
      <c r="P15" s="9"/>
      <c r="Q15" s="41"/>
      <c r="R15" s="41"/>
      <c r="S15" s="41"/>
      <c r="T15" s="11"/>
      <c r="U15" s="12"/>
      <c r="V15" s="10"/>
      <c r="W15" s="38"/>
      <c r="X15" s="13"/>
      <c r="Y15" s="10"/>
      <c r="Z15" s="38"/>
      <c r="AA15" s="12"/>
      <c r="AB15" s="10"/>
      <c r="AC15" s="38"/>
      <c r="AD15" s="13"/>
      <c r="AE15" s="10"/>
      <c r="AF15" s="38"/>
      <c r="AG15" s="12"/>
      <c r="AH15" s="10"/>
      <c r="AI15" s="38"/>
      <c r="AJ15" s="13"/>
      <c r="AK15" s="10"/>
      <c r="AL15" s="38"/>
      <c r="AM15" s="12"/>
      <c r="AN15" s="10"/>
      <c r="AO15" s="38"/>
      <c r="AP15" s="13"/>
      <c r="AQ15" s="10"/>
      <c r="AR15" s="40"/>
      <c r="AS15" s="41"/>
      <c r="AT15" s="14"/>
      <c r="AU15" s="41"/>
      <c r="AV15" s="41"/>
      <c r="AW15" s="49"/>
      <c r="AX15" s="13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2"/>
      <c r="BM15" s="3">
        <f t="shared" si="0"/>
        <v>0</v>
      </c>
    </row>
    <row r="16" spans="1:65" ht="21.95" customHeight="1">
      <c r="A16" s="106">
        <f>IF(C16="","",COUNTA(C$9:$C16))</f>
        <v>8</v>
      </c>
      <c r="B16" s="106">
        <f>IF(C16="","",COUNTA($C$9:C16))</f>
        <v>8</v>
      </c>
      <c r="C16" s="25" t="s">
        <v>49</v>
      </c>
      <c r="D16" s="26" t="str">
        <f t="shared" si="11"/>
        <v>ذكر</v>
      </c>
      <c r="E16" s="48" t="s">
        <v>125</v>
      </c>
      <c r="F16" s="27">
        <v>30301061201259</v>
      </c>
      <c r="G16" s="44">
        <f t="shared" si="8"/>
        <v>37627</v>
      </c>
      <c r="H16" s="45">
        <f t="shared" si="1"/>
        <v>6</v>
      </c>
      <c r="I16" s="46">
        <f t="shared" si="2"/>
        <v>1</v>
      </c>
      <c r="J16" s="47">
        <f t="shared" si="3"/>
        <v>2003</v>
      </c>
      <c r="K16" s="45">
        <f t="shared" si="4"/>
        <v>25</v>
      </c>
      <c r="L16" s="46">
        <f t="shared" si="5"/>
        <v>8</v>
      </c>
      <c r="M16" s="47">
        <f t="shared" si="6"/>
        <v>15</v>
      </c>
      <c r="N16" s="48" t="str">
        <f t="shared" si="9"/>
        <v>مسلم</v>
      </c>
      <c r="O16" s="26" t="str">
        <f t="shared" si="10"/>
        <v>مصرى</v>
      </c>
      <c r="P16" s="9"/>
      <c r="Q16" s="41"/>
      <c r="R16" s="41"/>
      <c r="S16" s="41"/>
      <c r="T16" s="11"/>
      <c r="U16" s="12"/>
      <c r="V16" s="10"/>
      <c r="W16" s="38"/>
      <c r="X16" s="13"/>
      <c r="Y16" s="10"/>
      <c r="Z16" s="38"/>
      <c r="AA16" s="12"/>
      <c r="AB16" s="10"/>
      <c r="AC16" s="38"/>
      <c r="AD16" s="13"/>
      <c r="AE16" s="10"/>
      <c r="AF16" s="38"/>
      <c r="AG16" s="12"/>
      <c r="AH16" s="10"/>
      <c r="AI16" s="38"/>
      <c r="AJ16" s="13"/>
      <c r="AK16" s="10"/>
      <c r="AL16" s="38"/>
      <c r="AM16" s="12"/>
      <c r="AN16" s="10"/>
      <c r="AO16" s="38"/>
      <c r="AP16" s="13"/>
      <c r="AQ16" s="10"/>
      <c r="AR16" s="40"/>
      <c r="AS16" s="41"/>
      <c r="AT16" s="14"/>
      <c r="AU16" s="41"/>
      <c r="AV16" s="41"/>
      <c r="AW16" s="49"/>
      <c r="AX16" s="13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2"/>
      <c r="BM16" s="3">
        <f t="shared" si="0"/>
        <v>0</v>
      </c>
    </row>
    <row r="17" spans="1:65" ht="21.95" customHeight="1">
      <c r="A17" s="106">
        <f>IF(C17="","",COUNTA(C$9:$C17))</f>
        <v>9</v>
      </c>
      <c r="B17" s="106">
        <f>IF(C17="","",COUNTA($C$9:C17))</f>
        <v>9</v>
      </c>
      <c r="C17" s="25" t="s">
        <v>50</v>
      </c>
      <c r="D17" s="26" t="str">
        <f t="shared" si="11"/>
        <v>ذكر</v>
      </c>
      <c r="E17" s="48" t="s">
        <v>125</v>
      </c>
      <c r="F17" s="27">
        <v>30310011215479</v>
      </c>
      <c r="G17" s="44">
        <f t="shared" si="8"/>
        <v>37895</v>
      </c>
      <c r="H17" s="45">
        <f t="shared" si="1"/>
        <v>1</v>
      </c>
      <c r="I17" s="46">
        <f t="shared" si="2"/>
        <v>10</v>
      </c>
      <c r="J17" s="47">
        <f t="shared" si="3"/>
        <v>2003</v>
      </c>
      <c r="K17" s="45">
        <f t="shared" si="4"/>
        <v>0</v>
      </c>
      <c r="L17" s="46">
        <f t="shared" si="5"/>
        <v>0</v>
      </c>
      <c r="M17" s="47">
        <f t="shared" si="6"/>
        <v>15</v>
      </c>
      <c r="N17" s="48" t="str">
        <f t="shared" si="9"/>
        <v>مسلم</v>
      </c>
      <c r="O17" s="26" t="str">
        <f t="shared" si="10"/>
        <v>مصرى</v>
      </c>
      <c r="P17" s="9"/>
      <c r="Q17" s="41"/>
      <c r="R17" s="41"/>
      <c r="S17" s="41"/>
      <c r="T17" s="11"/>
      <c r="U17" s="12"/>
      <c r="V17" s="10"/>
      <c r="W17" s="38"/>
      <c r="X17" s="13"/>
      <c r="Y17" s="10"/>
      <c r="Z17" s="38"/>
      <c r="AA17" s="12"/>
      <c r="AB17" s="10"/>
      <c r="AC17" s="38"/>
      <c r="AD17" s="13"/>
      <c r="AE17" s="10"/>
      <c r="AF17" s="38"/>
      <c r="AG17" s="12"/>
      <c r="AH17" s="10"/>
      <c r="AI17" s="38"/>
      <c r="AJ17" s="13"/>
      <c r="AK17" s="10"/>
      <c r="AL17" s="38"/>
      <c r="AM17" s="12"/>
      <c r="AN17" s="10"/>
      <c r="AO17" s="38"/>
      <c r="AP17" s="13"/>
      <c r="AQ17" s="10"/>
      <c r="AR17" s="40"/>
      <c r="AS17" s="41"/>
      <c r="AT17" s="14"/>
      <c r="AU17" s="41"/>
      <c r="AV17" s="41"/>
      <c r="AW17" s="49"/>
      <c r="AX17" s="13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2"/>
      <c r="BM17" s="3">
        <f t="shared" si="0"/>
        <v>0</v>
      </c>
    </row>
    <row r="18" spans="1:65" ht="21.95" customHeight="1">
      <c r="A18" s="106">
        <f>IF(C18="","",COUNTA(C$9:$C18))</f>
        <v>10</v>
      </c>
      <c r="B18" s="106">
        <f>IF(C18="","",COUNTA($C$9:C18))</f>
        <v>10</v>
      </c>
      <c r="C18" s="25" t="s">
        <v>51</v>
      </c>
      <c r="D18" s="26" t="str">
        <f t="shared" si="11"/>
        <v>ذكر</v>
      </c>
      <c r="E18" s="48" t="s">
        <v>125</v>
      </c>
      <c r="F18" s="27">
        <v>30306011201195</v>
      </c>
      <c r="G18" s="44">
        <f t="shared" si="8"/>
        <v>37773</v>
      </c>
      <c r="H18" s="45">
        <f t="shared" si="1"/>
        <v>1</v>
      </c>
      <c r="I18" s="46">
        <f t="shared" si="2"/>
        <v>6</v>
      </c>
      <c r="J18" s="47">
        <f t="shared" si="3"/>
        <v>2003</v>
      </c>
      <c r="K18" s="45">
        <f t="shared" si="4"/>
        <v>0</v>
      </c>
      <c r="L18" s="46">
        <f t="shared" si="5"/>
        <v>4</v>
      </c>
      <c r="M18" s="47">
        <f t="shared" si="6"/>
        <v>15</v>
      </c>
      <c r="N18" s="48" t="str">
        <f t="shared" si="9"/>
        <v>مسلم</v>
      </c>
      <c r="O18" s="26" t="str">
        <f t="shared" si="10"/>
        <v>مصرى</v>
      </c>
      <c r="P18" s="9"/>
      <c r="Q18" s="41"/>
      <c r="R18" s="41"/>
      <c r="S18" s="41"/>
      <c r="T18" s="11"/>
      <c r="U18" s="12"/>
      <c r="V18" s="10"/>
      <c r="W18" s="38"/>
      <c r="X18" s="13"/>
      <c r="Y18" s="10"/>
      <c r="Z18" s="38"/>
      <c r="AA18" s="12"/>
      <c r="AB18" s="10"/>
      <c r="AC18" s="38"/>
      <c r="AD18" s="13"/>
      <c r="AE18" s="10"/>
      <c r="AF18" s="38"/>
      <c r="AG18" s="12"/>
      <c r="AH18" s="10"/>
      <c r="AI18" s="38"/>
      <c r="AJ18" s="13"/>
      <c r="AK18" s="10"/>
      <c r="AL18" s="38"/>
      <c r="AM18" s="12"/>
      <c r="AN18" s="10"/>
      <c r="AO18" s="38"/>
      <c r="AP18" s="13"/>
      <c r="AQ18" s="10"/>
      <c r="AR18" s="40"/>
      <c r="AS18" s="41"/>
      <c r="AT18" s="14"/>
      <c r="AU18" s="41"/>
      <c r="AV18" s="41"/>
      <c r="AW18" s="49"/>
      <c r="AX18" s="13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2"/>
      <c r="BM18" s="3">
        <f t="shared" si="0"/>
        <v>0</v>
      </c>
    </row>
    <row r="19" spans="1:65" ht="21.95" customHeight="1">
      <c r="A19" s="106">
        <f>IF(C19="","",COUNTA(C$9:$C19))</f>
        <v>11</v>
      </c>
      <c r="B19" s="106">
        <f>IF(C19="","",COUNTA($C$9:C19))</f>
        <v>11</v>
      </c>
      <c r="C19" s="25" t="s">
        <v>52</v>
      </c>
      <c r="D19" s="26" t="str">
        <f t="shared" si="11"/>
        <v>ذكر</v>
      </c>
      <c r="E19" s="48" t="s">
        <v>125</v>
      </c>
      <c r="F19" s="27">
        <v>30308261200251</v>
      </c>
      <c r="G19" s="44">
        <f t="shared" si="8"/>
        <v>37859</v>
      </c>
      <c r="H19" s="45">
        <f t="shared" si="1"/>
        <v>26</v>
      </c>
      <c r="I19" s="46">
        <f t="shared" si="2"/>
        <v>8</v>
      </c>
      <c r="J19" s="47">
        <f t="shared" si="3"/>
        <v>2003</v>
      </c>
      <c r="K19" s="45">
        <f t="shared" si="4"/>
        <v>5</v>
      </c>
      <c r="L19" s="46">
        <f t="shared" si="5"/>
        <v>1</v>
      </c>
      <c r="M19" s="47">
        <f t="shared" si="6"/>
        <v>15</v>
      </c>
      <c r="N19" s="48" t="str">
        <f t="shared" si="9"/>
        <v>مسلم</v>
      </c>
      <c r="O19" s="26" t="str">
        <f t="shared" si="10"/>
        <v>مصرى</v>
      </c>
      <c r="P19" s="9"/>
      <c r="Q19" s="41"/>
      <c r="R19" s="41"/>
      <c r="S19" s="41"/>
      <c r="T19" s="11"/>
      <c r="U19" s="12"/>
      <c r="V19" s="10"/>
      <c r="W19" s="38"/>
      <c r="X19" s="13"/>
      <c r="Y19" s="10"/>
      <c r="Z19" s="38"/>
      <c r="AA19" s="12"/>
      <c r="AB19" s="10"/>
      <c r="AC19" s="38"/>
      <c r="AD19" s="13"/>
      <c r="AE19" s="10"/>
      <c r="AF19" s="38"/>
      <c r="AG19" s="12"/>
      <c r="AH19" s="10"/>
      <c r="AI19" s="38"/>
      <c r="AJ19" s="13"/>
      <c r="AK19" s="10"/>
      <c r="AL19" s="38"/>
      <c r="AM19" s="12"/>
      <c r="AN19" s="10"/>
      <c r="AO19" s="38"/>
      <c r="AP19" s="13"/>
      <c r="AQ19" s="10"/>
      <c r="AR19" s="40"/>
      <c r="AS19" s="41"/>
      <c r="AT19" s="14"/>
      <c r="AU19" s="41"/>
      <c r="AV19" s="41"/>
      <c r="AW19" s="49"/>
      <c r="AX19" s="13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2"/>
      <c r="BM19" s="3">
        <f t="shared" si="0"/>
        <v>0</v>
      </c>
    </row>
    <row r="20" spans="1:65" ht="21.95" customHeight="1">
      <c r="A20" s="106">
        <f>IF(C20="","",COUNTA(C$9:$C20))</f>
        <v>12</v>
      </c>
      <c r="B20" s="106">
        <f>IF(C20="","",COUNTA($C$9:C20))</f>
        <v>12</v>
      </c>
      <c r="C20" s="25" t="s">
        <v>53</v>
      </c>
      <c r="D20" s="26" t="str">
        <f t="shared" si="11"/>
        <v>ذكر</v>
      </c>
      <c r="E20" s="48" t="s">
        <v>88</v>
      </c>
      <c r="F20" s="27">
        <v>30304201200613</v>
      </c>
      <c r="G20" s="44">
        <f t="shared" si="8"/>
        <v>37731</v>
      </c>
      <c r="H20" s="45">
        <f t="shared" si="1"/>
        <v>20</v>
      </c>
      <c r="I20" s="46">
        <f t="shared" si="2"/>
        <v>4</v>
      </c>
      <c r="J20" s="47">
        <f t="shared" si="3"/>
        <v>2003</v>
      </c>
      <c r="K20" s="45">
        <f t="shared" si="4"/>
        <v>11</v>
      </c>
      <c r="L20" s="46">
        <f t="shared" si="5"/>
        <v>5</v>
      </c>
      <c r="M20" s="47">
        <f t="shared" si="6"/>
        <v>15</v>
      </c>
      <c r="N20" s="48" t="str">
        <f t="shared" si="9"/>
        <v>مسلم</v>
      </c>
      <c r="O20" s="26" t="str">
        <f t="shared" si="10"/>
        <v>مصرى</v>
      </c>
      <c r="P20" s="9"/>
      <c r="Q20" s="41"/>
      <c r="R20" s="41"/>
      <c r="S20" s="41"/>
      <c r="T20" s="11"/>
      <c r="U20" s="12"/>
      <c r="V20" s="10"/>
      <c r="W20" s="38"/>
      <c r="X20" s="13"/>
      <c r="Y20" s="10"/>
      <c r="Z20" s="38"/>
      <c r="AA20" s="12"/>
      <c r="AB20" s="10"/>
      <c r="AC20" s="38"/>
      <c r="AD20" s="13"/>
      <c r="AE20" s="10"/>
      <c r="AF20" s="38"/>
      <c r="AG20" s="12"/>
      <c r="AH20" s="10"/>
      <c r="AI20" s="38"/>
      <c r="AJ20" s="13"/>
      <c r="AK20" s="10"/>
      <c r="AL20" s="38"/>
      <c r="AM20" s="12"/>
      <c r="AN20" s="10"/>
      <c r="AO20" s="38"/>
      <c r="AP20" s="13"/>
      <c r="AQ20" s="10"/>
      <c r="AR20" s="40"/>
      <c r="AS20" s="41"/>
      <c r="AT20" s="14"/>
      <c r="AU20" s="41"/>
      <c r="AV20" s="41"/>
      <c r="AW20" s="49"/>
      <c r="AX20" s="13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2"/>
      <c r="BM20" s="3">
        <f t="shared" si="0"/>
        <v>0</v>
      </c>
    </row>
    <row r="21" spans="1:65" ht="21.95" customHeight="1">
      <c r="A21" s="106">
        <f>IF(C21="","",COUNTA(C$9:$C21))</f>
        <v>13</v>
      </c>
      <c r="B21" s="106">
        <f>IF(C21="","",COUNTA($C$9:C21))</f>
        <v>13</v>
      </c>
      <c r="C21" s="25" t="s">
        <v>54</v>
      </c>
      <c r="D21" s="26" t="str">
        <f t="shared" si="11"/>
        <v>ذكر</v>
      </c>
      <c r="E21" s="48" t="s">
        <v>88</v>
      </c>
      <c r="F21" s="27">
        <v>30307011216792</v>
      </c>
      <c r="G21" s="44">
        <f t="shared" si="8"/>
        <v>37803</v>
      </c>
      <c r="H21" s="45">
        <f t="shared" si="1"/>
        <v>1</v>
      </c>
      <c r="I21" s="46">
        <f t="shared" si="2"/>
        <v>7</v>
      </c>
      <c r="J21" s="47">
        <f t="shared" si="3"/>
        <v>2003</v>
      </c>
      <c r="K21" s="45">
        <f t="shared" si="4"/>
        <v>0</v>
      </c>
      <c r="L21" s="46">
        <f t="shared" si="5"/>
        <v>3</v>
      </c>
      <c r="M21" s="47">
        <f t="shared" si="6"/>
        <v>15</v>
      </c>
      <c r="N21" s="48" t="str">
        <f t="shared" si="9"/>
        <v>مسلم</v>
      </c>
      <c r="O21" s="26" t="str">
        <f t="shared" si="10"/>
        <v>مصرى</v>
      </c>
      <c r="P21" s="9"/>
      <c r="Q21" s="41"/>
      <c r="R21" s="41"/>
      <c r="S21" s="41"/>
      <c r="T21" s="11"/>
      <c r="U21" s="12"/>
      <c r="V21" s="10"/>
      <c r="W21" s="38"/>
      <c r="X21" s="13"/>
      <c r="Y21" s="10"/>
      <c r="Z21" s="38"/>
      <c r="AA21" s="12"/>
      <c r="AB21" s="10"/>
      <c r="AC21" s="38"/>
      <c r="AD21" s="13"/>
      <c r="AE21" s="10"/>
      <c r="AF21" s="38"/>
      <c r="AG21" s="12"/>
      <c r="AH21" s="10"/>
      <c r="AI21" s="38"/>
      <c r="AJ21" s="13"/>
      <c r="AK21" s="10"/>
      <c r="AL21" s="38"/>
      <c r="AM21" s="12"/>
      <c r="AN21" s="10"/>
      <c r="AO21" s="38"/>
      <c r="AP21" s="13"/>
      <c r="AQ21" s="10"/>
      <c r="AR21" s="40"/>
      <c r="AS21" s="41"/>
      <c r="AT21" s="14"/>
      <c r="AU21" s="41"/>
      <c r="AV21" s="41"/>
      <c r="AW21" s="49"/>
      <c r="AX21" s="13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2"/>
      <c r="BM21" s="3">
        <f t="shared" si="0"/>
        <v>0</v>
      </c>
    </row>
    <row r="22" spans="1:65" ht="21.95" customHeight="1">
      <c r="A22" s="106">
        <f>IF(C22="","",COUNTA(C$9:$C22))</f>
        <v>14</v>
      </c>
      <c r="B22" s="106">
        <f>IF(C22="","",COUNTA($C$9:C22))</f>
        <v>14</v>
      </c>
      <c r="C22" s="25" t="s">
        <v>55</v>
      </c>
      <c r="D22" s="26" t="str">
        <f t="shared" si="11"/>
        <v>ذكر</v>
      </c>
      <c r="E22" s="48" t="s">
        <v>88</v>
      </c>
      <c r="F22" s="27">
        <v>30104121200915</v>
      </c>
      <c r="G22" s="44">
        <f t="shared" si="8"/>
        <v>36993</v>
      </c>
      <c r="H22" s="45">
        <f t="shared" si="1"/>
        <v>12</v>
      </c>
      <c r="I22" s="46">
        <f t="shared" si="2"/>
        <v>4</v>
      </c>
      <c r="J22" s="47">
        <f t="shared" si="3"/>
        <v>2001</v>
      </c>
      <c r="K22" s="45">
        <f t="shared" si="4"/>
        <v>19</v>
      </c>
      <c r="L22" s="46">
        <f t="shared" si="5"/>
        <v>5</v>
      </c>
      <c r="M22" s="47">
        <f t="shared" si="6"/>
        <v>17</v>
      </c>
      <c r="N22" s="48" t="str">
        <f t="shared" si="9"/>
        <v>مسلم</v>
      </c>
      <c r="O22" s="26" t="str">
        <f t="shared" si="10"/>
        <v>مصرى</v>
      </c>
      <c r="P22" s="9"/>
      <c r="Q22" s="41"/>
      <c r="R22" s="41"/>
      <c r="S22" s="41"/>
      <c r="T22" s="11"/>
      <c r="U22" s="12"/>
      <c r="V22" s="10"/>
      <c r="W22" s="38"/>
      <c r="X22" s="13"/>
      <c r="Y22" s="10"/>
      <c r="Z22" s="38"/>
      <c r="AA22" s="12"/>
      <c r="AB22" s="10"/>
      <c r="AC22" s="38"/>
      <c r="AD22" s="13"/>
      <c r="AE22" s="10"/>
      <c r="AF22" s="38"/>
      <c r="AG22" s="12"/>
      <c r="AH22" s="10"/>
      <c r="AI22" s="38"/>
      <c r="AJ22" s="13"/>
      <c r="AK22" s="10"/>
      <c r="AL22" s="38"/>
      <c r="AM22" s="12"/>
      <c r="AN22" s="10"/>
      <c r="AO22" s="38"/>
      <c r="AP22" s="13"/>
      <c r="AQ22" s="10"/>
      <c r="AR22" s="40"/>
      <c r="AS22" s="41"/>
      <c r="AT22" s="14"/>
      <c r="AU22" s="41"/>
      <c r="AV22" s="41"/>
      <c r="AW22" s="49"/>
      <c r="AX22" s="13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2"/>
      <c r="BM22" s="3">
        <f t="shared" si="0"/>
        <v>0</v>
      </c>
    </row>
    <row r="23" spans="1:65" ht="21.95" customHeight="1">
      <c r="A23" s="106">
        <f>IF(C23="","",COUNTA(C$9:$C23))</f>
        <v>15</v>
      </c>
      <c r="B23" s="106">
        <f>IF(C23="","",COUNTA($C$9:C23))</f>
        <v>15</v>
      </c>
      <c r="C23" s="25" t="s">
        <v>56</v>
      </c>
      <c r="D23" s="26" t="str">
        <f t="shared" si="11"/>
        <v>ذكر</v>
      </c>
      <c r="E23" s="48" t="s">
        <v>88</v>
      </c>
      <c r="F23" s="27">
        <v>30302161202933</v>
      </c>
      <c r="G23" s="44">
        <f t="shared" si="8"/>
        <v>37668</v>
      </c>
      <c r="H23" s="45">
        <f t="shared" si="1"/>
        <v>16</v>
      </c>
      <c r="I23" s="46">
        <f t="shared" si="2"/>
        <v>2</v>
      </c>
      <c r="J23" s="47">
        <f t="shared" si="3"/>
        <v>2003</v>
      </c>
      <c r="K23" s="45">
        <f t="shared" si="4"/>
        <v>15</v>
      </c>
      <c r="L23" s="46">
        <f t="shared" si="5"/>
        <v>7</v>
      </c>
      <c r="M23" s="47">
        <f t="shared" si="6"/>
        <v>15</v>
      </c>
      <c r="N23" s="48" t="str">
        <f t="shared" si="9"/>
        <v>مسلم</v>
      </c>
      <c r="O23" s="26" t="str">
        <f t="shared" si="10"/>
        <v>مصرى</v>
      </c>
      <c r="P23" s="9"/>
      <c r="Q23" s="41"/>
      <c r="R23" s="41"/>
      <c r="S23" s="41"/>
      <c r="T23" s="11"/>
      <c r="U23" s="12"/>
      <c r="V23" s="10"/>
      <c r="W23" s="38"/>
      <c r="X23" s="13"/>
      <c r="Y23" s="10"/>
      <c r="Z23" s="38"/>
      <c r="AA23" s="12"/>
      <c r="AB23" s="10"/>
      <c r="AC23" s="38"/>
      <c r="AD23" s="13"/>
      <c r="AE23" s="10"/>
      <c r="AF23" s="38"/>
      <c r="AG23" s="12"/>
      <c r="AH23" s="10"/>
      <c r="AI23" s="38"/>
      <c r="AJ23" s="13"/>
      <c r="AK23" s="10"/>
      <c r="AL23" s="38"/>
      <c r="AM23" s="12"/>
      <c r="AN23" s="10"/>
      <c r="AO23" s="38"/>
      <c r="AP23" s="13"/>
      <c r="AQ23" s="10"/>
      <c r="AR23" s="40"/>
      <c r="AS23" s="41"/>
      <c r="AT23" s="14"/>
      <c r="AU23" s="41"/>
      <c r="AV23" s="41"/>
      <c r="AW23" s="49"/>
      <c r="AX23" s="13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2"/>
      <c r="BM23" s="3">
        <f t="shared" si="0"/>
        <v>0</v>
      </c>
    </row>
    <row r="24" spans="1:65" ht="21.95" customHeight="1">
      <c r="A24" s="106">
        <f>IF(C24="","",COUNTA(C$9:$C24))</f>
        <v>16</v>
      </c>
      <c r="B24" s="106">
        <f>IF(C24="","",COUNTA($C$9:C24))</f>
        <v>16</v>
      </c>
      <c r="C24" s="25" t="s">
        <v>57</v>
      </c>
      <c r="D24" s="26" t="str">
        <f t="shared" si="11"/>
        <v>ذكر</v>
      </c>
      <c r="E24" s="48" t="s">
        <v>88</v>
      </c>
      <c r="F24" s="27">
        <v>30401251203112</v>
      </c>
      <c r="G24" s="44">
        <f t="shared" si="8"/>
        <v>38011</v>
      </c>
      <c r="H24" s="45">
        <f t="shared" si="1"/>
        <v>25</v>
      </c>
      <c r="I24" s="46">
        <f t="shared" si="2"/>
        <v>1</v>
      </c>
      <c r="J24" s="47">
        <f t="shared" si="3"/>
        <v>2004</v>
      </c>
      <c r="K24" s="45">
        <f t="shared" si="4"/>
        <v>6</v>
      </c>
      <c r="L24" s="46">
        <f t="shared" si="5"/>
        <v>8</v>
      </c>
      <c r="M24" s="47">
        <f t="shared" si="6"/>
        <v>14</v>
      </c>
      <c r="N24" s="48" t="str">
        <f t="shared" si="9"/>
        <v>مسلم</v>
      </c>
      <c r="O24" s="26" t="str">
        <f t="shared" si="10"/>
        <v>مصرى</v>
      </c>
      <c r="P24" s="9"/>
      <c r="Q24" s="41"/>
      <c r="R24" s="41"/>
      <c r="S24" s="41"/>
      <c r="T24" s="11"/>
      <c r="U24" s="12"/>
      <c r="V24" s="10"/>
      <c r="W24" s="38"/>
      <c r="X24" s="13"/>
      <c r="Y24" s="10"/>
      <c r="Z24" s="38"/>
      <c r="AA24" s="12"/>
      <c r="AB24" s="10"/>
      <c r="AC24" s="38"/>
      <c r="AD24" s="13"/>
      <c r="AE24" s="10"/>
      <c r="AF24" s="38"/>
      <c r="AG24" s="12"/>
      <c r="AH24" s="10"/>
      <c r="AI24" s="38"/>
      <c r="AJ24" s="13"/>
      <c r="AK24" s="10"/>
      <c r="AL24" s="38"/>
      <c r="AM24" s="12"/>
      <c r="AN24" s="10"/>
      <c r="AO24" s="38"/>
      <c r="AP24" s="13"/>
      <c r="AQ24" s="10"/>
      <c r="AR24" s="40"/>
      <c r="AS24" s="41"/>
      <c r="AT24" s="14"/>
      <c r="AU24" s="41"/>
      <c r="AV24" s="41"/>
      <c r="AW24" s="49"/>
      <c r="AX24" s="13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2"/>
      <c r="BM24" s="3">
        <f t="shared" si="0"/>
        <v>0</v>
      </c>
    </row>
    <row r="25" spans="1:65" ht="21.95" customHeight="1">
      <c r="A25" s="106">
        <f>IF(C25="","",COUNTA(C$9:$C25))</f>
        <v>17</v>
      </c>
      <c r="B25" s="106">
        <f>IF(C25="","",COUNTA($C$9:C25))</f>
        <v>17</v>
      </c>
      <c r="C25" s="25" t="s">
        <v>58</v>
      </c>
      <c r="D25" s="26" t="str">
        <f t="shared" si="11"/>
        <v>ذكر</v>
      </c>
      <c r="E25" s="48" t="s">
        <v>88</v>
      </c>
      <c r="F25" s="27">
        <v>30310011214375</v>
      </c>
      <c r="G25" s="44">
        <f t="shared" si="8"/>
        <v>37895</v>
      </c>
      <c r="H25" s="45">
        <f t="shared" si="1"/>
        <v>1</v>
      </c>
      <c r="I25" s="46">
        <f t="shared" si="2"/>
        <v>10</v>
      </c>
      <c r="J25" s="47">
        <f t="shared" si="3"/>
        <v>2003</v>
      </c>
      <c r="K25" s="45">
        <f t="shared" si="4"/>
        <v>0</v>
      </c>
      <c r="L25" s="50">
        <f t="shared" si="5"/>
        <v>0</v>
      </c>
      <c r="M25" s="47">
        <f t="shared" si="6"/>
        <v>15</v>
      </c>
      <c r="N25" s="48" t="str">
        <f t="shared" si="9"/>
        <v>مسلم</v>
      </c>
      <c r="O25" s="26" t="str">
        <f t="shared" si="10"/>
        <v>مصرى</v>
      </c>
      <c r="P25" s="9"/>
      <c r="Q25" s="41"/>
      <c r="R25" s="41"/>
      <c r="S25" s="41"/>
      <c r="T25" s="11"/>
      <c r="U25" s="12"/>
      <c r="V25" s="10"/>
      <c r="W25" s="38"/>
      <c r="X25" s="13"/>
      <c r="Y25" s="10"/>
      <c r="Z25" s="38"/>
      <c r="AA25" s="12"/>
      <c r="AB25" s="10"/>
      <c r="AC25" s="38"/>
      <c r="AD25" s="13"/>
      <c r="AE25" s="10"/>
      <c r="AF25" s="38"/>
      <c r="AG25" s="12"/>
      <c r="AH25" s="10"/>
      <c r="AI25" s="38"/>
      <c r="AJ25" s="13"/>
      <c r="AK25" s="10"/>
      <c r="AL25" s="38"/>
      <c r="AM25" s="12"/>
      <c r="AN25" s="10"/>
      <c r="AO25" s="38"/>
      <c r="AP25" s="13"/>
      <c r="AQ25" s="10"/>
      <c r="AR25" s="40"/>
      <c r="AS25" s="41"/>
      <c r="AT25" s="14"/>
      <c r="AU25" s="41"/>
      <c r="AV25" s="41"/>
      <c r="AW25" s="49"/>
      <c r="AX25" s="13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2"/>
      <c r="BM25" s="3">
        <f t="shared" si="0"/>
        <v>0</v>
      </c>
    </row>
    <row r="26" spans="1:65" ht="21.95" customHeight="1">
      <c r="A26" s="106">
        <f>IF(C26="","",COUNTA(C$9:$C26))</f>
        <v>18</v>
      </c>
      <c r="B26" s="106">
        <f>IF(C26="","",COUNTA($C$9:C26))</f>
        <v>18</v>
      </c>
      <c r="C26" s="25" t="s">
        <v>59</v>
      </c>
      <c r="D26" s="52" t="str">
        <f t="shared" si="11"/>
        <v>ذكر</v>
      </c>
      <c r="E26" s="48" t="s">
        <v>88</v>
      </c>
      <c r="F26" s="27">
        <v>30303031206933</v>
      </c>
      <c r="G26" s="53">
        <f t="shared" si="8"/>
        <v>37683</v>
      </c>
      <c r="H26" s="54">
        <f t="shared" si="1"/>
        <v>3</v>
      </c>
      <c r="I26" s="55">
        <f t="shared" si="2"/>
        <v>3</v>
      </c>
      <c r="J26" s="56">
        <f t="shared" si="3"/>
        <v>2003</v>
      </c>
      <c r="K26" s="54">
        <f t="shared" si="4"/>
        <v>28</v>
      </c>
      <c r="L26" s="55">
        <f t="shared" si="5"/>
        <v>6</v>
      </c>
      <c r="M26" s="56">
        <f t="shared" si="6"/>
        <v>15</v>
      </c>
      <c r="N26" s="48" t="str">
        <f t="shared" si="9"/>
        <v>مسلم</v>
      </c>
      <c r="O26" s="52" t="str">
        <f t="shared" si="10"/>
        <v>مصرى</v>
      </c>
      <c r="P26" s="57"/>
      <c r="Q26" s="51"/>
      <c r="R26" s="51"/>
      <c r="S26" s="51"/>
      <c r="T26" s="59"/>
      <c r="U26" s="60"/>
      <c r="V26" s="58"/>
      <c r="W26" s="61"/>
      <c r="X26" s="62"/>
      <c r="Y26" s="58"/>
      <c r="Z26" s="61"/>
      <c r="AA26" s="60"/>
      <c r="AB26" s="58"/>
      <c r="AC26" s="61"/>
      <c r="AD26" s="62"/>
      <c r="AE26" s="58"/>
      <c r="AF26" s="61"/>
      <c r="AG26" s="60"/>
      <c r="AH26" s="58"/>
      <c r="AI26" s="61"/>
      <c r="AJ26" s="62"/>
      <c r="AK26" s="58"/>
      <c r="AL26" s="61"/>
      <c r="AM26" s="60"/>
      <c r="AN26" s="58"/>
      <c r="AO26" s="61"/>
      <c r="AP26" s="62"/>
      <c r="AQ26" s="58"/>
      <c r="AR26" s="57"/>
      <c r="AS26" s="51"/>
      <c r="AT26" s="63"/>
      <c r="AU26" s="51"/>
      <c r="AV26" s="51"/>
      <c r="AW26" s="49"/>
      <c r="AX26" s="13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2"/>
      <c r="BM26" s="3">
        <f t="shared" si="0"/>
        <v>0</v>
      </c>
    </row>
    <row r="27" spans="1:65" ht="21.95" customHeight="1">
      <c r="A27" s="106">
        <f>IF(C27="","",COUNTA(C$9:$C27))</f>
        <v>19</v>
      </c>
      <c r="B27" s="106">
        <f>IF(C27="","",COUNTA($C$9:C27))</f>
        <v>19</v>
      </c>
      <c r="C27" s="25" t="s">
        <v>60</v>
      </c>
      <c r="D27" s="26" t="str">
        <f t="shared" si="11"/>
        <v>ذكر</v>
      </c>
      <c r="E27" s="48" t="s">
        <v>88</v>
      </c>
      <c r="F27" s="27">
        <v>30302011218874</v>
      </c>
      <c r="G27" s="44">
        <f t="shared" si="8"/>
        <v>37653</v>
      </c>
      <c r="H27" s="45">
        <f t="shared" ref="H27:H90" si="12">DAY(G27)</f>
        <v>1</v>
      </c>
      <c r="I27" s="46">
        <f t="shared" ref="I27:I90" si="13">MONTH(G27)</f>
        <v>2</v>
      </c>
      <c r="J27" s="47">
        <f t="shared" ref="J27:J90" si="14">YEAR(G27)</f>
        <v>2003</v>
      </c>
      <c r="K27" s="45">
        <f t="shared" ref="K27:K90" si="15">IF(ISNUMBER(H27),DATEDIF((DATE(J27,I27,H27)),(DATE("2018","10","1")),"MD"),"")</f>
        <v>0</v>
      </c>
      <c r="L27" s="46">
        <f t="shared" ref="L27:L90" si="16">IF(ISNUMBER(I27),DATEDIF((DATE(J27,I27,H27)),(DATE("2018","10","1")),"YM"),"")</f>
        <v>8</v>
      </c>
      <c r="M27" s="47">
        <f t="shared" ref="M27:M90" si="17">IF(ISNUMBER(J27),DATEDIF((DATE(J27,I27,H27)),(DATE("2018","10","1")),"Y"),"")</f>
        <v>15</v>
      </c>
      <c r="N27" s="48" t="str">
        <f t="shared" si="9"/>
        <v>مسلم</v>
      </c>
      <c r="O27" s="26" t="str">
        <f t="shared" si="10"/>
        <v>مصرى</v>
      </c>
      <c r="P27" s="9"/>
      <c r="Q27" s="41"/>
      <c r="R27" s="41"/>
      <c r="S27" s="41"/>
      <c r="T27" s="11"/>
      <c r="U27" s="12"/>
      <c r="V27" s="10"/>
      <c r="W27" s="8"/>
      <c r="X27" s="13"/>
      <c r="Y27" s="10"/>
      <c r="Z27" s="8"/>
      <c r="AA27" s="12"/>
      <c r="AB27" s="10"/>
      <c r="AC27" s="8"/>
      <c r="AD27" s="13"/>
      <c r="AE27" s="10"/>
      <c r="AF27" s="8"/>
      <c r="AG27" s="12"/>
      <c r="AH27" s="10"/>
      <c r="AI27" s="8"/>
      <c r="AJ27" s="13"/>
      <c r="AK27" s="10"/>
      <c r="AL27" s="8"/>
      <c r="AM27" s="12"/>
      <c r="AN27" s="10"/>
      <c r="AO27" s="8"/>
      <c r="AP27" s="13"/>
      <c r="AQ27" s="10"/>
      <c r="AR27" s="9"/>
      <c r="AS27" s="41"/>
      <c r="AT27" s="14"/>
      <c r="AU27" s="41"/>
      <c r="AV27" s="41"/>
      <c r="AW27" s="49"/>
      <c r="AX27" s="13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2"/>
    </row>
    <row r="28" spans="1:65" ht="21.95" customHeight="1">
      <c r="A28" s="106">
        <f>IF(C28="","",COUNTA(C$9:$C28))</f>
        <v>20</v>
      </c>
      <c r="B28" s="106">
        <f>IF(C28="","",COUNTA($C$9:C28))</f>
        <v>20</v>
      </c>
      <c r="C28" s="25" t="s">
        <v>61</v>
      </c>
      <c r="D28" s="26" t="str">
        <f t="shared" si="11"/>
        <v>ذكر</v>
      </c>
      <c r="E28" s="48" t="s">
        <v>88</v>
      </c>
      <c r="F28" s="27">
        <v>30307071204335</v>
      </c>
      <c r="G28" s="44">
        <f t="shared" si="8"/>
        <v>37809</v>
      </c>
      <c r="H28" s="45">
        <f t="shared" si="12"/>
        <v>7</v>
      </c>
      <c r="I28" s="46">
        <f t="shared" si="13"/>
        <v>7</v>
      </c>
      <c r="J28" s="47">
        <f t="shared" si="14"/>
        <v>2003</v>
      </c>
      <c r="K28" s="45">
        <f t="shared" si="15"/>
        <v>24</v>
      </c>
      <c r="L28" s="46">
        <f t="shared" si="16"/>
        <v>2</v>
      </c>
      <c r="M28" s="47">
        <f t="shared" si="17"/>
        <v>15</v>
      </c>
      <c r="N28" s="48" t="str">
        <f t="shared" si="9"/>
        <v>مسلم</v>
      </c>
      <c r="O28" s="26" t="str">
        <f t="shared" si="10"/>
        <v>مصرى</v>
      </c>
      <c r="P28" s="9"/>
      <c r="Q28" s="41"/>
      <c r="R28" s="41"/>
      <c r="S28" s="41"/>
      <c r="T28" s="11"/>
      <c r="U28" s="12"/>
      <c r="V28" s="10"/>
      <c r="W28" s="8"/>
      <c r="X28" s="13"/>
      <c r="Y28" s="10"/>
      <c r="Z28" s="8"/>
      <c r="AA28" s="12"/>
      <c r="AB28" s="10"/>
      <c r="AC28" s="8"/>
      <c r="AD28" s="13"/>
      <c r="AE28" s="10"/>
      <c r="AF28" s="8"/>
      <c r="AG28" s="12"/>
      <c r="AH28" s="10"/>
      <c r="AI28" s="8"/>
      <c r="AJ28" s="13"/>
      <c r="AK28" s="10"/>
      <c r="AL28" s="8"/>
      <c r="AM28" s="12"/>
      <c r="AN28" s="10"/>
      <c r="AO28" s="8"/>
      <c r="AP28" s="13"/>
      <c r="AQ28" s="10"/>
      <c r="AR28" s="9"/>
      <c r="AS28" s="41"/>
      <c r="AT28" s="14"/>
      <c r="AU28" s="41"/>
      <c r="AV28" s="41"/>
      <c r="AW28" s="49"/>
      <c r="AX28" s="13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2"/>
    </row>
    <row r="29" spans="1:65" ht="21.95" customHeight="1">
      <c r="A29" s="106">
        <f>IF(C29="","",COUNTA(C$9:$C29))</f>
        <v>21</v>
      </c>
      <c r="B29" s="106">
        <f>IF(C29="","",COUNTA($C$9:C29))</f>
        <v>21</v>
      </c>
      <c r="C29" s="25" t="s">
        <v>62</v>
      </c>
      <c r="D29" s="26" t="str">
        <f t="shared" si="11"/>
        <v>ذكر</v>
      </c>
      <c r="E29" s="48" t="s">
        <v>88</v>
      </c>
      <c r="F29" s="27">
        <v>30201291202217</v>
      </c>
      <c r="G29" s="44">
        <f t="shared" si="8"/>
        <v>37285</v>
      </c>
      <c r="H29" s="45">
        <f t="shared" si="12"/>
        <v>29</v>
      </c>
      <c r="I29" s="46">
        <f t="shared" si="13"/>
        <v>1</v>
      </c>
      <c r="J29" s="47">
        <f t="shared" si="14"/>
        <v>2002</v>
      </c>
      <c r="K29" s="45">
        <f t="shared" si="15"/>
        <v>2</v>
      </c>
      <c r="L29" s="46">
        <f t="shared" si="16"/>
        <v>8</v>
      </c>
      <c r="M29" s="47">
        <f t="shared" si="17"/>
        <v>16</v>
      </c>
      <c r="N29" s="48" t="str">
        <f t="shared" si="9"/>
        <v>مسلم</v>
      </c>
      <c r="O29" s="26" t="str">
        <f t="shared" si="10"/>
        <v>مصرى</v>
      </c>
      <c r="P29" s="9"/>
      <c r="Q29" s="41"/>
      <c r="R29" s="41"/>
      <c r="S29" s="41"/>
      <c r="T29" s="11"/>
      <c r="U29" s="12"/>
      <c r="V29" s="10"/>
      <c r="W29" s="8"/>
      <c r="X29" s="13"/>
      <c r="Y29" s="10"/>
      <c r="Z29" s="8"/>
      <c r="AA29" s="12"/>
      <c r="AB29" s="10"/>
      <c r="AC29" s="8"/>
      <c r="AD29" s="13"/>
      <c r="AE29" s="10"/>
      <c r="AF29" s="8"/>
      <c r="AG29" s="12"/>
      <c r="AH29" s="10"/>
      <c r="AI29" s="8"/>
      <c r="AJ29" s="13"/>
      <c r="AK29" s="10"/>
      <c r="AL29" s="8"/>
      <c r="AM29" s="12"/>
      <c r="AN29" s="10"/>
      <c r="AO29" s="8"/>
      <c r="AP29" s="13"/>
      <c r="AQ29" s="10"/>
      <c r="AR29" s="9"/>
      <c r="AS29" s="41"/>
      <c r="AT29" s="14"/>
      <c r="AU29" s="41"/>
      <c r="AV29" s="41"/>
      <c r="AW29" s="49"/>
      <c r="AX29" s="13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2"/>
    </row>
    <row r="30" spans="1:65" ht="21.95" customHeight="1">
      <c r="A30" s="106">
        <f>IF(C30="","",COUNTA(C$9:$C30))</f>
        <v>22</v>
      </c>
      <c r="B30" s="106">
        <f>IF(C30="","",COUNTA($C$9:C30))</f>
        <v>22</v>
      </c>
      <c r="C30" s="25" t="s">
        <v>63</v>
      </c>
      <c r="D30" s="26" t="str">
        <f t="shared" si="11"/>
        <v>ذكر</v>
      </c>
      <c r="E30" s="48" t="s">
        <v>88</v>
      </c>
      <c r="F30" s="27">
        <v>30302081203297</v>
      </c>
      <c r="G30" s="44">
        <f t="shared" si="8"/>
        <v>37660</v>
      </c>
      <c r="H30" s="45">
        <f t="shared" si="12"/>
        <v>8</v>
      </c>
      <c r="I30" s="46">
        <f t="shared" si="13"/>
        <v>2</v>
      </c>
      <c r="J30" s="47">
        <f t="shared" si="14"/>
        <v>2003</v>
      </c>
      <c r="K30" s="45">
        <f t="shared" si="15"/>
        <v>23</v>
      </c>
      <c r="L30" s="46">
        <f t="shared" si="16"/>
        <v>7</v>
      </c>
      <c r="M30" s="47">
        <f t="shared" si="17"/>
        <v>15</v>
      </c>
      <c r="N30" s="48" t="str">
        <f t="shared" si="9"/>
        <v>مسلم</v>
      </c>
      <c r="O30" s="26" t="str">
        <f t="shared" si="10"/>
        <v>مصرى</v>
      </c>
      <c r="P30" s="9"/>
      <c r="Q30" s="41"/>
      <c r="R30" s="41"/>
      <c r="S30" s="41"/>
      <c r="T30" s="11"/>
      <c r="U30" s="12"/>
      <c r="V30" s="10"/>
      <c r="W30" s="8"/>
      <c r="X30" s="13"/>
      <c r="Y30" s="10"/>
      <c r="Z30" s="8"/>
      <c r="AA30" s="12"/>
      <c r="AB30" s="10"/>
      <c r="AC30" s="8"/>
      <c r="AD30" s="13"/>
      <c r="AE30" s="10"/>
      <c r="AF30" s="8"/>
      <c r="AG30" s="12"/>
      <c r="AH30" s="10"/>
      <c r="AI30" s="8"/>
      <c r="AJ30" s="13"/>
      <c r="AK30" s="10"/>
      <c r="AL30" s="8"/>
      <c r="AM30" s="12"/>
      <c r="AN30" s="10"/>
      <c r="AO30" s="8"/>
      <c r="AP30" s="13"/>
      <c r="AQ30" s="10"/>
      <c r="AR30" s="9"/>
      <c r="AS30" s="41"/>
      <c r="AT30" s="14"/>
      <c r="AU30" s="41"/>
      <c r="AV30" s="41"/>
      <c r="AW30" s="49"/>
      <c r="AX30" s="13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2"/>
    </row>
    <row r="31" spans="1:65" ht="21.95" customHeight="1">
      <c r="A31" s="106">
        <f>IF(C31="","",COUNTA(C$9:$C31))</f>
        <v>23</v>
      </c>
      <c r="B31" s="106">
        <f>IF(C31="","",COUNTA($C$9:C31))</f>
        <v>23</v>
      </c>
      <c r="C31" s="25" t="s">
        <v>64</v>
      </c>
      <c r="D31" s="26" t="str">
        <f t="shared" si="11"/>
        <v>ذكر</v>
      </c>
      <c r="E31" s="48" t="s">
        <v>125</v>
      </c>
      <c r="F31" s="27">
        <v>30203271201659</v>
      </c>
      <c r="G31" s="44">
        <f t="shared" si="8"/>
        <v>37342</v>
      </c>
      <c r="H31" s="45">
        <f t="shared" si="12"/>
        <v>27</v>
      </c>
      <c r="I31" s="46">
        <f t="shared" si="13"/>
        <v>3</v>
      </c>
      <c r="J31" s="47">
        <f t="shared" si="14"/>
        <v>2002</v>
      </c>
      <c r="K31" s="45">
        <f t="shared" si="15"/>
        <v>4</v>
      </c>
      <c r="L31" s="46">
        <f t="shared" si="16"/>
        <v>6</v>
      </c>
      <c r="M31" s="47">
        <f t="shared" si="17"/>
        <v>16</v>
      </c>
      <c r="N31" s="48" t="str">
        <f t="shared" si="9"/>
        <v>مسلم</v>
      </c>
      <c r="O31" s="26" t="str">
        <f t="shared" si="10"/>
        <v>مصرى</v>
      </c>
      <c r="P31" s="9"/>
      <c r="Q31" s="41"/>
      <c r="R31" s="41"/>
      <c r="S31" s="41"/>
      <c r="T31" s="11"/>
      <c r="U31" s="12"/>
      <c r="V31" s="10"/>
      <c r="W31" s="8"/>
      <c r="X31" s="13"/>
      <c r="Y31" s="10"/>
      <c r="Z31" s="8"/>
      <c r="AA31" s="12"/>
      <c r="AB31" s="10"/>
      <c r="AC31" s="8"/>
      <c r="AD31" s="13"/>
      <c r="AE31" s="10"/>
      <c r="AF31" s="8"/>
      <c r="AG31" s="12"/>
      <c r="AH31" s="10"/>
      <c r="AI31" s="8"/>
      <c r="AJ31" s="13"/>
      <c r="AK31" s="10"/>
      <c r="AL31" s="8"/>
      <c r="AM31" s="12"/>
      <c r="AN31" s="10"/>
      <c r="AO31" s="8"/>
      <c r="AP31" s="13"/>
      <c r="AQ31" s="10"/>
      <c r="AR31" s="9"/>
      <c r="AS31" s="41"/>
      <c r="AT31" s="14"/>
      <c r="AU31" s="41"/>
      <c r="AV31" s="41"/>
      <c r="AW31" s="49"/>
      <c r="AX31" s="13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2"/>
    </row>
    <row r="32" spans="1:65" ht="21.95" customHeight="1">
      <c r="A32" s="106">
        <f>IF(C32="","",COUNTA(C$9:$C32))</f>
        <v>24</v>
      </c>
      <c r="B32" s="106">
        <f>IF(C32="","",COUNTA($C$9:C32))</f>
        <v>24</v>
      </c>
      <c r="C32" s="25" t="s">
        <v>65</v>
      </c>
      <c r="D32" s="26" t="str">
        <f t="shared" si="11"/>
        <v>ذكر</v>
      </c>
      <c r="E32" s="48" t="s">
        <v>125</v>
      </c>
      <c r="F32" s="27">
        <v>30307011216997</v>
      </c>
      <c r="G32" s="44">
        <f t="shared" si="8"/>
        <v>37803</v>
      </c>
      <c r="H32" s="45">
        <f t="shared" si="12"/>
        <v>1</v>
      </c>
      <c r="I32" s="46">
        <f t="shared" si="13"/>
        <v>7</v>
      </c>
      <c r="J32" s="47">
        <f t="shared" si="14"/>
        <v>2003</v>
      </c>
      <c r="K32" s="45">
        <f t="shared" si="15"/>
        <v>0</v>
      </c>
      <c r="L32" s="46">
        <f t="shared" si="16"/>
        <v>3</v>
      </c>
      <c r="M32" s="47">
        <f t="shared" si="17"/>
        <v>15</v>
      </c>
      <c r="N32" s="48" t="str">
        <f t="shared" si="9"/>
        <v>مسلم</v>
      </c>
      <c r="O32" s="26" t="str">
        <f t="shared" si="10"/>
        <v>مصرى</v>
      </c>
      <c r="P32" s="9"/>
      <c r="Q32" s="41"/>
      <c r="R32" s="41"/>
      <c r="S32" s="41"/>
      <c r="T32" s="11"/>
      <c r="U32" s="12"/>
      <c r="V32" s="10"/>
      <c r="W32" s="8"/>
      <c r="X32" s="13"/>
      <c r="Y32" s="10"/>
      <c r="Z32" s="8"/>
      <c r="AA32" s="12"/>
      <c r="AB32" s="10"/>
      <c r="AC32" s="8"/>
      <c r="AD32" s="13"/>
      <c r="AE32" s="10"/>
      <c r="AF32" s="8"/>
      <c r="AG32" s="12"/>
      <c r="AH32" s="10"/>
      <c r="AI32" s="8"/>
      <c r="AJ32" s="13"/>
      <c r="AK32" s="10"/>
      <c r="AL32" s="8"/>
      <c r="AM32" s="12"/>
      <c r="AN32" s="10"/>
      <c r="AO32" s="8"/>
      <c r="AP32" s="13"/>
      <c r="AQ32" s="10"/>
      <c r="AR32" s="9"/>
      <c r="AS32" s="41"/>
      <c r="AT32" s="14"/>
      <c r="AU32" s="41"/>
      <c r="AV32" s="41"/>
      <c r="AW32" s="49"/>
      <c r="AX32" s="13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2"/>
    </row>
    <row r="33" spans="1:64" ht="21.95" customHeight="1">
      <c r="A33" s="106">
        <f>IF(C33="","",COUNTA(C$9:$C33))</f>
        <v>25</v>
      </c>
      <c r="B33" s="106">
        <f>IF(C33="","",COUNTA($C$9:C33))</f>
        <v>25</v>
      </c>
      <c r="C33" s="25" t="s">
        <v>66</v>
      </c>
      <c r="D33" s="26" t="str">
        <f t="shared" si="11"/>
        <v>ذكر</v>
      </c>
      <c r="E33" s="48" t="s">
        <v>125</v>
      </c>
      <c r="F33" s="27">
        <v>30212101205012</v>
      </c>
      <c r="G33" s="44">
        <f t="shared" si="8"/>
        <v>37600</v>
      </c>
      <c r="H33" s="45">
        <f t="shared" si="12"/>
        <v>10</v>
      </c>
      <c r="I33" s="46">
        <f t="shared" si="13"/>
        <v>12</v>
      </c>
      <c r="J33" s="47">
        <f t="shared" si="14"/>
        <v>2002</v>
      </c>
      <c r="K33" s="45">
        <f t="shared" si="15"/>
        <v>21</v>
      </c>
      <c r="L33" s="46">
        <f t="shared" si="16"/>
        <v>9</v>
      </c>
      <c r="M33" s="47">
        <f t="shared" si="17"/>
        <v>15</v>
      </c>
      <c r="N33" s="48" t="str">
        <f t="shared" si="9"/>
        <v>مسلم</v>
      </c>
      <c r="O33" s="26" t="str">
        <f t="shared" si="10"/>
        <v>مصرى</v>
      </c>
      <c r="P33" s="9"/>
      <c r="Q33" s="41"/>
      <c r="R33" s="41"/>
      <c r="S33" s="41"/>
      <c r="T33" s="11"/>
      <c r="U33" s="12"/>
      <c r="V33" s="10"/>
      <c r="W33" s="8"/>
      <c r="X33" s="13"/>
      <c r="Y33" s="10"/>
      <c r="Z33" s="8"/>
      <c r="AA33" s="12"/>
      <c r="AB33" s="10"/>
      <c r="AC33" s="8"/>
      <c r="AD33" s="13"/>
      <c r="AE33" s="10"/>
      <c r="AF33" s="8"/>
      <c r="AG33" s="12"/>
      <c r="AH33" s="10"/>
      <c r="AI33" s="8"/>
      <c r="AJ33" s="13"/>
      <c r="AK33" s="10"/>
      <c r="AL33" s="8"/>
      <c r="AM33" s="12"/>
      <c r="AN33" s="10"/>
      <c r="AO33" s="8"/>
      <c r="AP33" s="13"/>
      <c r="AQ33" s="10"/>
      <c r="AR33" s="9"/>
      <c r="AS33" s="41"/>
      <c r="AT33" s="14"/>
      <c r="AU33" s="41"/>
      <c r="AV33" s="41"/>
      <c r="AW33" s="49"/>
      <c r="AX33" s="13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2"/>
    </row>
    <row r="34" spans="1:64" ht="21.95" customHeight="1">
      <c r="A34" s="106">
        <f>IF(C34="","",COUNTA(C$9:$C34))</f>
        <v>26</v>
      </c>
      <c r="B34" s="106">
        <f>IF(C34="","",COUNTA($C$9:C34))</f>
        <v>26</v>
      </c>
      <c r="C34" s="25" t="s">
        <v>67</v>
      </c>
      <c r="D34" s="26" t="str">
        <f t="shared" si="11"/>
        <v>ذكر</v>
      </c>
      <c r="E34" s="48" t="s">
        <v>125</v>
      </c>
      <c r="F34" s="27">
        <v>30301011237899</v>
      </c>
      <c r="G34" s="44">
        <f t="shared" si="8"/>
        <v>37622</v>
      </c>
      <c r="H34" s="45">
        <f t="shared" si="12"/>
        <v>1</v>
      </c>
      <c r="I34" s="46">
        <f t="shared" si="13"/>
        <v>1</v>
      </c>
      <c r="J34" s="47">
        <f t="shared" si="14"/>
        <v>2003</v>
      </c>
      <c r="K34" s="45">
        <f t="shared" si="15"/>
        <v>0</v>
      </c>
      <c r="L34" s="46">
        <f t="shared" si="16"/>
        <v>9</v>
      </c>
      <c r="M34" s="47">
        <f t="shared" si="17"/>
        <v>15</v>
      </c>
      <c r="N34" s="48" t="str">
        <f t="shared" si="9"/>
        <v>مسلم</v>
      </c>
      <c r="O34" s="26" t="str">
        <f t="shared" si="10"/>
        <v>مصرى</v>
      </c>
      <c r="P34" s="9"/>
      <c r="Q34" s="41"/>
      <c r="R34" s="41"/>
      <c r="S34" s="41"/>
      <c r="T34" s="11"/>
      <c r="U34" s="12"/>
      <c r="V34" s="10"/>
      <c r="W34" s="8"/>
      <c r="X34" s="13"/>
      <c r="Y34" s="10"/>
      <c r="Z34" s="8"/>
      <c r="AA34" s="12"/>
      <c r="AB34" s="10"/>
      <c r="AC34" s="8"/>
      <c r="AD34" s="13"/>
      <c r="AE34" s="10"/>
      <c r="AF34" s="8"/>
      <c r="AG34" s="12"/>
      <c r="AH34" s="10"/>
      <c r="AI34" s="8"/>
      <c r="AJ34" s="13"/>
      <c r="AK34" s="10"/>
      <c r="AL34" s="8"/>
      <c r="AM34" s="12"/>
      <c r="AN34" s="10"/>
      <c r="AO34" s="8"/>
      <c r="AP34" s="13"/>
      <c r="AQ34" s="10"/>
      <c r="AR34" s="9"/>
      <c r="AS34" s="41"/>
      <c r="AT34" s="14"/>
      <c r="AU34" s="41"/>
      <c r="AV34" s="41"/>
      <c r="AW34" s="49"/>
      <c r="AX34" s="13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2"/>
    </row>
    <row r="35" spans="1:64" ht="21.95" customHeight="1">
      <c r="A35" s="106">
        <f>IF(C35="","",COUNTA(C$9:$C35))</f>
        <v>27</v>
      </c>
      <c r="B35" s="106">
        <f>IF(C35="","",COUNTA($C$9:C35))</f>
        <v>27</v>
      </c>
      <c r="C35" s="25" t="s">
        <v>68</v>
      </c>
      <c r="D35" s="26" t="str">
        <f t="shared" si="11"/>
        <v>ذكر</v>
      </c>
      <c r="E35" s="48" t="s">
        <v>125</v>
      </c>
      <c r="F35" s="27">
        <v>30310011214154</v>
      </c>
      <c r="G35" s="44">
        <f t="shared" si="8"/>
        <v>37895</v>
      </c>
      <c r="H35" s="45">
        <f t="shared" si="12"/>
        <v>1</v>
      </c>
      <c r="I35" s="46">
        <f t="shared" si="13"/>
        <v>10</v>
      </c>
      <c r="J35" s="47">
        <f t="shared" si="14"/>
        <v>2003</v>
      </c>
      <c r="K35" s="45">
        <f t="shared" si="15"/>
        <v>0</v>
      </c>
      <c r="L35" s="46">
        <f t="shared" si="16"/>
        <v>0</v>
      </c>
      <c r="M35" s="47">
        <f t="shared" si="17"/>
        <v>15</v>
      </c>
      <c r="N35" s="48" t="str">
        <f t="shared" si="9"/>
        <v>مسلم</v>
      </c>
      <c r="O35" s="26" t="str">
        <f t="shared" si="10"/>
        <v>مصرى</v>
      </c>
      <c r="P35" s="9"/>
      <c r="Q35" s="41"/>
      <c r="R35" s="41"/>
      <c r="S35" s="41"/>
      <c r="T35" s="11"/>
      <c r="U35" s="12"/>
      <c r="V35" s="10"/>
      <c r="W35" s="8"/>
      <c r="X35" s="13"/>
      <c r="Y35" s="10"/>
      <c r="Z35" s="8"/>
      <c r="AA35" s="12"/>
      <c r="AB35" s="10"/>
      <c r="AC35" s="8"/>
      <c r="AD35" s="13"/>
      <c r="AE35" s="10"/>
      <c r="AF35" s="8"/>
      <c r="AG35" s="12"/>
      <c r="AH35" s="10"/>
      <c r="AI35" s="8"/>
      <c r="AJ35" s="13"/>
      <c r="AK35" s="10"/>
      <c r="AL35" s="8"/>
      <c r="AM35" s="12"/>
      <c r="AN35" s="10"/>
      <c r="AO35" s="8"/>
      <c r="AP35" s="13"/>
      <c r="AQ35" s="10"/>
      <c r="AR35" s="9"/>
      <c r="AS35" s="41"/>
      <c r="AT35" s="14"/>
      <c r="AU35" s="41"/>
      <c r="AV35" s="41"/>
      <c r="AW35" s="49"/>
      <c r="AX35" s="13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2"/>
    </row>
    <row r="36" spans="1:64" ht="21.95" customHeight="1">
      <c r="A36" s="106">
        <f>IF(C36="","",COUNTA(C$9:$C36))</f>
        <v>28</v>
      </c>
      <c r="B36" s="106">
        <f>IF(C36="","",COUNTA($C$9:C36))</f>
        <v>28</v>
      </c>
      <c r="C36" s="25" t="s">
        <v>69</v>
      </c>
      <c r="D36" s="26" t="str">
        <f t="shared" si="11"/>
        <v>ذكر</v>
      </c>
      <c r="E36" s="48" t="s">
        <v>125</v>
      </c>
      <c r="F36" s="27">
        <v>30211011205319</v>
      </c>
      <c r="G36" s="44">
        <f t="shared" si="8"/>
        <v>37561</v>
      </c>
      <c r="H36" s="45">
        <f t="shared" si="12"/>
        <v>1</v>
      </c>
      <c r="I36" s="46">
        <f t="shared" si="13"/>
        <v>11</v>
      </c>
      <c r="J36" s="47">
        <f t="shared" si="14"/>
        <v>2002</v>
      </c>
      <c r="K36" s="45">
        <f t="shared" si="15"/>
        <v>0</v>
      </c>
      <c r="L36" s="46">
        <f t="shared" si="16"/>
        <v>11</v>
      </c>
      <c r="M36" s="47">
        <f t="shared" si="17"/>
        <v>15</v>
      </c>
      <c r="N36" s="48" t="str">
        <f t="shared" si="9"/>
        <v>مسلم</v>
      </c>
      <c r="O36" s="26" t="str">
        <f t="shared" si="10"/>
        <v>مصرى</v>
      </c>
      <c r="P36" s="9"/>
      <c r="Q36" s="41"/>
      <c r="R36" s="41"/>
      <c r="S36" s="41"/>
      <c r="T36" s="11"/>
      <c r="U36" s="12"/>
      <c r="V36" s="10"/>
      <c r="W36" s="8"/>
      <c r="X36" s="13"/>
      <c r="Y36" s="10"/>
      <c r="Z36" s="8"/>
      <c r="AA36" s="12"/>
      <c r="AB36" s="10"/>
      <c r="AC36" s="8"/>
      <c r="AD36" s="13"/>
      <c r="AE36" s="10"/>
      <c r="AF36" s="8"/>
      <c r="AG36" s="12"/>
      <c r="AH36" s="10"/>
      <c r="AI36" s="8"/>
      <c r="AJ36" s="13"/>
      <c r="AK36" s="10"/>
      <c r="AL36" s="8"/>
      <c r="AM36" s="12"/>
      <c r="AN36" s="10"/>
      <c r="AO36" s="8"/>
      <c r="AP36" s="13"/>
      <c r="AQ36" s="10"/>
      <c r="AR36" s="9"/>
      <c r="AS36" s="41"/>
      <c r="AT36" s="14"/>
      <c r="AU36" s="41"/>
      <c r="AV36" s="41"/>
      <c r="AW36" s="49"/>
      <c r="AX36" s="13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2"/>
    </row>
    <row r="37" spans="1:64" ht="21.95" customHeight="1">
      <c r="A37" s="106">
        <f>IF(C37="","",COUNTA(C$9:$C37))</f>
        <v>29</v>
      </c>
      <c r="B37" s="106">
        <f>IF(C37="","",COUNTA($C$9:C37))</f>
        <v>29</v>
      </c>
      <c r="C37" s="25" t="s">
        <v>70</v>
      </c>
      <c r="D37" s="26" t="str">
        <f t="shared" si="11"/>
        <v>ذكر</v>
      </c>
      <c r="E37" s="48" t="s">
        <v>125</v>
      </c>
      <c r="F37" s="27">
        <v>30304011201532</v>
      </c>
      <c r="G37" s="44">
        <f t="shared" si="8"/>
        <v>37712</v>
      </c>
      <c r="H37" s="45">
        <f t="shared" si="12"/>
        <v>1</v>
      </c>
      <c r="I37" s="46">
        <f t="shared" si="13"/>
        <v>4</v>
      </c>
      <c r="J37" s="47">
        <f t="shared" si="14"/>
        <v>2003</v>
      </c>
      <c r="K37" s="45">
        <f t="shared" si="15"/>
        <v>0</v>
      </c>
      <c r="L37" s="46">
        <f t="shared" si="16"/>
        <v>6</v>
      </c>
      <c r="M37" s="47">
        <f t="shared" si="17"/>
        <v>15</v>
      </c>
      <c r="N37" s="48" t="str">
        <f t="shared" si="9"/>
        <v>مسلم</v>
      </c>
      <c r="O37" s="26" t="str">
        <f t="shared" si="10"/>
        <v>مصرى</v>
      </c>
      <c r="P37" s="9"/>
      <c r="Q37" s="41"/>
      <c r="R37" s="41"/>
      <c r="S37" s="41"/>
      <c r="T37" s="11"/>
      <c r="U37" s="12"/>
      <c r="V37" s="10"/>
      <c r="W37" s="8"/>
      <c r="X37" s="13"/>
      <c r="Y37" s="10"/>
      <c r="Z37" s="8"/>
      <c r="AA37" s="12"/>
      <c r="AB37" s="10"/>
      <c r="AC37" s="8"/>
      <c r="AD37" s="13"/>
      <c r="AE37" s="10"/>
      <c r="AF37" s="8"/>
      <c r="AG37" s="12"/>
      <c r="AH37" s="10"/>
      <c r="AI37" s="8"/>
      <c r="AJ37" s="13"/>
      <c r="AK37" s="10"/>
      <c r="AL37" s="8"/>
      <c r="AM37" s="12"/>
      <c r="AN37" s="10"/>
      <c r="AO37" s="8"/>
      <c r="AP37" s="13"/>
      <c r="AQ37" s="10"/>
      <c r="AR37" s="9"/>
      <c r="AS37" s="41"/>
      <c r="AT37" s="14"/>
      <c r="AU37" s="41"/>
      <c r="AV37" s="41"/>
      <c r="AW37" s="49"/>
      <c r="AX37" s="13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2"/>
    </row>
    <row r="38" spans="1:64" ht="21.95" customHeight="1">
      <c r="A38" s="106">
        <f>IF(C38="","",COUNTA(C$9:$C38))</f>
        <v>30</v>
      </c>
      <c r="B38" s="106">
        <f>IF(C38="","",COUNTA($C$9:C38))</f>
        <v>30</v>
      </c>
      <c r="C38" s="25" t="s">
        <v>71</v>
      </c>
      <c r="D38" s="26" t="str">
        <f t="shared" si="11"/>
        <v>ذكر</v>
      </c>
      <c r="E38" s="48" t="s">
        <v>125</v>
      </c>
      <c r="F38" s="27">
        <v>30310011214235</v>
      </c>
      <c r="G38" s="44">
        <f t="shared" si="8"/>
        <v>37895</v>
      </c>
      <c r="H38" s="45">
        <f t="shared" si="12"/>
        <v>1</v>
      </c>
      <c r="I38" s="46">
        <f t="shared" si="13"/>
        <v>10</v>
      </c>
      <c r="J38" s="47">
        <f t="shared" si="14"/>
        <v>2003</v>
      </c>
      <c r="K38" s="45">
        <f t="shared" si="15"/>
        <v>0</v>
      </c>
      <c r="L38" s="46">
        <f t="shared" si="16"/>
        <v>0</v>
      </c>
      <c r="M38" s="47">
        <f t="shared" si="17"/>
        <v>15</v>
      </c>
      <c r="N38" s="48" t="str">
        <f t="shared" si="9"/>
        <v>مسلم</v>
      </c>
      <c r="O38" s="26" t="str">
        <f t="shared" si="10"/>
        <v>مصرى</v>
      </c>
      <c r="P38" s="9"/>
      <c r="Q38" s="41"/>
      <c r="R38" s="41"/>
      <c r="S38" s="41"/>
      <c r="T38" s="11"/>
      <c r="U38" s="12"/>
      <c r="V38" s="10"/>
      <c r="W38" s="8"/>
      <c r="X38" s="13"/>
      <c r="Y38" s="10"/>
      <c r="Z38" s="8"/>
      <c r="AA38" s="12"/>
      <c r="AB38" s="10"/>
      <c r="AC38" s="8"/>
      <c r="AD38" s="13"/>
      <c r="AE38" s="10"/>
      <c r="AF38" s="8"/>
      <c r="AG38" s="12"/>
      <c r="AH38" s="10"/>
      <c r="AI38" s="8"/>
      <c r="AJ38" s="13"/>
      <c r="AK38" s="10"/>
      <c r="AL38" s="8"/>
      <c r="AM38" s="12"/>
      <c r="AN38" s="10"/>
      <c r="AO38" s="8"/>
      <c r="AP38" s="13"/>
      <c r="AQ38" s="10"/>
      <c r="AR38" s="9"/>
      <c r="AS38" s="41"/>
      <c r="AT38" s="14"/>
      <c r="AU38" s="41"/>
      <c r="AV38" s="41"/>
      <c r="AW38" s="49"/>
      <c r="AX38" s="13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2"/>
    </row>
    <row r="39" spans="1:64" ht="21.95" customHeight="1">
      <c r="A39" s="106">
        <f>IF(C39="","",COUNTA(C$9:$C39))</f>
        <v>31</v>
      </c>
      <c r="B39" s="106">
        <f>IF(C39="","",COUNTA($C$9:C39))</f>
        <v>31</v>
      </c>
      <c r="C39" s="25" t="s">
        <v>72</v>
      </c>
      <c r="D39" s="26" t="str">
        <f t="shared" si="11"/>
        <v>ذكر</v>
      </c>
      <c r="E39" s="48" t="s">
        <v>88</v>
      </c>
      <c r="F39" s="27">
        <v>30301121201431</v>
      </c>
      <c r="G39" s="44">
        <f t="shared" si="8"/>
        <v>37633</v>
      </c>
      <c r="H39" s="45">
        <f t="shared" si="12"/>
        <v>12</v>
      </c>
      <c r="I39" s="46">
        <f t="shared" si="13"/>
        <v>1</v>
      </c>
      <c r="J39" s="47">
        <f t="shared" si="14"/>
        <v>2003</v>
      </c>
      <c r="K39" s="45">
        <f t="shared" si="15"/>
        <v>19</v>
      </c>
      <c r="L39" s="46">
        <f t="shared" si="16"/>
        <v>8</v>
      </c>
      <c r="M39" s="47">
        <f t="shared" si="17"/>
        <v>15</v>
      </c>
      <c r="N39" s="48" t="str">
        <f t="shared" si="9"/>
        <v>مسلم</v>
      </c>
      <c r="O39" s="26" t="str">
        <f t="shared" si="10"/>
        <v>مصرى</v>
      </c>
      <c r="P39" s="9"/>
      <c r="Q39" s="41"/>
      <c r="R39" s="41"/>
      <c r="S39" s="41"/>
      <c r="T39" s="11"/>
      <c r="U39" s="12"/>
      <c r="V39" s="10"/>
      <c r="W39" s="8"/>
      <c r="X39" s="13"/>
      <c r="Y39" s="10"/>
      <c r="Z39" s="8"/>
      <c r="AA39" s="12"/>
      <c r="AB39" s="10"/>
      <c r="AC39" s="8"/>
      <c r="AD39" s="13"/>
      <c r="AE39" s="10"/>
      <c r="AF39" s="8"/>
      <c r="AG39" s="12"/>
      <c r="AH39" s="10"/>
      <c r="AI39" s="8"/>
      <c r="AJ39" s="13"/>
      <c r="AK39" s="10"/>
      <c r="AL39" s="8"/>
      <c r="AM39" s="12"/>
      <c r="AN39" s="10"/>
      <c r="AO39" s="8"/>
      <c r="AP39" s="13"/>
      <c r="AQ39" s="10"/>
      <c r="AR39" s="9"/>
      <c r="AS39" s="41"/>
      <c r="AT39" s="14"/>
      <c r="AU39" s="41"/>
      <c r="AV39" s="41"/>
      <c r="AW39" s="49"/>
      <c r="AX39" s="13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2"/>
    </row>
    <row r="40" spans="1:64" ht="21.95" customHeight="1">
      <c r="A40" s="106">
        <f>IF(C40="","",COUNTA(C$9:$C40))</f>
        <v>32</v>
      </c>
      <c r="B40" s="106">
        <f>IF(C40="","",COUNTA($C$9:C40))</f>
        <v>32</v>
      </c>
      <c r="C40" s="25" t="s">
        <v>73</v>
      </c>
      <c r="D40" s="26" t="str">
        <f t="shared" si="11"/>
        <v>ذكر</v>
      </c>
      <c r="E40" s="48" t="s">
        <v>88</v>
      </c>
      <c r="F40" s="27">
        <v>30401031200376</v>
      </c>
      <c r="G40" s="44">
        <f t="shared" si="8"/>
        <v>37989</v>
      </c>
      <c r="H40" s="45">
        <f t="shared" si="12"/>
        <v>3</v>
      </c>
      <c r="I40" s="46">
        <f t="shared" si="13"/>
        <v>1</v>
      </c>
      <c r="J40" s="47">
        <f t="shared" si="14"/>
        <v>2004</v>
      </c>
      <c r="K40" s="45">
        <f t="shared" si="15"/>
        <v>28</v>
      </c>
      <c r="L40" s="46">
        <f t="shared" si="16"/>
        <v>8</v>
      </c>
      <c r="M40" s="47">
        <f t="shared" si="17"/>
        <v>14</v>
      </c>
      <c r="N40" s="48" t="str">
        <f t="shared" si="9"/>
        <v>مسلم</v>
      </c>
      <c r="O40" s="26" t="str">
        <f t="shared" si="10"/>
        <v>مصرى</v>
      </c>
      <c r="P40" s="9"/>
      <c r="Q40" s="41"/>
      <c r="R40" s="41"/>
      <c r="S40" s="41"/>
      <c r="T40" s="11"/>
      <c r="U40" s="12"/>
      <c r="V40" s="10"/>
      <c r="W40" s="8"/>
      <c r="X40" s="13"/>
      <c r="Y40" s="10"/>
      <c r="Z40" s="8"/>
      <c r="AA40" s="12"/>
      <c r="AB40" s="10"/>
      <c r="AC40" s="8"/>
      <c r="AD40" s="13"/>
      <c r="AE40" s="10"/>
      <c r="AF40" s="8"/>
      <c r="AG40" s="12"/>
      <c r="AH40" s="10"/>
      <c r="AI40" s="8"/>
      <c r="AJ40" s="13"/>
      <c r="AK40" s="10"/>
      <c r="AL40" s="8"/>
      <c r="AM40" s="12"/>
      <c r="AN40" s="10"/>
      <c r="AO40" s="8"/>
      <c r="AP40" s="13"/>
      <c r="AQ40" s="10"/>
      <c r="AR40" s="9"/>
      <c r="AS40" s="41"/>
      <c r="AT40" s="14"/>
      <c r="AU40" s="41"/>
      <c r="AV40" s="41"/>
      <c r="AW40" s="49"/>
      <c r="AX40" s="13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2"/>
    </row>
    <row r="41" spans="1:64" ht="21.95" customHeight="1">
      <c r="A41" s="106">
        <f>IF(C41="","",COUNTA(C$9:$C41))</f>
        <v>33</v>
      </c>
      <c r="B41" s="106">
        <f>IF(C41="","",COUNTA($C$9:C41))</f>
        <v>33</v>
      </c>
      <c r="C41" s="25" t="s">
        <v>74</v>
      </c>
      <c r="D41" s="26" t="str">
        <f t="shared" si="11"/>
        <v>ذكر</v>
      </c>
      <c r="E41" s="48" t="s">
        <v>88</v>
      </c>
      <c r="F41" s="27">
        <v>30110151201916</v>
      </c>
      <c r="G41" s="44">
        <f t="shared" si="8"/>
        <v>37179</v>
      </c>
      <c r="H41" s="45">
        <f t="shared" si="12"/>
        <v>15</v>
      </c>
      <c r="I41" s="46">
        <f t="shared" si="13"/>
        <v>10</v>
      </c>
      <c r="J41" s="47">
        <f t="shared" si="14"/>
        <v>2001</v>
      </c>
      <c r="K41" s="45">
        <f t="shared" si="15"/>
        <v>16</v>
      </c>
      <c r="L41" s="46">
        <f t="shared" si="16"/>
        <v>11</v>
      </c>
      <c r="M41" s="47">
        <f t="shared" si="17"/>
        <v>16</v>
      </c>
      <c r="N41" s="48" t="str">
        <f t="shared" si="9"/>
        <v>مسلم</v>
      </c>
      <c r="O41" s="26" t="str">
        <f t="shared" si="10"/>
        <v>مصرى</v>
      </c>
      <c r="P41" s="9"/>
      <c r="Q41" s="41"/>
      <c r="R41" s="41"/>
      <c r="S41" s="41"/>
      <c r="T41" s="11"/>
      <c r="U41" s="12"/>
      <c r="V41" s="10"/>
      <c r="W41" s="8"/>
      <c r="X41" s="13"/>
      <c r="Y41" s="10"/>
      <c r="Z41" s="8"/>
      <c r="AA41" s="12"/>
      <c r="AB41" s="10"/>
      <c r="AC41" s="8"/>
      <c r="AD41" s="13"/>
      <c r="AE41" s="10"/>
      <c r="AF41" s="8"/>
      <c r="AG41" s="12"/>
      <c r="AH41" s="10"/>
      <c r="AI41" s="8"/>
      <c r="AJ41" s="13"/>
      <c r="AK41" s="10"/>
      <c r="AL41" s="8"/>
      <c r="AM41" s="12"/>
      <c r="AN41" s="10"/>
      <c r="AO41" s="8"/>
      <c r="AP41" s="13"/>
      <c r="AQ41" s="10"/>
      <c r="AR41" s="9"/>
      <c r="AS41" s="41"/>
      <c r="AT41" s="14"/>
      <c r="AU41" s="41"/>
      <c r="AV41" s="41"/>
      <c r="AW41" s="49"/>
      <c r="AX41" s="13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2"/>
    </row>
    <row r="42" spans="1:64" ht="21.95" customHeight="1">
      <c r="A42" s="106">
        <f>IF(C42="","",COUNTA(C$9:$C42))</f>
        <v>34</v>
      </c>
      <c r="B42" s="106">
        <f>IF(C42="","",COUNTA($C$9:C42))</f>
        <v>34</v>
      </c>
      <c r="C42" s="25" t="s">
        <v>75</v>
      </c>
      <c r="D42" s="26" t="str">
        <f t="shared" si="11"/>
        <v>ذكر</v>
      </c>
      <c r="E42" s="48" t="s">
        <v>88</v>
      </c>
      <c r="F42" s="27">
        <v>30211191201251</v>
      </c>
      <c r="G42" s="44">
        <f t="shared" si="8"/>
        <v>37579</v>
      </c>
      <c r="H42" s="45">
        <f t="shared" si="12"/>
        <v>19</v>
      </c>
      <c r="I42" s="46">
        <f t="shared" si="13"/>
        <v>11</v>
      </c>
      <c r="J42" s="47">
        <f t="shared" si="14"/>
        <v>2002</v>
      </c>
      <c r="K42" s="45">
        <f t="shared" si="15"/>
        <v>12</v>
      </c>
      <c r="L42" s="46">
        <f t="shared" si="16"/>
        <v>10</v>
      </c>
      <c r="M42" s="47">
        <f t="shared" si="17"/>
        <v>15</v>
      </c>
      <c r="N42" s="48" t="str">
        <f t="shared" si="9"/>
        <v>مسلم</v>
      </c>
      <c r="O42" s="26" t="str">
        <f t="shared" si="10"/>
        <v>مصرى</v>
      </c>
      <c r="P42" s="9"/>
      <c r="Q42" s="41"/>
      <c r="R42" s="41"/>
      <c r="S42" s="41"/>
      <c r="T42" s="11"/>
      <c r="U42" s="12"/>
      <c r="V42" s="10"/>
      <c r="W42" s="8"/>
      <c r="X42" s="13"/>
      <c r="Y42" s="10"/>
      <c r="Z42" s="8"/>
      <c r="AA42" s="12"/>
      <c r="AB42" s="10"/>
      <c r="AC42" s="8"/>
      <c r="AD42" s="13"/>
      <c r="AE42" s="10"/>
      <c r="AF42" s="8"/>
      <c r="AG42" s="12"/>
      <c r="AH42" s="10"/>
      <c r="AI42" s="8"/>
      <c r="AJ42" s="13"/>
      <c r="AK42" s="10"/>
      <c r="AL42" s="8"/>
      <c r="AM42" s="12"/>
      <c r="AN42" s="10"/>
      <c r="AO42" s="8"/>
      <c r="AP42" s="13"/>
      <c r="AQ42" s="10"/>
      <c r="AR42" s="9"/>
      <c r="AS42" s="41"/>
      <c r="AT42" s="14"/>
      <c r="AU42" s="41"/>
      <c r="AV42" s="41"/>
      <c r="AW42" s="49"/>
      <c r="AX42" s="13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2"/>
    </row>
    <row r="43" spans="1:64" ht="21.95" customHeight="1">
      <c r="A43" s="106">
        <f>IF(C43="","",COUNTA(C$9:$C43))</f>
        <v>35</v>
      </c>
      <c r="B43" s="106">
        <f>IF(C43="","",COUNTA($C$9:C43))</f>
        <v>35</v>
      </c>
      <c r="C43" s="25" t="s">
        <v>76</v>
      </c>
      <c r="D43" s="26" t="str">
        <f t="shared" si="11"/>
        <v>ذكر</v>
      </c>
      <c r="E43" s="48" t="s">
        <v>88</v>
      </c>
      <c r="F43" s="27">
        <v>30302011218939</v>
      </c>
      <c r="G43" s="44">
        <f t="shared" si="8"/>
        <v>37653</v>
      </c>
      <c r="H43" s="45">
        <f t="shared" si="12"/>
        <v>1</v>
      </c>
      <c r="I43" s="46">
        <f t="shared" si="13"/>
        <v>2</v>
      </c>
      <c r="J43" s="47">
        <f t="shared" si="14"/>
        <v>2003</v>
      </c>
      <c r="K43" s="45">
        <f t="shared" si="15"/>
        <v>0</v>
      </c>
      <c r="L43" s="46">
        <f t="shared" si="16"/>
        <v>8</v>
      </c>
      <c r="M43" s="47">
        <f t="shared" si="17"/>
        <v>15</v>
      </c>
      <c r="N43" s="48" t="str">
        <f t="shared" si="9"/>
        <v>مسلم</v>
      </c>
      <c r="O43" s="26" t="str">
        <f t="shared" si="10"/>
        <v>مصرى</v>
      </c>
      <c r="P43" s="9"/>
      <c r="Q43" s="41"/>
      <c r="R43" s="41"/>
      <c r="S43" s="41"/>
      <c r="T43" s="11"/>
      <c r="U43" s="12"/>
      <c r="V43" s="10"/>
      <c r="W43" s="8"/>
      <c r="X43" s="13"/>
      <c r="Y43" s="10"/>
      <c r="Z43" s="8"/>
      <c r="AA43" s="12"/>
      <c r="AB43" s="10"/>
      <c r="AC43" s="8"/>
      <c r="AD43" s="13"/>
      <c r="AE43" s="10"/>
      <c r="AF43" s="8"/>
      <c r="AG43" s="12"/>
      <c r="AH43" s="10"/>
      <c r="AI43" s="8"/>
      <c r="AJ43" s="13"/>
      <c r="AK43" s="10"/>
      <c r="AL43" s="8"/>
      <c r="AM43" s="12"/>
      <c r="AN43" s="10"/>
      <c r="AO43" s="8"/>
      <c r="AP43" s="13"/>
      <c r="AQ43" s="10"/>
      <c r="AR43" s="9"/>
      <c r="AS43" s="41"/>
      <c r="AT43" s="14"/>
      <c r="AU43" s="41"/>
      <c r="AV43" s="41"/>
      <c r="AW43" s="49"/>
      <c r="AX43" s="13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2"/>
    </row>
    <row r="44" spans="1:64" ht="21.95" customHeight="1">
      <c r="A44" s="106">
        <f>IF(C44="","",COUNTA(C$9:$C44))</f>
        <v>36</v>
      </c>
      <c r="B44" s="106">
        <f>IF(C44="","",COUNTA($C$9:C44))</f>
        <v>36</v>
      </c>
      <c r="C44" s="25" t="s">
        <v>77</v>
      </c>
      <c r="D44" s="26" t="str">
        <f t="shared" si="11"/>
        <v>ذكر</v>
      </c>
      <c r="E44" s="48" t="s">
        <v>88</v>
      </c>
      <c r="F44" s="27">
        <v>30304271200416</v>
      </c>
      <c r="G44" s="44">
        <f t="shared" si="8"/>
        <v>37738</v>
      </c>
      <c r="H44" s="45">
        <f t="shared" si="12"/>
        <v>27</v>
      </c>
      <c r="I44" s="46">
        <f t="shared" si="13"/>
        <v>4</v>
      </c>
      <c r="J44" s="47">
        <f t="shared" si="14"/>
        <v>2003</v>
      </c>
      <c r="K44" s="45">
        <f t="shared" si="15"/>
        <v>4</v>
      </c>
      <c r="L44" s="46">
        <f t="shared" si="16"/>
        <v>5</v>
      </c>
      <c r="M44" s="47">
        <f t="shared" si="17"/>
        <v>15</v>
      </c>
      <c r="N44" s="48" t="str">
        <f t="shared" si="9"/>
        <v>مسلم</v>
      </c>
      <c r="O44" s="26" t="str">
        <f t="shared" si="10"/>
        <v>مصرى</v>
      </c>
      <c r="P44" s="9"/>
      <c r="Q44" s="41"/>
      <c r="R44" s="41"/>
      <c r="S44" s="41"/>
      <c r="T44" s="11"/>
      <c r="U44" s="12"/>
      <c r="V44" s="10"/>
      <c r="W44" s="8"/>
      <c r="X44" s="13"/>
      <c r="Y44" s="10"/>
      <c r="Z44" s="8"/>
      <c r="AA44" s="12"/>
      <c r="AB44" s="10"/>
      <c r="AC44" s="8"/>
      <c r="AD44" s="13"/>
      <c r="AE44" s="10"/>
      <c r="AF44" s="8"/>
      <c r="AG44" s="12"/>
      <c r="AH44" s="10"/>
      <c r="AI44" s="8"/>
      <c r="AJ44" s="13"/>
      <c r="AK44" s="10"/>
      <c r="AL44" s="8"/>
      <c r="AM44" s="12"/>
      <c r="AN44" s="10"/>
      <c r="AO44" s="8"/>
      <c r="AP44" s="13"/>
      <c r="AQ44" s="10"/>
      <c r="AR44" s="9"/>
      <c r="AS44" s="41"/>
      <c r="AT44" s="14"/>
      <c r="AU44" s="41"/>
      <c r="AV44" s="41"/>
      <c r="AW44" s="49"/>
      <c r="AX44" s="13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2"/>
    </row>
    <row r="45" spans="1:64" ht="21.95" customHeight="1">
      <c r="A45" s="106">
        <f>IF(C45="","",COUNTA(C$9:$C45))</f>
        <v>37</v>
      </c>
      <c r="B45" s="106">
        <f>IF(C45="","",COUNTA($C$9:C45))</f>
        <v>37</v>
      </c>
      <c r="C45" s="25" t="s">
        <v>78</v>
      </c>
      <c r="D45" s="26" t="str">
        <f t="shared" si="11"/>
        <v>ذكر</v>
      </c>
      <c r="E45" s="48" t="s">
        <v>126</v>
      </c>
      <c r="F45" s="27">
        <v>30306011201438</v>
      </c>
      <c r="G45" s="44">
        <f t="shared" si="8"/>
        <v>37773</v>
      </c>
      <c r="H45" s="45">
        <f t="shared" si="12"/>
        <v>1</v>
      </c>
      <c r="I45" s="46">
        <f t="shared" si="13"/>
        <v>6</v>
      </c>
      <c r="J45" s="47">
        <f t="shared" si="14"/>
        <v>2003</v>
      </c>
      <c r="K45" s="45">
        <f t="shared" si="15"/>
        <v>0</v>
      </c>
      <c r="L45" s="46">
        <f t="shared" si="16"/>
        <v>4</v>
      </c>
      <c r="M45" s="47">
        <f t="shared" si="17"/>
        <v>15</v>
      </c>
      <c r="N45" s="48" t="str">
        <f t="shared" si="9"/>
        <v>مسلم</v>
      </c>
      <c r="O45" s="26" t="str">
        <f t="shared" si="10"/>
        <v>مصرى</v>
      </c>
      <c r="P45" s="9"/>
      <c r="Q45" s="41"/>
      <c r="R45" s="41"/>
      <c r="S45" s="41"/>
      <c r="T45" s="11"/>
      <c r="U45" s="12"/>
      <c r="V45" s="10"/>
      <c r="W45" s="8"/>
      <c r="X45" s="13"/>
      <c r="Y45" s="10"/>
      <c r="Z45" s="8"/>
      <c r="AA45" s="12"/>
      <c r="AB45" s="10"/>
      <c r="AC45" s="8"/>
      <c r="AD45" s="13"/>
      <c r="AE45" s="10"/>
      <c r="AF45" s="8"/>
      <c r="AG45" s="12"/>
      <c r="AH45" s="10"/>
      <c r="AI45" s="8"/>
      <c r="AJ45" s="13"/>
      <c r="AK45" s="10"/>
      <c r="AL45" s="8"/>
      <c r="AM45" s="12"/>
      <c r="AN45" s="10"/>
      <c r="AO45" s="8"/>
      <c r="AP45" s="13"/>
      <c r="AQ45" s="10"/>
      <c r="AR45" s="9"/>
      <c r="AS45" s="41"/>
      <c r="AT45" s="14"/>
      <c r="AU45" s="41"/>
      <c r="AV45" s="41"/>
      <c r="AW45" s="49"/>
      <c r="AX45" s="13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2"/>
    </row>
    <row r="46" spans="1:64" ht="21.95" customHeight="1">
      <c r="A46" s="106">
        <f>IF(C46="","",COUNTA(C$9:$C46))</f>
        <v>38</v>
      </c>
      <c r="B46" s="106">
        <f>IF(C46="","",COUNTA($C$9:C46))</f>
        <v>38</v>
      </c>
      <c r="C46" s="25" t="s">
        <v>79</v>
      </c>
      <c r="D46" s="26" t="str">
        <f t="shared" si="11"/>
        <v>ذكر</v>
      </c>
      <c r="E46" s="48" t="s">
        <v>126</v>
      </c>
      <c r="F46" s="27">
        <v>30401021200378</v>
      </c>
      <c r="G46" s="44">
        <f t="shared" si="8"/>
        <v>37988</v>
      </c>
      <c r="H46" s="45">
        <f t="shared" si="12"/>
        <v>2</v>
      </c>
      <c r="I46" s="46">
        <f t="shared" si="13"/>
        <v>1</v>
      </c>
      <c r="J46" s="47">
        <f t="shared" si="14"/>
        <v>2004</v>
      </c>
      <c r="K46" s="45">
        <f t="shared" si="15"/>
        <v>29</v>
      </c>
      <c r="L46" s="46">
        <f t="shared" si="16"/>
        <v>8</v>
      </c>
      <c r="M46" s="47">
        <f t="shared" si="17"/>
        <v>14</v>
      </c>
      <c r="N46" s="48" t="str">
        <f t="shared" si="9"/>
        <v>مسلم</v>
      </c>
      <c r="O46" s="26" t="str">
        <f t="shared" si="10"/>
        <v>مصرى</v>
      </c>
      <c r="P46" s="9"/>
      <c r="Q46" s="41"/>
      <c r="R46" s="41"/>
      <c r="S46" s="41"/>
      <c r="T46" s="11"/>
      <c r="U46" s="12"/>
      <c r="V46" s="10"/>
      <c r="W46" s="8"/>
      <c r="X46" s="13"/>
      <c r="Y46" s="10"/>
      <c r="Z46" s="8"/>
      <c r="AA46" s="12"/>
      <c r="AB46" s="10"/>
      <c r="AC46" s="8"/>
      <c r="AD46" s="13"/>
      <c r="AE46" s="10"/>
      <c r="AF46" s="8"/>
      <c r="AG46" s="12"/>
      <c r="AH46" s="10"/>
      <c r="AI46" s="8"/>
      <c r="AJ46" s="13"/>
      <c r="AK46" s="10"/>
      <c r="AL46" s="8"/>
      <c r="AM46" s="12"/>
      <c r="AN46" s="10"/>
      <c r="AO46" s="8"/>
      <c r="AP46" s="13"/>
      <c r="AQ46" s="10"/>
      <c r="AR46" s="9"/>
      <c r="AS46" s="41"/>
      <c r="AT46" s="14"/>
      <c r="AU46" s="41"/>
      <c r="AV46" s="41"/>
      <c r="AW46" s="49"/>
      <c r="AX46" s="13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2"/>
    </row>
    <row r="47" spans="1:64" ht="21.95" customHeight="1">
      <c r="A47" s="106">
        <f>IF(C47="","",COUNTA(C$9:$C47))</f>
        <v>39</v>
      </c>
      <c r="B47" s="106">
        <f>IF(C47="","",COUNTA($C$9:C47))</f>
        <v>39</v>
      </c>
      <c r="C47" s="25" t="s">
        <v>80</v>
      </c>
      <c r="D47" s="26" t="str">
        <f t="shared" si="11"/>
        <v>ذكر</v>
      </c>
      <c r="E47" s="48" t="s">
        <v>126</v>
      </c>
      <c r="F47" s="27">
        <v>30304011201737</v>
      </c>
      <c r="G47" s="44">
        <f t="shared" si="8"/>
        <v>37712</v>
      </c>
      <c r="H47" s="45">
        <f t="shared" si="12"/>
        <v>1</v>
      </c>
      <c r="I47" s="46">
        <f t="shared" si="13"/>
        <v>4</v>
      </c>
      <c r="J47" s="47">
        <f t="shared" si="14"/>
        <v>2003</v>
      </c>
      <c r="K47" s="45">
        <f t="shared" si="15"/>
        <v>0</v>
      </c>
      <c r="L47" s="46">
        <f t="shared" si="16"/>
        <v>6</v>
      </c>
      <c r="M47" s="47">
        <f t="shared" si="17"/>
        <v>15</v>
      </c>
      <c r="N47" s="48" t="str">
        <f t="shared" si="9"/>
        <v>مسلم</v>
      </c>
      <c r="O47" s="26" t="str">
        <f t="shared" si="10"/>
        <v>مصرى</v>
      </c>
      <c r="P47" s="9"/>
      <c r="Q47" s="41"/>
      <c r="R47" s="41"/>
      <c r="S47" s="41"/>
      <c r="T47" s="11"/>
      <c r="U47" s="12"/>
      <c r="V47" s="10"/>
      <c r="W47" s="8"/>
      <c r="X47" s="13"/>
      <c r="Y47" s="10"/>
      <c r="Z47" s="8"/>
      <c r="AA47" s="12"/>
      <c r="AB47" s="10"/>
      <c r="AC47" s="8"/>
      <c r="AD47" s="13"/>
      <c r="AE47" s="10"/>
      <c r="AF47" s="8"/>
      <c r="AG47" s="12"/>
      <c r="AH47" s="10"/>
      <c r="AI47" s="8"/>
      <c r="AJ47" s="13"/>
      <c r="AK47" s="10"/>
      <c r="AL47" s="8"/>
      <c r="AM47" s="12"/>
      <c r="AN47" s="10"/>
      <c r="AO47" s="8"/>
      <c r="AP47" s="13"/>
      <c r="AQ47" s="10"/>
      <c r="AR47" s="9"/>
      <c r="AS47" s="41"/>
      <c r="AT47" s="14"/>
      <c r="AU47" s="41"/>
      <c r="AV47" s="41"/>
      <c r="AW47" s="49"/>
      <c r="AX47" s="13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2"/>
    </row>
    <row r="48" spans="1:64" ht="21.95" customHeight="1">
      <c r="A48" s="106">
        <f>IF(C48="","",COUNTA(C$9:$C48))</f>
        <v>40</v>
      </c>
      <c r="B48" s="106">
        <f>IF(C48="","",COUNTA($C$9:C48))</f>
        <v>40</v>
      </c>
      <c r="C48" s="25" t="s">
        <v>81</v>
      </c>
      <c r="D48" s="26" t="str">
        <f t="shared" si="11"/>
        <v>ذكر</v>
      </c>
      <c r="E48" s="48" t="s">
        <v>126</v>
      </c>
      <c r="F48" s="27">
        <v>30310011214332</v>
      </c>
      <c r="G48" s="44">
        <f t="shared" si="8"/>
        <v>37895</v>
      </c>
      <c r="H48" s="45">
        <f t="shared" si="12"/>
        <v>1</v>
      </c>
      <c r="I48" s="46">
        <f t="shared" si="13"/>
        <v>10</v>
      </c>
      <c r="J48" s="47">
        <f t="shared" si="14"/>
        <v>2003</v>
      </c>
      <c r="K48" s="45">
        <f t="shared" si="15"/>
        <v>0</v>
      </c>
      <c r="L48" s="46">
        <f t="shared" si="16"/>
        <v>0</v>
      </c>
      <c r="M48" s="47">
        <f t="shared" si="17"/>
        <v>15</v>
      </c>
      <c r="N48" s="48" t="str">
        <f t="shared" si="9"/>
        <v>مسلم</v>
      </c>
      <c r="O48" s="26" t="str">
        <f t="shared" si="10"/>
        <v>مصرى</v>
      </c>
      <c r="P48" s="9"/>
      <c r="Q48" s="41"/>
      <c r="R48" s="41"/>
      <c r="S48" s="41"/>
      <c r="T48" s="11"/>
      <c r="U48" s="12"/>
      <c r="V48" s="10"/>
      <c r="W48" s="8"/>
      <c r="X48" s="13"/>
      <c r="Y48" s="10"/>
      <c r="Z48" s="8"/>
      <c r="AA48" s="12"/>
      <c r="AB48" s="10"/>
      <c r="AC48" s="8"/>
      <c r="AD48" s="13"/>
      <c r="AE48" s="10"/>
      <c r="AF48" s="8"/>
      <c r="AG48" s="12"/>
      <c r="AH48" s="10"/>
      <c r="AI48" s="8"/>
      <c r="AJ48" s="13"/>
      <c r="AK48" s="10"/>
      <c r="AL48" s="8"/>
      <c r="AM48" s="12"/>
      <c r="AN48" s="10"/>
      <c r="AO48" s="8"/>
      <c r="AP48" s="13"/>
      <c r="AQ48" s="10"/>
      <c r="AR48" s="9"/>
      <c r="AS48" s="41"/>
      <c r="AT48" s="14"/>
      <c r="AU48" s="41"/>
      <c r="AV48" s="41"/>
      <c r="AW48" s="49"/>
      <c r="AX48" s="13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2"/>
    </row>
    <row r="49" spans="1:64" ht="21.95" customHeight="1">
      <c r="A49" s="106">
        <f>IF(C49="","",COUNTA(C$9:$C49))</f>
        <v>41</v>
      </c>
      <c r="B49" s="106">
        <f>IF(C49="","",COUNTA($C$9:C49))</f>
        <v>41</v>
      </c>
      <c r="C49" s="25" t="s">
        <v>82</v>
      </c>
      <c r="D49" s="26" t="str">
        <f t="shared" si="11"/>
        <v>ذكر</v>
      </c>
      <c r="E49" s="48" t="s">
        <v>126</v>
      </c>
      <c r="F49" s="27">
        <v>30306051200132</v>
      </c>
      <c r="G49" s="44">
        <f t="shared" si="8"/>
        <v>37777</v>
      </c>
      <c r="H49" s="45">
        <f t="shared" si="12"/>
        <v>5</v>
      </c>
      <c r="I49" s="46">
        <f t="shared" si="13"/>
        <v>6</v>
      </c>
      <c r="J49" s="47">
        <f t="shared" si="14"/>
        <v>2003</v>
      </c>
      <c r="K49" s="45">
        <f t="shared" si="15"/>
        <v>26</v>
      </c>
      <c r="L49" s="46">
        <f t="shared" si="16"/>
        <v>3</v>
      </c>
      <c r="M49" s="47">
        <f t="shared" si="17"/>
        <v>15</v>
      </c>
      <c r="N49" s="48" t="str">
        <f t="shared" si="9"/>
        <v>مسلم</v>
      </c>
      <c r="O49" s="26" t="str">
        <f t="shared" si="10"/>
        <v>مصرى</v>
      </c>
      <c r="P49" s="9"/>
      <c r="Q49" s="41"/>
      <c r="R49" s="41"/>
      <c r="S49" s="41"/>
      <c r="T49" s="11"/>
      <c r="U49" s="12"/>
      <c r="V49" s="10"/>
      <c r="W49" s="8"/>
      <c r="X49" s="13"/>
      <c r="Y49" s="10"/>
      <c r="Z49" s="8"/>
      <c r="AA49" s="12"/>
      <c r="AB49" s="10"/>
      <c r="AC49" s="8"/>
      <c r="AD49" s="13"/>
      <c r="AE49" s="10"/>
      <c r="AF49" s="8"/>
      <c r="AG49" s="12"/>
      <c r="AH49" s="10"/>
      <c r="AI49" s="8"/>
      <c r="AJ49" s="13"/>
      <c r="AK49" s="10"/>
      <c r="AL49" s="8"/>
      <c r="AM49" s="12"/>
      <c r="AN49" s="10"/>
      <c r="AO49" s="8"/>
      <c r="AP49" s="13"/>
      <c r="AQ49" s="10"/>
      <c r="AR49" s="9"/>
      <c r="AS49" s="41"/>
      <c r="AT49" s="14"/>
      <c r="AU49" s="41"/>
      <c r="AV49" s="41"/>
      <c r="AW49" s="49"/>
      <c r="AX49" s="13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2"/>
    </row>
    <row r="50" spans="1:64" ht="21.95" customHeight="1">
      <c r="A50" s="106">
        <f>IF(C50="","",COUNTA(C$9:$C50))</f>
        <v>42</v>
      </c>
      <c r="B50" s="106">
        <f>IF(C50="","",COUNTA($C$9:C50))</f>
        <v>42</v>
      </c>
      <c r="C50" s="25" t="s">
        <v>83</v>
      </c>
      <c r="D50" s="26" t="str">
        <f t="shared" si="11"/>
        <v>ذكر</v>
      </c>
      <c r="E50" s="48" t="s">
        <v>126</v>
      </c>
      <c r="F50" s="27">
        <v>30308011209555</v>
      </c>
      <c r="G50" s="44">
        <f t="shared" si="8"/>
        <v>37834</v>
      </c>
      <c r="H50" s="45">
        <f t="shared" si="12"/>
        <v>1</v>
      </c>
      <c r="I50" s="46">
        <f t="shared" si="13"/>
        <v>8</v>
      </c>
      <c r="J50" s="47">
        <f t="shared" si="14"/>
        <v>2003</v>
      </c>
      <c r="K50" s="45">
        <f t="shared" si="15"/>
        <v>0</v>
      </c>
      <c r="L50" s="46">
        <f t="shared" si="16"/>
        <v>2</v>
      </c>
      <c r="M50" s="47">
        <f t="shared" si="17"/>
        <v>15</v>
      </c>
      <c r="N50" s="48" t="str">
        <f t="shared" si="9"/>
        <v>مسلم</v>
      </c>
      <c r="O50" s="26" t="str">
        <f t="shared" si="10"/>
        <v>مصرى</v>
      </c>
      <c r="P50" s="9"/>
      <c r="Q50" s="41"/>
      <c r="R50" s="41"/>
      <c r="S50" s="41"/>
      <c r="T50" s="11"/>
      <c r="U50" s="12"/>
      <c r="V50" s="10"/>
      <c r="W50" s="8"/>
      <c r="X50" s="13"/>
      <c r="Y50" s="10"/>
      <c r="Z50" s="8"/>
      <c r="AA50" s="12"/>
      <c r="AB50" s="10"/>
      <c r="AC50" s="8"/>
      <c r="AD50" s="13"/>
      <c r="AE50" s="10"/>
      <c r="AF50" s="8"/>
      <c r="AG50" s="12"/>
      <c r="AH50" s="10"/>
      <c r="AI50" s="8"/>
      <c r="AJ50" s="13"/>
      <c r="AK50" s="10"/>
      <c r="AL50" s="8"/>
      <c r="AM50" s="12"/>
      <c r="AN50" s="10"/>
      <c r="AO50" s="8"/>
      <c r="AP50" s="13"/>
      <c r="AQ50" s="10"/>
      <c r="AR50" s="9"/>
      <c r="AS50" s="41"/>
      <c r="AT50" s="14"/>
      <c r="AU50" s="41"/>
      <c r="AV50" s="41"/>
      <c r="AW50" s="49"/>
      <c r="AX50" s="13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2"/>
    </row>
    <row r="51" spans="1:64" ht="21.95" customHeight="1">
      <c r="A51" s="106">
        <f>IF(C51="","",COUNTA(C$9:$C51))</f>
        <v>43</v>
      </c>
      <c r="B51" s="106">
        <f>IF(C51="","",COUNTA($C$9:C51))</f>
        <v>43</v>
      </c>
      <c r="C51" s="25" t="s">
        <v>84</v>
      </c>
      <c r="D51" s="26" t="str">
        <f t="shared" si="11"/>
        <v>ذكر</v>
      </c>
      <c r="E51" s="48" t="s">
        <v>88</v>
      </c>
      <c r="F51" s="27">
        <v>30306201204794</v>
      </c>
      <c r="G51" s="44">
        <f t="shared" si="8"/>
        <v>37792</v>
      </c>
      <c r="H51" s="45">
        <f t="shared" si="12"/>
        <v>20</v>
      </c>
      <c r="I51" s="46">
        <f t="shared" si="13"/>
        <v>6</v>
      </c>
      <c r="J51" s="47">
        <f t="shared" si="14"/>
        <v>2003</v>
      </c>
      <c r="K51" s="45">
        <f t="shared" si="15"/>
        <v>11</v>
      </c>
      <c r="L51" s="46">
        <f t="shared" si="16"/>
        <v>3</v>
      </c>
      <c r="M51" s="47">
        <f t="shared" si="17"/>
        <v>15</v>
      </c>
      <c r="N51" s="48" t="str">
        <f t="shared" si="9"/>
        <v>مسلم</v>
      </c>
      <c r="O51" s="26" t="str">
        <f t="shared" si="10"/>
        <v>مصرى</v>
      </c>
      <c r="P51" s="9"/>
      <c r="Q51" s="41"/>
      <c r="R51" s="41"/>
      <c r="S51" s="41"/>
      <c r="T51" s="11"/>
      <c r="U51" s="12"/>
      <c r="V51" s="10"/>
      <c r="W51" s="8"/>
      <c r="X51" s="13"/>
      <c r="Y51" s="10"/>
      <c r="Z51" s="8"/>
      <c r="AA51" s="12"/>
      <c r="AB51" s="10"/>
      <c r="AC51" s="8"/>
      <c r="AD51" s="13"/>
      <c r="AE51" s="10"/>
      <c r="AF51" s="8"/>
      <c r="AG51" s="12"/>
      <c r="AH51" s="10"/>
      <c r="AI51" s="8"/>
      <c r="AJ51" s="13"/>
      <c r="AK51" s="10"/>
      <c r="AL51" s="8"/>
      <c r="AM51" s="12"/>
      <c r="AN51" s="10"/>
      <c r="AO51" s="8"/>
      <c r="AP51" s="13"/>
      <c r="AQ51" s="10"/>
      <c r="AR51" s="9"/>
      <c r="AS51" s="41"/>
      <c r="AT51" s="14"/>
      <c r="AU51" s="41"/>
      <c r="AV51" s="41"/>
      <c r="AW51" s="49"/>
      <c r="AX51" s="13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2"/>
    </row>
    <row r="52" spans="1:64" ht="21.95" customHeight="1">
      <c r="A52" s="106">
        <f>IF(C52="","",COUNTA(C$9:$C52))</f>
        <v>44</v>
      </c>
      <c r="B52" s="106">
        <f>IF(C52="","",COUNTA($C$9:C52))</f>
        <v>44</v>
      </c>
      <c r="C52" s="25" t="s">
        <v>85</v>
      </c>
      <c r="D52" s="26" t="str">
        <f t="shared" si="11"/>
        <v>ذكر</v>
      </c>
      <c r="E52" s="48" t="s">
        <v>88</v>
      </c>
      <c r="F52" s="27">
        <v>30211291201054</v>
      </c>
      <c r="G52" s="44">
        <f t="shared" si="8"/>
        <v>37589</v>
      </c>
      <c r="H52" s="45">
        <f t="shared" si="12"/>
        <v>29</v>
      </c>
      <c r="I52" s="46">
        <f t="shared" si="13"/>
        <v>11</v>
      </c>
      <c r="J52" s="47">
        <f t="shared" si="14"/>
        <v>2002</v>
      </c>
      <c r="K52" s="45">
        <f t="shared" si="15"/>
        <v>2</v>
      </c>
      <c r="L52" s="46">
        <f t="shared" si="16"/>
        <v>10</v>
      </c>
      <c r="M52" s="47">
        <f t="shared" si="17"/>
        <v>15</v>
      </c>
      <c r="N52" s="48" t="str">
        <f t="shared" si="9"/>
        <v>مسلم</v>
      </c>
      <c r="O52" s="26" t="str">
        <f t="shared" si="10"/>
        <v>مصرى</v>
      </c>
      <c r="P52" s="9"/>
      <c r="Q52" s="41"/>
      <c r="R52" s="41"/>
      <c r="S52" s="41"/>
      <c r="T52" s="11"/>
      <c r="U52" s="12"/>
      <c r="V52" s="10"/>
      <c r="W52" s="8"/>
      <c r="X52" s="13"/>
      <c r="Y52" s="10"/>
      <c r="Z52" s="8"/>
      <c r="AA52" s="12"/>
      <c r="AB52" s="10"/>
      <c r="AC52" s="8"/>
      <c r="AD52" s="13"/>
      <c r="AE52" s="10"/>
      <c r="AF52" s="8"/>
      <c r="AG52" s="12"/>
      <c r="AH52" s="10"/>
      <c r="AI52" s="8"/>
      <c r="AJ52" s="13"/>
      <c r="AK52" s="10"/>
      <c r="AL52" s="8"/>
      <c r="AM52" s="12"/>
      <c r="AN52" s="10"/>
      <c r="AO52" s="8"/>
      <c r="AP52" s="13"/>
      <c r="AQ52" s="10"/>
      <c r="AR52" s="9"/>
      <c r="AS52" s="41"/>
      <c r="AT52" s="14"/>
      <c r="AU52" s="41"/>
      <c r="AV52" s="41"/>
      <c r="AW52" s="49"/>
      <c r="AX52" s="13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2"/>
    </row>
    <row r="53" spans="1:64" ht="21.95" customHeight="1">
      <c r="A53" s="106">
        <f>IF(C53="","",COUNTA(C$9:$C53))</f>
        <v>45</v>
      </c>
      <c r="B53" s="106">
        <f>IF(C53="","",COUNTA($C$9:C53))</f>
        <v>45</v>
      </c>
      <c r="C53" s="25" t="s">
        <v>86</v>
      </c>
      <c r="D53" s="26" t="str">
        <f t="shared" si="11"/>
        <v>ذكر</v>
      </c>
      <c r="E53" s="48" t="s">
        <v>88</v>
      </c>
      <c r="F53" s="27">
        <v>30209281203976</v>
      </c>
      <c r="G53" s="44">
        <f t="shared" si="8"/>
        <v>37527</v>
      </c>
      <c r="H53" s="45">
        <f t="shared" si="12"/>
        <v>28</v>
      </c>
      <c r="I53" s="46">
        <f t="shared" si="13"/>
        <v>9</v>
      </c>
      <c r="J53" s="47">
        <f t="shared" si="14"/>
        <v>2002</v>
      </c>
      <c r="K53" s="45">
        <f t="shared" si="15"/>
        <v>3</v>
      </c>
      <c r="L53" s="46">
        <f t="shared" si="16"/>
        <v>0</v>
      </c>
      <c r="M53" s="47">
        <f t="shared" si="17"/>
        <v>16</v>
      </c>
      <c r="N53" s="48" t="str">
        <f t="shared" si="9"/>
        <v>مسلم</v>
      </c>
      <c r="O53" s="26" t="str">
        <f t="shared" si="10"/>
        <v>مصرى</v>
      </c>
      <c r="P53" s="9"/>
      <c r="Q53" s="41"/>
      <c r="R53" s="41"/>
      <c r="S53" s="41"/>
      <c r="T53" s="11"/>
      <c r="U53" s="12"/>
      <c r="V53" s="10"/>
      <c r="W53" s="8"/>
      <c r="X53" s="13"/>
      <c r="Y53" s="10"/>
      <c r="Z53" s="8"/>
      <c r="AA53" s="12"/>
      <c r="AB53" s="10"/>
      <c r="AC53" s="8"/>
      <c r="AD53" s="13"/>
      <c r="AE53" s="10"/>
      <c r="AF53" s="8"/>
      <c r="AG53" s="12"/>
      <c r="AH53" s="10"/>
      <c r="AI53" s="8"/>
      <c r="AJ53" s="13"/>
      <c r="AK53" s="10"/>
      <c r="AL53" s="8"/>
      <c r="AM53" s="12"/>
      <c r="AN53" s="10"/>
      <c r="AO53" s="8"/>
      <c r="AP53" s="13"/>
      <c r="AQ53" s="10"/>
      <c r="AR53" s="9"/>
      <c r="AS53" s="41"/>
      <c r="AT53" s="14"/>
      <c r="AU53" s="41"/>
      <c r="AV53" s="41"/>
      <c r="AW53" s="49"/>
      <c r="AX53" s="13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2"/>
    </row>
    <row r="54" spans="1:64" ht="21.95" customHeight="1">
      <c r="A54" s="106">
        <f>IF(C54="","",COUNTA(C$9:$C54))</f>
        <v>46</v>
      </c>
      <c r="B54" s="106">
        <f>IF(C54="","",COUNTA($C$9:C54))</f>
        <v>46</v>
      </c>
      <c r="C54" s="25" t="s">
        <v>87</v>
      </c>
      <c r="D54" s="26" t="str">
        <f t="shared" si="11"/>
        <v>ذكر</v>
      </c>
      <c r="E54" s="48" t="s">
        <v>88</v>
      </c>
      <c r="F54" s="27">
        <v>30201141203339</v>
      </c>
      <c r="G54" s="44">
        <f t="shared" si="8"/>
        <v>37270</v>
      </c>
      <c r="H54" s="45">
        <f t="shared" si="12"/>
        <v>14</v>
      </c>
      <c r="I54" s="46">
        <f t="shared" si="13"/>
        <v>1</v>
      </c>
      <c r="J54" s="47">
        <f t="shared" si="14"/>
        <v>2002</v>
      </c>
      <c r="K54" s="45">
        <f t="shared" si="15"/>
        <v>17</v>
      </c>
      <c r="L54" s="46">
        <f t="shared" si="16"/>
        <v>8</v>
      </c>
      <c r="M54" s="47">
        <f t="shared" si="17"/>
        <v>16</v>
      </c>
      <c r="N54" s="48" t="str">
        <f t="shared" si="9"/>
        <v>مسلم</v>
      </c>
      <c r="O54" s="26" t="str">
        <f t="shared" si="10"/>
        <v>مصرى</v>
      </c>
      <c r="P54" s="9"/>
      <c r="Q54" s="41"/>
      <c r="R54" s="41"/>
      <c r="S54" s="41"/>
      <c r="T54" s="11"/>
      <c r="U54" s="12"/>
      <c r="V54" s="10"/>
      <c r="W54" s="8"/>
      <c r="X54" s="13"/>
      <c r="Y54" s="10"/>
      <c r="Z54" s="8"/>
      <c r="AA54" s="12"/>
      <c r="AB54" s="10"/>
      <c r="AC54" s="8"/>
      <c r="AD54" s="13"/>
      <c r="AE54" s="10"/>
      <c r="AF54" s="8"/>
      <c r="AG54" s="12"/>
      <c r="AH54" s="10"/>
      <c r="AI54" s="8"/>
      <c r="AJ54" s="13"/>
      <c r="AK54" s="10"/>
      <c r="AL54" s="8"/>
      <c r="AM54" s="12"/>
      <c r="AN54" s="10"/>
      <c r="AO54" s="8"/>
      <c r="AP54" s="13"/>
      <c r="AQ54" s="10"/>
      <c r="AR54" s="9"/>
      <c r="AS54" s="41"/>
      <c r="AT54" s="14"/>
      <c r="AU54" s="41"/>
      <c r="AV54" s="41"/>
      <c r="AW54" s="49"/>
      <c r="AX54" s="13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2"/>
    </row>
    <row r="55" spans="1:64" ht="21.95" customHeight="1">
      <c r="A55" s="106">
        <f>IF(C55="","",COUNTA(C$9:$C55))</f>
        <v>47</v>
      </c>
      <c r="B55" s="106">
        <f>IF(C55="","",COUNTA($C$9:C55))</f>
        <v>47</v>
      </c>
      <c r="C55" s="25" t="s">
        <v>89</v>
      </c>
      <c r="D55" s="26" t="str">
        <f t="shared" si="11"/>
        <v>انثى</v>
      </c>
      <c r="E55" s="48" t="s">
        <v>88</v>
      </c>
      <c r="F55" s="27">
        <v>30203231202709</v>
      </c>
      <c r="G55" s="44">
        <f t="shared" si="8"/>
        <v>37338</v>
      </c>
      <c r="H55" s="45">
        <f t="shared" si="12"/>
        <v>23</v>
      </c>
      <c r="I55" s="46">
        <f t="shared" si="13"/>
        <v>3</v>
      </c>
      <c r="J55" s="47">
        <f t="shared" si="14"/>
        <v>2002</v>
      </c>
      <c r="K55" s="45">
        <f t="shared" si="15"/>
        <v>8</v>
      </c>
      <c r="L55" s="46">
        <f t="shared" si="16"/>
        <v>6</v>
      </c>
      <c r="M55" s="47">
        <f t="shared" si="17"/>
        <v>16</v>
      </c>
      <c r="N55" s="48" t="str">
        <f t="shared" si="9"/>
        <v>مسلمه</v>
      </c>
      <c r="O55" s="26" t="str">
        <f t="shared" si="10"/>
        <v>مصرية</v>
      </c>
      <c r="P55" s="9"/>
      <c r="Q55" s="41"/>
      <c r="R55" s="41"/>
      <c r="S55" s="41"/>
      <c r="T55" s="11"/>
      <c r="U55" s="12"/>
      <c r="V55" s="10"/>
      <c r="W55" s="8"/>
      <c r="X55" s="13"/>
      <c r="Y55" s="10"/>
      <c r="Z55" s="8"/>
      <c r="AA55" s="12"/>
      <c r="AB55" s="10"/>
      <c r="AC55" s="8"/>
      <c r="AD55" s="13"/>
      <c r="AE55" s="10"/>
      <c r="AF55" s="8"/>
      <c r="AG55" s="12"/>
      <c r="AH55" s="10"/>
      <c r="AI55" s="8"/>
      <c r="AJ55" s="13"/>
      <c r="AK55" s="10"/>
      <c r="AL55" s="8"/>
      <c r="AM55" s="12"/>
      <c r="AN55" s="10"/>
      <c r="AO55" s="8"/>
      <c r="AP55" s="13"/>
      <c r="AQ55" s="10"/>
      <c r="AR55" s="9"/>
      <c r="AS55" s="41"/>
      <c r="AT55" s="14"/>
      <c r="AU55" s="41"/>
      <c r="AV55" s="41"/>
      <c r="AW55" s="49"/>
      <c r="AX55" s="13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2"/>
    </row>
    <row r="56" spans="1:64" ht="21.95" customHeight="1">
      <c r="A56" s="106" t="str">
        <f>IF(C56="","",COUNTA(C$9:$C56))</f>
        <v/>
      </c>
      <c r="B56" s="106" t="str">
        <f>IF(C56="","",COUNTA($C$9:C56))</f>
        <v/>
      </c>
      <c r="C56" s="25"/>
      <c r="D56" s="26" t="str">
        <f t="shared" si="11"/>
        <v/>
      </c>
      <c r="E56" s="48" t="str">
        <f t="shared" ref="E56:E73" si="18">IF(LEN(TRIM($F56))=0,"",IF(OR(NOT(ISNUMBER($F56)),LEN($F56)&lt;&gt;14),"Error_MyNumber",IF(MOD(MID($F56,13,1),2)=1,"مستجد","مستجده")))</f>
        <v/>
      </c>
      <c r="F56" s="27"/>
      <c r="G56" s="44" t="e">
        <f t="shared" si="8"/>
        <v>#VALUE!</v>
      </c>
      <c r="H56" s="45" t="e">
        <f t="shared" si="12"/>
        <v>#VALUE!</v>
      </c>
      <c r="I56" s="46" t="e">
        <f t="shared" si="13"/>
        <v>#VALUE!</v>
      </c>
      <c r="J56" s="47" t="e">
        <f t="shared" si="14"/>
        <v>#VALUE!</v>
      </c>
      <c r="K56" s="45" t="str">
        <f t="shared" si="15"/>
        <v/>
      </c>
      <c r="L56" s="46" t="str">
        <f t="shared" si="16"/>
        <v/>
      </c>
      <c r="M56" s="47" t="str">
        <f t="shared" si="17"/>
        <v/>
      </c>
      <c r="N56" s="48" t="str">
        <f t="shared" si="9"/>
        <v/>
      </c>
      <c r="O56" s="26" t="str">
        <f t="shared" si="10"/>
        <v/>
      </c>
      <c r="P56" s="9"/>
      <c r="Q56" s="41"/>
      <c r="R56" s="41"/>
      <c r="S56" s="41"/>
      <c r="T56" s="11"/>
      <c r="U56" s="12"/>
      <c r="V56" s="10"/>
      <c r="W56" s="8"/>
      <c r="X56" s="13"/>
      <c r="Y56" s="10"/>
      <c r="Z56" s="8"/>
      <c r="AA56" s="12"/>
      <c r="AB56" s="10"/>
      <c r="AC56" s="8"/>
      <c r="AD56" s="13"/>
      <c r="AE56" s="10"/>
      <c r="AF56" s="8"/>
      <c r="AG56" s="12"/>
      <c r="AH56" s="10"/>
      <c r="AI56" s="8"/>
      <c r="AJ56" s="13"/>
      <c r="AK56" s="10"/>
      <c r="AL56" s="8"/>
      <c r="AM56" s="12"/>
      <c r="AN56" s="10"/>
      <c r="AO56" s="8"/>
      <c r="AP56" s="13"/>
      <c r="AQ56" s="10"/>
      <c r="AR56" s="9"/>
      <c r="AS56" s="41"/>
      <c r="AT56" s="14"/>
      <c r="AU56" s="41"/>
      <c r="AV56" s="41"/>
      <c r="AW56" s="49"/>
      <c r="AX56" s="13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2"/>
    </row>
    <row r="57" spans="1:64" ht="21.95" customHeight="1">
      <c r="A57" s="106" t="str">
        <f>IF(C57="","",COUNTA(C$9:$C57))</f>
        <v/>
      </c>
      <c r="B57" s="106" t="str">
        <f>IF(C57="","",COUNTA($C$9:C57))</f>
        <v/>
      </c>
      <c r="C57" s="25"/>
      <c r="D57" s="26" t="str">
        <f t="shared" si="11"/>
        <v/>
      </c>
      <c r="E57" s="48" t="str">
        <f t="shared" si="18"/>
        <v/>
      </c>
      <c r="F57" s="27"/>
      <c r="G57" s="44" t="e">
        <f t="shared" si="8"/>
        <v>#VALUE!</v>
      </c>
      <c r="H57" s="45" t="e">
        <f t="shared" si="12"/>
        <v>#VALUE!</v>
      </c>
      <c r="I57" s="46" t="e">
        <f t="shared" si="13"/>
        <v>#VALUE!</v>
      </c>
      <c r="J57" s="47" t="e">
        <f t="shared" si="14"/>
        <v>#VALUE!</v>
      </c>
      <c r="K57" s="45" t="str">
        <f t="shared" si="15"/>
        <v/>
      </c>
      <c r="L57" s="46" t="str">
        <f t="shared" si="16"/>
        <v/>
      </c>
      <c r="M57" s="47" t="str">
        <f t="shared" si="17"/>
        <v/>
      </c>
      <c r="N57" s="48" t="str">
        <f t="shared" si="9"/>
        <v/>
      </c>
      <c r="O57" s="26" t="str">
        <f t="shared" si="10"/>
        <v/>
      </c>
      <c r="P57" s="9"/>
      <c r="Q57" s="41"/>
      <c r="R57" s="41"/>
      <c r="S57" s="41"/>
      <c r="T57" s="11"/>
      <c r="U57" s="12"/>
      <c r="V57" s="10"/>
      <c r="W57" s="8"/>
      <c r="X57" s="13"/>
      <c r="Y57" s="10"/>
      <c r="Z57" s="8"/>
      <c r="AA57" s="12"/>
      <c r="AB57" s="10"/>
      <c r="AC57" s="8"/>
      <c r="AD57" s="13"/>
      <c r="AE57" s="10"/>
      <c r="AF57" s="8"/>
      <c r="AG57" s="12"/>
      <c r="AH57" s="10"/>
      <c r="AI57" s="8"/>
      <c r="AJ57" s="13"/>
      <c r="AK57" s="10"/>
      <c r="AL57" s="8"/>
      <c r="AM57" s="12"/>
      <c r="AN57" s="10"/>
      <c r="AO57" s="8"/>
      <c r="AP57" s="13"/>
      <c r="AQ57" s="10"/>
      <c r="AR57" s="9"/>
      <c r="AS57" s="41"/>
      <c r="AT57" s="14"/>
      <c r="AU57" s="41"/>
      <c r="AV57" s="41"/>
      <c r="AW57" s="49"/>
      <c r="AX57" s="13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2"/>
    </row>
    <row r="58" spans="1:64" ht="21.95" customHeight="1">
      <c r="A58" s="106" t="str">
        <f>IF(C58="","",COUNTA(C$9:$C58))</f>
        <v/>
      </c>
      <c r="B58" s="106" t="str">
        <f>IF(C58="","",COUNTA($C$9:C58))</f>
        <v/>
      </c>
      <c r="C58" s="25"/>
      <c r="D58" s="26" t="str">
        <f t="shared" si="11"/>
        <v/>
      </c>
      <c r="E58" s="48" t="str">
        <f t="shared" si="18"/>
        <v/>
      </c>
      <c r="F58" s="27"/>
      <c r="G58" s="44" t="e">
        <f t="shared" si="8"/>
        <v>#VALUE!</v>
      </c>
      <c r="H58" s="45" t="e">
        <f t="shared" si="12"/>
        <v>#VALUE!</v>
      </c>
      <c r="I58" s="46" t="e">
        <f t="shared" si="13"/>
        <v>#VALUE!</v>
      </c>
      <c r="J58" s="47" t="e">
        <f t="shared" si="14"/>
        <v>#VALUE!</v>
      </c>
      <c r="K58" s="45" t="str">
        <f t="shared" si="15"/>
        <v/>
      </c>
      <c r="L58" s="46" t="str">
        <f t="shared" si="16"/>
        <v/>
      </c>
      <c r="M58" s="47" t="str">
        <f t="shared" si="17"/>
        <v/>
      </c>
      <c r="N58" s="48" t="str">
        <f t="shared" si="9"/>
        <v/>
      </c>
      <c r="O58" s="26" t="str">
        <f t="shared" si="10"/>
        <v/>
      </c>
      <c r="P58" s="9"/>
      <c r="Q58" s="41"/>
      <c r="R58" s="41"/>
      <c r="S58" s="41"/>
      <c r="T58" s="11"/>
      <c r="U58" s="12"/>
      <c r="V58" s="10"/>
      <c r="W58" s="8"/>
      <c r="X58" s="13"/>
      <c r="Y58" s="10"/>
      <c r="Z58" s="8"/>
      <c r="AA58" s="12"/>
      <c r="AB58" s="10"/>
      <c r="AC58" s="8"/>
      <c r="AD58" s="13"/>
      <c r="AE58" s="10"/>
      <c r="AF58" s="8"/>
      <c r="AG58" s="12"/>
      <c r="AH58" s="10"/>
      <c r="AI58" s="8"/>
      <c r="AJ58" s="13"/>
      <c r="AK58" s="10"/>
      <c r="AL58" s="8"/>
      <c r="AM58" s="12"/>
      <c r="AN58" s="10"/>
      <c r="AO58" s="8"/>
      <c r="AP58" s="13"/>
      <c r="AQ58" s="10"/>
      <c r="AR58" s="9"/>
      <c r="AS58" s="41"/>
      <c r="AT58" s="14"/>
      <c r="AU58" s="41"/>
      <c r="AV58" s="41"/>
      <c r="AW58" s="49"/>
      <c r="AX58" s="13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2"/>
    </row>
    <row r="59" spans="1:64" ht="21.95" customHeight="1">
      <c r="A59" s="106" t="str">
        <f>IF(C59="","",COUNTA(C$9:$C59))</f>
        <v/>
      </c>
      <c r="B59" s="106" t="str">
        <f>IF(C59="","",COUNTA($C$9:C59))</f>
        <v/>
      </c>
      <c r="C59" s="25"/>
      <c r="D59" s="26" t="str">
        <f t="shared" si="11"/>
        <v/>
      </c>
      <c r="E59" s="48" t="str">
        <f t="shared" si="18"/>
        <v/>
      </c>
      <c r="F59" s="27"/>
      <c r="G59" s="44" t="e">
        <f t="shared" si="8"/>
        <v>#VALUE!</v>
      </c>
      <c r="H59" s="45" t="e">
        <f t="shared" si="12"/>
        <v>#VALUE!</v>
      </c>
      <c r="I59" s="46" t="e">
        <f t="shared" si="13"/>
        <v>#VALUE!</v>
      </c>
      <c r="J59" s="47" t="e">
        <f t="shared" si="14"/>
        <v>#VALUE!</v>
      </c>
      <c r="K59" s="45" t="str">
        <f t="shared" si="15"/>
        <v/>
      </c>
      <c r="L59" s="46" t="str">
        <f t="shared" si="16"/>
        <v/>
      </c>
      <c r="M59" s="47" t="str">
        <f t="shared" si="17"/>
        <v/>
      </c>
      <c r="N59" s="48" t="str">
        <f t="shared" si="9"/>
        <v/>
      </c>
      <c r="O59" s="26" t="str">
        <f t="shared" si="10"/>
        <v/>
      </c>
      <c r="P59" s="9"/>
      <c r="Q59" s="41"/>
      <c r="R59" s="41"/>
      <c r="S59" s="41"/>
      <c r="T59" s="11"/>
      <c r="U59" s="12"/>
      <c r="V59" s="10"/>
      <c r="W59" s="8"/>
      <c r="X59" s="13"/>
      <c r="Y59" s="10"/>
      <c r="Z59" s="8"/>
      <c r="AA59" s="12"/>
      <c r="AB59" s="10"/>
      <c r="AC59" s="8"/>
      <c r="AD59" s="13"/>
      <c r="AE59" s="10"/>
      <c r="AF59" s="8"/>
      <c r="AG59" s="12"/>
      <c r="AH59" s="10"/>
      <c r="AI59" s="8"/>
      <c r="AJ59" s="13"/>
      <c r="AK59" s="10"/>
      <c r="AL59" s="8"/>
      <c r="AM59" s="12"/>
      <c r="AN59" s="10"/>
      <c r="AO59" s="8"/>
      <c r="AP59" s="13"/>
      <c r="AQ59" s="10"/>
      <c r="AR59" s="9"/>
      <c r="AS59" s="41"/>
      <c r="AT59" s="14"/>
      <c r="AU59" s="41"/>
      <c r="AV59" s="41"/>
      <c r="AW59" s="49"/>
      <c r="AX59" s="13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2"/>
    </row>
    <row r="60" spans="1:64" ht="21.95" customHeight="1">
      <c r="A60" s="106" t="str">
        <f>IF(C60="","",COUNTA(C$9:$C60))</f>
        <v/>
      </c>
      <c r="B60" s="106" t="str">
        <f>IF(C60="","",COUNTA($C$9:C60))</f>
        <v/>
      </c>
      <c r="C60" s="25"/>
      <c r="D60" s="26" t="str">
        <f t="shared" si="11"/>
        <v/>
      </c>
      <c r="E60" s="48" t="str">
        <f t="shared" si="18"/>
        <v/>
      </c>
      <c r="F60" s="27"/>
      <c r="G60" s="44" t="e">
        <f t="shared" si="8"/>
        <v>#VALUE!</v>
      </c>
      <c r="H60" s="45" t="e">
        <f t="shared" si="12"/>
        <v>#VALUE!</v>
      </c>
      <c r="I60" s="46" t="e">
        <f t="shared" si="13"/>
        <v>#VALUE!</v>
      </c>
      <c r="J60" s="47" t="e">
        <f t="shared" si="14"/>
        <v>#VALUE!</v>
      </c>
      <c r="K60" s="45" t="str">
        <f t="shared" si="15"/>
        <v/>
      </c>
      <c r="L60" s="46" t="str">
        <f t="shared" si="16"/>
        <v/>
      </c>
      <c r="M60" s="47" t="str">
        <f t="shared" si="17"/>
        <v/>
      </c>
      <c r="N60" s="48" t="str">
        <f t="shared" si="9"/>
        <v/>
      </c>
      <c r="O60" s="26" t="str">
        <f t="shared" si="10"/>
        <v/>
      </c>
      <c r="P60" s="9"/>
      <c r="Q60" s="41"/>
      <c r="R60" s="41"/>
      <c r="S60" s="41"/>
      <c r="T60" s="11"/>
      <c r="U60" s="12"/>
      <c r="V60" s="10"/>
      <c r="W60" s="8"/>
      <c r="X60" s="13"/>
      <c r="Y60" s="10"/>
      <c r="Z60" s="8"/>
      <c r="AA60" s="12"/>
      <c r="AB60" s="10"/>
      <c r="AC60" s="8"/>
      <c r="AD60" s="13"/>
      <c r="AE60" s="10"/>
      <c r="AF60" s="8"/>
      <c r="AG60" s="12"/>
      <c r="AH60" s="10"/>
      <c r="AI60" s="8"/>
      <c r="AJ60" s="13"/>
      <c r="AK60" s="10"/>
      <c r="AL60" s="8"/>
      <c r="AM60" s="12"/>
      <c r="AN60" s="10"/>
      <c r="AO60" s="8"/>
      <c r="AP60" s="13"/>
      <c r="AQ60" s="10"/>
      <c r="AR60" s="9"/>
      <c r="AS60" s="41"/>
      <c r="AT60" s="14"/>
      <c r="AU60" s="41"/>
      <c r="AV60" s="41"/>
      <c r="AW60" s="49"/>
      <c r="AX60" s="13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2"/>
    </row>
    <row r="61" spans="1:64" ht="21.95" customHeight="1">
      <c r="A61" s="106" t="str">
        <f>IF(C61="","",COUNTA(C$9:$C61))</f>
        <v/>
      </c>
      <c r="B61" s="106" t="str">
        <f>IF(C61="","",COUNTA($C$9:C61))</f>
        <v/>
      </c>
      <c r="C61" s="25"/>
      <c r="D61" s="26" t="str">
        <f t="shared" si="11"/>
        <v/>
      </c>
      <c r="E61" s="48" t="str">
        <f t="shared" si="18"/>
        <v/>
      </c>
      <c r="F61" s="27"/>
      <c r="G61" s="44" t="e">
        <f t="shared" si="8"/>
        <v>#VALUE!</v>
      </c>
      <c r="H61" s="45" t="e">
        <f t="shared" si="12"/>
        <v>#VALUE!</v>
      </c>
      <c r="I61" s="46" t="e">
        <f t="shared" si="13"/>
        <v>#VALUE!</v>
      </c>
      <c r="J61" s="47" t="e">
        <f t="shared" si="14"/>
        <v>#VALUE!</v>
      </c>
      <c r="K61" s="45" t="str">
        <f t="shared" si="15"/>
        <v/>
      </c>
      <c r="L61" s="46" t="str">
        <f t="shared" si="16"/>
        <v/>
      </c>
      <c r="M61" s="47" t="str">
        <f t="shared" si="17"/>
        <v/>
      </c>
      <c r="N61" s="48" t="str">
        <f t="shared" si="9"/>
        <v/>
      </c>
      <c r="O61" s="26" t="str">
        <f t="shared" si="10"/>
        <v/>
      </c>
      <c r="P61" s="9"/>
      <c r="Q61" s="41"/>
      <c r="R61" s="41"/>
      <c r="S61" s="41"/>
      <c r="T61" s="11"/>
      <c r="U61" s="12"/>
      <c r="V61" s="10"/>
      <c r="W61" s="8"/>
      <c r="X61" s="13"/>
      <c r="Y61" s="10"/>
      <c r="Z61" s="8"/>
      <c r="AA61" s="12"/>
      <c r="AB61" s="10"/>
      <c r="AC61" s="8"/>
      <c r="AD61" s="13"/>
      <c r="AE61" s="10"/>
      <c r="AF61" s="8"/>
      <c r="AG61" s="12"/>
      <c r="AH61" s="10"/>
      <c r="AI61" s="8"/>
      <c r="AJ61" s="13"/>
      <c r="AK61" s="10"/>
      <c r="AL61" s="8"/>
      <c r="AM61" s="12"/>
      <c r="AN61" s="10"/>
      <c r="AO61" s="8"/>
      <c r="AP61" s="13"/>
      <c r="AQ61" s="10"/>
      <c r="AR61" s="9"/>
      <c r="AS61" s="41"/>
      <c r="AT61" s="14"/>
      <c r="AU61" s="41"/>
      <c r="AV61" s="41"/>
      <c r="AW61" s="49"/>
      <c r="AX61" s="13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2"/>
    </row>
    <row r="62" spans="1:64" ht="21.95" customHeight="1">
      <c r="A62" s="106" t="str">
        <f>IF(C62="","",COUNTA(C$9:$C62))</f>
        <v/>
      </c>
      <c r="B62" s="106" t="str">
        <f>IF(C62="","",COUNTA($C$9:C62))</f>
        <v/>
      </c>
      <c r="C62" s="25"/>
      <c r="D62" s="26" t="str">
        <f t="shared" si="11"/>
        <v/>
      </c>
      <c r="E62" s="48" t="str">
        <f t="shared" si="18"/>
        <v/>
      </c>
      <c r="F62" s="27"/>
      <c r="G62" s="44" t="e">
        <f t="shared" si="8"/>
        <v>#VALUE!</v>
      </c>
      <c r="H62" s="45" t="e">
        <f t="shared" si="12"/>
        <v>#VALUE!</v>
      </c>
      <c r="I62" s="46" t="e">
        <f t="shared" si="13"/>
        <v>#VALUE!</v>
      </c>
      <c r="J62" s="47" t="e">
        <f t="shared" si="14"/>
        <v>#VALUE!</v>
      </c>
      <c r="K62" s="45" t="str">
        <f t="shared" si="15"/>
        <v/>
      </c>
      <c r="L62" s="46" t="str">
        <f t="shared" si="16"/>
        <v/>
      </c>
      <c r="M62" s="47" t="str">
        <f t="shared" si="17"/>
        <v/>
      </c>
      <c r="N62" s="48" t="str">
        <f t="shared" si="9"/>
        <v/>
      </c>
      <c r="O62" s="26" t="str">
        <f t="shared" si="10"/>
        <v/>
      </c>
      <c r="P62" s="9"/>
      <c r="Q62" s="41"/>
      <c r="R62" s="41"/>
      <c r="S62" s="41"/>
      <c r="T62" s="11"/>
      <c r="U62" s="12"/>
      <c r="V62" s="10"/>
      <c r="W62" s="8"/>
      <c r="X62" s="13"/>
      <c r="Y62" s="10"/>
      <c r="Z62" s="8"/>
      <c r="AA62" s="12"/>
      <c r="AB62" s="10"/>
      <c r="AC62" s="8"/>
      <c r="AD62" s="13"/>
      <c r="AE62" s="10"/>
      <c r="AF62" s="8"/>
      <c r="AG62" s="12"/>
      <c r="AH62" s="10"/>
      <c r="AI62" s="8"/>
      <c r="AJ62" s="13"/>
      <c r="AK62" s="10"/>
      <c r="AL62" s="8"/>
      <c r="AM62" s="12"/>
      <c r="AN62" s="10"/>
      <c r="AO62" s="8"/>
      <c r="AP62" s="13"/>
      <c r="AQ62" s="10"/>
      <c r="AR62" s="9"/>
      <c r="AS62" s="41"/>
      <c r="AT62" s="14"/>
      <c r="AU62" s="41"/>
      <c r="AV62" s="41"/>
      <c r="AW62" s="49"/>
      <c r="AX62" s="13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2"/>
    </row>
    <row r="63" spans="1:64" ht="21.95" customHeight="1">
      <c r="A63" s="106" t="str">
        <f>IF(C63="","",COUNTA(C$9:$C63))</f>
        <v/>
      </c>
      <c r="B63" s="106" t="str">
        <f>IF(C63="","",COUNTA($C$9:C63))</f>
        <v/>
      </c>
      <c r="C63" s="25"/>
      <c r="D63" s="26" t="str">
        <f t="shared" si="11"/>
        <v/>
      </c>
      <c r="E63" s="48" t="str">
        <f t="shared" si="18"/>
        <v/>
      </c>
      <c r="F63" s="27"/>
      <c r="G63" s="44" t="e">
        <f t="shared" si="8"/>
        <v>#VALUE!</v>
      </c>
      <c r="H63" s="45" t="e">
        <f t="shared" si="12"/>
        <v>#VALUE!</v>
      </c>
      <c r="I63" s="46" t="e">
        <f t="shared" si="13"/>
        <v>#VALUE!</v>
      </c>
      <c r="J63" s="47" t="e">
        <f t="shared" si="14"/>
        <v>#VALUE!</v>
      </c>
      <c r="K63" s="45" t="str">
        <f t="shared" si="15"/>
        <v/>
      </c>
      <c r="L63" s="46" t="str">
        <f t="shared" si="16"/>
        <v/>
      </c>
      <c r="M63" s="47" t="str">
        <f t="shared" si="17"/>
        <v/>
      </c>
      <c r="N63" s="48" t="str">
        <f t="shared" si="9"/>
        <v/>
      </c>
      <c r="O63" s="26" t="str">
        <f t="shared" si="10"/>
        <v/>
      </c>
      <c r="P63" s="9"/>
      <c r="Q63" s="41"/>
      <c r="R63" s="41"/>
      <c r="S63" s="41"/>
      <c r="T63" s="11"/>
      <c r="U63" s="12"/>
      <c r="V63" s="10"/>
      <c r="W63" s="8"/>
      <c r="X63" s="13"/>
      <c r="Y63" s="10"/>
      <c r="Z63" s="8"/>
      <c r="AA63" s="12"/>
      <c r="AB63" s="10"/>
      <c r="AC63" s="8"/>
      <c r="AD63" s="13"/>
      <c r="AE63" s="10"/>
      <c r="AF63" s="8"/>
      <c r="AG63" s="12"/>
      <c r="AH63" s="10"/>
      <c r="AI63" s="8"/>
      <c r="AJ63" s="13"/>
      <c r="AK63" s="10"/>
      <c r="AL63" s="8"/>
      <c r="AM63" s="12"/>
      <c r="AN63" s="10"/>
      <c r="AO63" s="8"/>
      <c r="AP63" s="13"/>
      <c r="AQ63" s="10"/>
      <c r="AR63" s="9"/>
      <c r="AS63" s="41"/>
      <c r="AT63" s="14"/>
      <c r="AU63" s="41"/>
      <c r="AV63" s="41"/>
      <c r="AW63" s="49"/>
      <c r="AX63" s="13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2"/>
    </row>
    <row r="64" spans="1:64" ht="21.95" customHeight="1">
      <c r="A64" s="106" t="str">
        <f>IF(C64="","",COUNTA(C$9:$C64))</f>
        <v/>
      </c>
      <c r="B64" s="106" t="str">
        <f>IF(C64="","",COUNTA($C$9:C64))</f>
        <v/>
      </c>
      <c r="C64" s="25"/>
      <c r="D64" s="26" t="str">
        <f t="shared" si="11"/>
        <v/>
      </c>
      <c r="E64" s="48" t="str">
        <f t="shared" si="18"/>
        <v/>
      </c>
      <c r="F64" s="27"/>
      <c r="G64" s="44" t="e">
        <f t="shared" si="8"/>
        <v>#VALUE!</v>
      </c>
      <c r="H64" s="45" t="e">
        <f t="shared" si="12"/>
        <v>#VALUE!</v>
      </c>
      <c r="I64" s="46" t="e">
        <f t="shared" si="13"/>
        <v>#VALUE!</v>
      </c>
      <c r="J64" s="47" t="e">
        <f t="shared" si="14"/>
        <v>#VALUE!</v>
      </c>
      <c r="K64" s="45" t="str">
        <f t="shared" si="15"/>
        <v/>
      </c>
      <c r="L64" s="46" t="str">
        <f t="shared" si="16"/>
        <v/>
      </c>
      <c r="M64" s="47" t="str">
        <f t="shared" si="17"/>
        <v/>
      </c>
      <c r="N64" s="48" t="str">
        <f t="shared" si="9"/>
        <v/>
      </c>
      <c r="O64" s="26" t="str">
        <f t="shared" si="10"/>
        <v/>
      </c>
      <c r="P64" s="9"/>
      <c r="Q64" s="41"/>
      <c r="R64" s="41"/>
      <c r="S64" s="41"/>
      <c r="T64" s="11"/>
      <c r="U64" s="12"/>
      <c r="V64" s="10"/>
      <c r="W64" s="8"/>
      <c r="X64" s="13"/>
      <c r="Y64" s="10"/>
      <c r="Z64" s="8"/>
      <c r="AA64" s="12"/>
      <c r="AB64" s="10"/>
      <c r="AC64" s="8"/>
      <c r="AD64" s="13"/>
      <c r="AE64" s="10"/>
      <c r="AF64" s="8"/>
      <c r="AG64" s="12"/>
      <c r="AH64" s="10"/>
      <c r="AI64" s="8"/>
      <c r="AJ64" s="13"/>
      <c r="AK64" s="10"/>
      <c r="AL64" s="8"/>
      <c r="AM64" s="12"/>
      <c r="AN64" s="10"/>
      <c r="AO64" s="8"/>
      <c r="AP64" s="13"/>
      <c r="AQ64" s="10"/>
      <c r="AR64" s="9"/>
      <c r="AS64" s="41"/>
      <c r="AT64" s="14"/>
      <c r="AU64" s="41"/>
      <c r="AV64" s="41"/>
      <c r="AW64" s="49"/>
      <c r="AX64" s="13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2"/>
    </row>
    <row r="65" spans="1:64" ht="21.95" customHeight="1">
      <c r="A65" s="106" t="str">
        <f>IF(C65="","",COUNTA(C$9:$C65))</f>
        <v/>
      </c>
      <c r="B65" s="106" t="str">
        <f>IF(C65="","",COUNTA($C$9:C65))</f>
        <v/>
      </c>
      <c r="C65" s="25"/>
      <c r="D65" s="26" t="str">
        <f t="shared" si="11"/>
        <v/>
      </c>
      <c r="E65" s="48" t="str">
        <f t="shared" si="18"/>
        <v/>
      </c>
      <c r="F65" s="27"/>
      <c r="G65" s="44" t="e">
        <f t="shared" si="8"/>
        <v>#VALUE!</v>
      </c>
      <c r="H65" s="45" t="e">
        <f t="shared" si="12"/>
        <v>#VALUE!</v>
      </c>
      <c r="I65" s="46" t="e">
        <f t="shared" si="13"/>
        <v>#VALUE!</v>
      </c>
      <c r="J65" s="47" t="e">
        <f t="shared" si="14"/>
        <v>#VALUE!</v>
      </c>
      <c r="K65" s="45" t="str">
        <f t="shared" si="15"/>
        <v/>
      </c>
      <c r="L65" s="46" t="str">
        <f t="shared" si="16"/>
        <v/>
      </c>
      <c r="M65" s="47" t="str">
        <f t="shared" si="17"/>
        <v/>
      </c>
      <c r="N65" s="48" t="str">
        <f t="shared" si="9"/>
        <v/>
      </c>
      <c r="O65" s="26" t="str">
        <f t="shared" si="10"/>
        <v/>
      </c>
      <c r="P65" s="9"/>
      <c r="Q65" s="41"/>
      <c r="R65" s="41"/>
      <c r="S65" s="41"/>
      <c r="T65" s="11"/>
      <c r="U65" s="12"/>
      <c r="V65" s="10"/>
      <c r="W65" s="8"/>
      <c r="X65" s="13"/>
      <c r="Y65" s="10"/>
      <c r="Z65" s="8"/>
      <c r="AA65" s="12"/>
      <c r="AB65" s="10"/>
      <c r="AC65" s="8"/>
      <c r="AD65" s="13"/>
      <c r="AE65" s="10"/>
      <c r="AF65" s="8"/>
      <c r="AG65" s="12"/>
      <c r="AH65" s="10"/>
      <c r="AI65" s="8"/>
      <c r="AJ65" s="13"/>
      <c r="AK65" s="10"/>
      <c r="AL65" s="8"/>
      <c r="AM65" s="12"/>
      <c r="AN65" s="10"/>
      <c r="AO65" s="8"/>
      <c r="AP65" s="13"/>
      <c r="AQ65" s="10"/>
      <c r="AR65" s="9"/>
      <c r="AS65" s="41"/>
      <c r="AT65" s="14"/>
      <c r="AU65" s="41"/>
      <c r="AV65" s="41"/>
      <c r="AW65" s="49"/>
      <c r="AX65" s="13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2"/>
    </row>
    <row r="66" spans="1:64" ht="21.95" customHeight="1">
      <c r="A66" s="106" t="str">
        <f>IF(C66="","",COUNTA(C$9:$C66))</f>
        <v/>
      </c>
      <c r="B66" s="106" t="str">
        <f>IF(C66="","",COUNTA($C$9:C66))</f>
        <v/>
      </c>
      <c r="C66" s="25"/>
      <c r="D66" s="26" t="str">
        <f t="shared" si="11"/>
        <v/>
      </c>
      <c r="E66" s="48" t="str">
        <f t="shared" si="18"/>
        <v/>
      </c>
      <c r="F66" s="27"/>
      <c r="G66" s="44" t="e">
        <f t="shared" si="8"/>
        <v>#VALUE!</v>
      </c>
      <c r="H66" s="45" t="e">
        <f t="shared" si="12"/>
        <v>#VALUE!</v>
      </c>
      <c r="I66" s="46" t="e">
        <f t="shared" si="13"/>
        <v>#VALUE!</v>
      </c>
      <c r="J66" s="47" t="e">
        <f t="shared" si="14"/>
        <v>#VALUE!</v>
      </c>
      <c r="K66" s="45" t="str">
        <f t="shared" si="15"/>
        <v/>
      </c>
      <c r="L66" s="46" t="str">
        <f t="shared" si="16"/>
        <v/>
      </c>
      <c r="M66" s="47" t="str">
        <f t="shared" si="17"/>
        <v/>
      </c>
      <c r="N66" s="48" t="str">
        <f t="shared" si="9"/>
        <v/>
      </c>
      <c r="O66" s="26" t="str">
        <f t="shared" si="10"/>
        <v/>
      </c>
      <c r="P66" s="9"/>
      <c r="Q66" s="41"/>
      <c r="R66" s="41"/>
      <c r="S66" s="41"/>
      <c r="T66" s="11"/>
      <c r="U66" s="12"/>
      <c r="V66" s="10"/>
      <c r="W66" s="8"/>
      <c r="X66" s="13"/>
      <c r="Y66" s="10"/>
      <c r="Z66" s="8"/>
      <c r="AA66" s="12"/>
      <c r="AB66" s="10"/>
      <c r="AC66" s="8"/>
      <c r="AD66" s="13"/>
      <c r="AE66" s="10"/>
      <c r="AF66" s="8"/>
      <c r="AG66" s="12"/>
      <c r="AH66" s="10"/>
      <c r="AI66" s="8"/>
      <c r="AJ66" s="13"/>
      <c r="AK66" s="10"/>
      <c r="AL66" s="8"/>
      <c r="AM66" s="12"/>
      <c r="AN66" s="10"/>
      <c r="AO66" s="8"/>
      <c r="AP66" s="13"/>
      <c r="AQ66" s="10"/>
      <c r="AR66" s="9"/>
      <c r="AS66" s="41"/>
      <c r="AT66" s="14"/>
      <c r="AU66" s="41"/>
      <c r="AV66" s="41"/>
      <c r="AW66" s="49"/>
      <c r="AX66" s="13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2"/>
    </row>
    <row r="67" spans="1:64" ht="21.95" customHeight="1">
      <c r="A67" s="106" t="str">
        <f>IF(C67="","",COUNTA(C$9:$C67))</f>
        <v/>
      </c>
      <c r="B67" s="106" t="str">
        <f>IF(C67="","",COUNTA($C$9:C67))</f>
        <v/>
      </c>
      <c r="C67" s="25"/>
      <c r="D67" s="26" t="str">
        <f t="shared" si="11"/>
        <v/>
      </c>
      <c r="E67" s="48" t="str">
        <f t="shared" si="18"/>
        <v/>
      </c>
      <c r="F67" s="27"/>
      <c r="G67" s="44" t="e">
        <f t="shared" si="8"/>
        <v>#VALUE!</v>
      </c>
      <c r="H67" s="45" t="e">
        <f t="shared" si="12"/>
        <v>#VALUE!</v>
      </c>
      <c r="I67" s="46" t="e">
        <f t="shared" si="13"/>
        <v>#VALUE!</v>
      </c>
      <c r="J67" s="47" t="e">
        <f t="shared" si="14"/>
        <v>#VALUE!</v>
      </c>
      <c r="K67" s="45" t="str">
        <f t="shared" si="15"/>
        <v/>
      </c>
      <c r="L67" s="46" t="str">
        <f t="shared" si="16"/>
        <v/>
      </c>
      <c r="M67" s="47" t="str">
        <f t="shared" si="17"/>
        <v/>
      </c>
      <c r="N67" s="48" t="str">
        <f t="shared" si="9"/>
        <v/>
      </c>
      <c r="O67" s="26" t="str">
        <f t="shared" si="10"/>
        <v/>
      </c>
      <c r="P67" s="9"/>
      <c r="Q67" s="41"/>
      <c r="R67" s="41"/>
      <c r="S67" s="41"/>
      <c r="T67" s="11"/>
      <c r="U67" s="12"/>
      <c r="V67" s="10"/>
      <c r="W67" s="8"/>
      <c r="X67" s="13"/>
      <c r="Y67" s="10"/>
      <c r="Z67" s="8"/>
      <c r="AA67" s="12"/>
      <c r="AB67" s="10"/>
      <c r="AC67" s="8"/>
      <c r="AD67" s="13"/>
      <c r="AE67" s="10"/>
      <c r="AF67" s="8"/>
      <c r="AG67" s="12"/>
      <c r="AH67" s="10"/>
      <c r="AI67" s="8"/>
      <c r="AJ67" s="13"/>
      <c r="AK67" s="10"/>
      <c r="AL67" s="8"/>
      <c r="AM67" s="12"/>
      <c r="AN67" s="10"/>
      <c r="AO67" s="8"/>
      <c r="AP67" s="13"/>
      <c r="AQ67" s="10"/>
      <c r="AR67" s="9"/>
      <c r="AS67" s="41"/>
      <c r="AT67" s="14"/>
      <c r="AU67" s="41"/>
      <c r="AV67" s="41"/>
      <c r="AW67" s="49"/>
      <c r="AX67" s="13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2"/>
    </row>
    <row r="68" spans="1:64" ht="21.95" customHeight="1">
      <c r="A68" s="106" t="str">
        <f>IF(C68="","",COUNTA(C$9:$C68))</f>
        <v/>
      </c>
      <c r="B68" s="106" t="str">
        <f>IF(C68="","",COUNTA($C$9:C68))</f>
        <v/>
      </c>
      <c r="C68" s="25"/>
      <c r="D68" s="26" t="str">
        <f t="shared" si="11"/>
        <v/>
      </c>
      <c r="E68" s="48" t="str">
        <f t="shared" si="18"/>
        <v/>
      </c>
      <c r="F68" s="27"/>
      <c r="G68" s="44" t="e">
        <f t="shared" si="8"/>
        <v>#VALUE!</v>
      </c>
      <c r="H68" s="45" t="e">
        <f t="shared" si="12"/>
        <v>#VALUE!</v>
      </c>
      <c r="I68" s="46" t="e">
        <f t="shared" si="13"/>
        <v>#VALUE!</v>
      </c>
      <c r="J68" s="47" t="e">
        <f t="shared" si="14"/>
        <v>#VALUE!</v>
      </c>
      <c r="K68" s="45" t="str">
        <f t="shared" si="15"/>
        <v/>
      </c>
      <c r="L68" s="46" t="str">
        <f t="shared" si="16"/>
        <v/>
      </c>
      <c r="M68" s="47" t="str">
        <f t="shared" si="17"/>
        <v/>
      </c>
      <c r="N68" s="48" t="str">
        <f t="shared" si="9"/>
        <v/>
      </c>
      <c r="O68" s="26" t="str">
        <f t="shared" si="10"/>
        <v/>
      </c>
      <c r="P68" s="9"/>
      <c r="Q68" s="41"/>
      <c r="R68" s="41"/>
      <c r="S68" s="41"/>
      <c r="T68" s="11"/>
      <c r="U68" s="12"/>
      <c r="V68" s="10"/>
      <c r="W68" s="8"/>
      <c r="X68" s="13"/>
      <c r="Y68" s="10"/>
      <c r="Z68" s="8"/>
      <c r="AA68" s="12"/>
      <c r="AB68" s="10"/>
      <c r="AC68" s="8"/>
      <c r="AD68" s="13"/>
      <c r="AE68" s="10"/>
      <c r="AF68" s="8"/>
      <c r="AG68" s="12"/>
      <c r="AH68" s="10"/>
      <c r="AI68" s="8"/>
      <c r="AJ68" s="13"/>
      <c r="AK68" s="10"/>
      <c r="AL68" s="8"/>
      <c r="AM68" s="12"/>
      <c r="AN68" s="10"/>
      <c r="AO68" s="8"/>
      <c r="AP68" s="13"/>
      <c r="AQ68" s="10"/>
      <c r="AR68" s="9"/>
      <c r="AS68" s="41"/>
      <c r="AT68" s="14"/>
      <c r="AU68" s="41"/>
      <c r="AV68" s="41"/>
      <c r="AW68" s="49"/>
      <c r="AX68" s="13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2"/>
    </row>
    <row r="69" spans="1:64" ht="21.95" customHeight="1">
      <c r="A69" s="106" t="str">
        <f>IF(C69="","",COUNTA(C$9:$C69))</f>
        <v/>
      </c>
      <c r="B69" s="106" t="str">
        <f>IF(C69="","",COUNTA($C$9:C69))</f>
        <v/>
      </c>
      <c r="C69" s="25"/>
      <c r="D69" s="26" t="str">
        <f t="shared" si="11"/>
        <v/>
      </c>
      <c r="E69" s="48" t="str">
        <f t="shared" si="18"/>
        <v/>
      </c>
      <c r="F69" s="27"/>
      <c r="G69" s="44" t="e">
        <f t="shared" si="8"/>
        <v>#VALUE!</v>
      </c>
      <c r="H69" s="45" t="e">
        <f t="shared" si="12"/>
        <v>#VALUE!</v>
      </c>
      <c r="I69" s="46" t="e">
        <f t="shared" si="13"/>
        <v>#VALUE!</v>
      </c>
      <c r="J69" s="47" t="e">
        <f t="shared" si="14"/>
        <v>#VALUE!</v>
      </c>
      <c r="K69" s="45" t="str">
        <f t="shared" si="15"/>
        <v/>
      </c>
      <c r="L69" s="46" t="str">
        <f t="shared" si="16"/>
        <v/>
      </c>
      <c r="M69" s="47" t="str">
        <f t="shared" si="17"/>
        <v/>
      </c>
      <c r="N69" s="48" t="str">
        <f t="shared" si="9"/>
        <v/>
      </c>
      <c r="O69" s="26" t="str">
        <f t="shared" si="10"/>
        <v/>
      </c>
      <c r="P69" s="9"/>
      <c r="Q69" s="41"/>
      <c r="R69" s="41"/>
      <c r="S69" s="41"/>
      <c r="T69" s="11"/>
      <c r="U69" s="12"/>
      <c r="V69" s="10"/>
      <c r="W69" s="8"/>
      <c r="X69" s="13"/>
      <c r="Y69" s="10"/>
      <c r="Z69" s="8"/>
      <c r="AA69" s="12"/>
      <c r="AB69" s="10"/>
      <c r="AC69" s="8"/>
      <c r="AD69" s="13"/>
      <c r="AE69" s="10"/>
      <c r="AF69" s="8"/>
      <c r="AG69" s="12"/>
      <c r="AH69" s="10"/>
      <c r="AI69" s="8"/>
      <c r="AJ69" s="13"/>
      <c r="AK69" s="10"/>
      <c r="AL69" s="8"/>
      <c r="AM69" s="12"/>
      <c r="AN69" s="10"/>
      <c r="AO69" s="8"/>
      <c r="AP69" s="13"/>
      <c r="AQ69" s="10"/>
      <c r="AR69" s="9"/>
      <c r="AS69" s="41"/>
      <c r="AT69" s="14"/>
      <c r="AU69" s="41"/>
      <c r="AV69" s="41"/>
      <c r="AW69" s="49"/>
      <c r="AX69" s="13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2"/>
    </row>
    <row r="70" spans="1:64" ht="21.95" customHeight="1">
      <c r="A70" s="106" t="str">
        <f>IF(C70="","",COUNTA(C$9:$C70))</f>
        <v/>
      </c>
      <c r="B70" s="106" t="str">
        <f>IF(C70="","",COUNTA($C$9:C70))</f>
        <v/>
      </c>
      <c r="C70" s="25"/>
      <c r="D70" s="26" t="str">
        <f t="shared" si="11"/>
        <v/>
      </c>
      <c r="E70" s="48" t="str">
        <f t="shared" si="18"/>
        <v/>
      </c>
      <c r="F70" s="27"/>
      <c r="G70" s="44" t="e">
        <f t="shared" si="8"/>
        <v>#VALUE!</v>
      </c>
      <c r="H70" s="45" t="e">
        <f t="shared" si="12"/>
        <v>#VALUE!</v>
      </c>
      <c r="I70" s="46" t="e">
        <f t="shared" si="13"/>
        <v>#VALUE!</v>
      </c>
      <c r="J70" s="47" t="e">
        <f t="shared" si="14"/>
        <v>#VALUE!</v>
      </c>
      <c r="K70" s="45" t="str">
        <f t="shared" si="15"/>
        <v/>
      </c>
      <c r="L70" s="46" t="str">
        <f t="shared" si="16"/>
        <v/>
      </c>
      <c r="M70" s="47" t="str">
        <f t="shared" si="17"/>
        <v/>
      </c>
      <c r="N70" s="48" t="str">
        <f t="shared" si="9"/>
        <v/>
      </c>
      <c r="O70" s="26" t="str">
        <f t="shared" si="10"/>
        <v/>
      </c>
      <c r="P70" s="9"/>
      <c r="Q70" s="41"/>
      <c r="R70" s="41"/>
      <c r="S70" s="41"/>
      <c r="T70" s="11"/>
      <c r="U70" s="12"/>
      <c r="V70" s="10"/>
      <c r="W70" s="8"/>
      <c r="X70" s="13"/>
      <c r="Y70" s="10"/>
      <c r="Z70" s="8"/>
      <c r="AA70" s="12"/>
      <c r="AB70" s="10"/>
      <c r="AC70" s="8"/>
      <c r="AD70" s="13"/>
      <c r="AE70" s="10"/>
      <c r="AF70" s="8"/>
      <c r="AG70" s="12"/>
      <c r="AH70" s="10"/>
      <c r="AI70" s="8"/>
      <c r="AJ70" s="13"/>
      <c r="AK70" s="10"/>
      <c r="AL70" s="8"/>
      <c r="AM70" s="12"/>
      <c r="AN70" s="10"/>
      <c r="AO70" s="8"/>
      <c r="AP70" s="13"/>
      <c r="AQ70" s="10"/>
      <c r="AR70" s="9"/>
      <c r="AS70" s="41"/>
      <c r="AT70" s="14"/>
      <c r="AU70" s="41"/>
      <c r="AV70" s="41"/>
      <c r="AW70" s="49"/>
      <c r="AX70" s="13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2"/>
    </row>
    <row r="71" spans="1:64" ht="21.95" customHeight="1">
      <c r="A71" s="106" t="str">
        <f>IF(C71="","",COUNTA(C$9:$C71))</f>
        <v/>
      </c>
      <c r="B71" s="106" t="str">
        <f>IF(C71="","",COUNTA($C$9:C71))</f>
        <v/>
      </c>
      <c r="C71" s="25"/>
      <c r="D71" s="26" t="str">
        <f t="shared" si="11"/>
        <v/>
      </c>
      <c r="E71" s="48" t="str">
        <f t="shared" si="18"/>
        <v/>
      </c>
      <c r="F71" s="27"/>
      <c r="G71" s="44" t="e">
        <f t="shared" si="8"/>
        <v>#VALUE!</v>
      </c>
      <c r="H71" s="45" t="e">
        <f t="shared" si="12"/>
        <v>#VALUE!</v>
      </c>
      <c r="I71" s="46" t="e">
        <f t="shared" si="13"/>
        <v>#VALUE!</v>
      </c>
      <c r="J71" s="47" t="e">
        <f t="shared" si="14"/>
        <v>#VALUE!</v>
      </c>
      <c r="K71" s="45" t="str">
        <f t="shared" si="15"/>
        <v/>
      </c>
      <c r="L71" s="46" t="str">
        <f t="shared" si="16"/>
        <v/>
      </c>
      <c r="M71" s="47" t="str">
        <f t="shared" si="17"/>
        <v/>
      </c>
      <c r="N71" s="48" t="str">
        <f t="shared" si="9"/>
        <v/>
      </c>
      <c r="O71" s="26" t="str">
        <f t="shared" si="10"/>
        <v/>
      </c>
      <c r="P71" s="9"/>
      <c r="Q71" s="41"/>
      <c r="R71" s="41"/>
      <c r="S71" s="41"/>
      <c r="T71" s="11"/>
      <c r="U71" s="12"/>
      <c r="V71" s="10"/>
      <c r="W71" s="8"/>
      <c r="X71" s="13"/>
      <c r="Y71" s="10"/>
      <c r="Z71" s="8"/>
      <c r="AA71" s="12"/>
      <c r="AB71" s="10"/>
      <c r="AC71" s="8"/>
      <c r="AD71" s="13"/>
      <c r="AE71" s="10"/>
      <c r="AF71" s="8"/>
      <c r="AG71" s="12"/>
      <c r="AH71" s="10"/>
      <c r="AI71" s="8"/>
      <c r="AJ71" s="13"/>
      <c r="AK71" s="10"/>
      <c r="AL71" s="8"/>
      <c r="AM71" s="12"/>
      <c r="AN71" s="10"/>
      <c r="AO71" s="8"/>
      <c r="AP71" s="13"/>
      <c r="AQ71" s="10"/>
      <c r="AR71" s="9"/>
      <c r="AS71" s="41"/>
      <c r="AT71" s="14"/>
      <c r="AU71" s="41"/>
      <c r="AV71" s="41"/>
      <c r="AW71" s="49"/>
      <c r="AX71" s="13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2"/>
    </row>
    <row r="72" spans="1:64" ht="21.95" customHeight="1">
      <c r="A72" s="106" t="str">
        <f>IF(C72="","",COUNTA(C$9:$C72))</f>
        <v/>
      </c>
      <c r="B72" s="106" t="str">
        <f>IF(C72="","",COUNTA($C$9:C72))</f>
        <v/>
      </c>
      <c r="C72" s="25"/>
      <c r="D72" s="26" t="str">
        <f t="shared" si="11"/>
        <v/>
      </c>
      <c r="E72" s="48" t="str">
        <f t="shared" si="18"/>
        <v/>
      </c>
      <c r="F72" s="27"/>
      <c r="G72" s="44" t="e">
        <f t="shared" si="8"/>
        <v>#VALUE!</v>
      </c>
      <c r="H72" s="45" t="e">
        <f t="shared" si="12"/>
        <v>#VALUE!</v>
      </c>
      <c r="I72" s="46" t="e">
        <f t="shared" si="13"/>
        <v>#VALUE!</v>
      </c>
      <c r="J72" s="47" t="e">
        <f t="shared" si="14"/>
        <v>#VALUE!</v>
      </c>
      <c r="K72" s="45" t="str">
        <f t="shared" si="15"/>
        <v/>
      </c>
      <c r="L72" s="46" t="str">
        <f t="shared" si="16"/>
        <v/>
      </c>
      <c r="M72" s="47" t="str">
        <f t="shared" si="17"/>
        <v/>
      </c>
      <c r="N72" s="48" t="str">
        <f t="shared" si="9"/>
        <v/>
      </c>
      <c r="O72" s="26" t="str">
        <f t="shared" si="10"/>
        <v/>
      </c>
      <c r="P72" s="9"/>
      <c r="Q72" s="41"/>
      <c r="R72" s="41"/>
      <c r="S72" s="41"/>
      <c r="T72" s="11"/>
      <c r="U72" s="12"/>
      <c r="V72" s="10"/>
      <c r="W72" s="8"/>
      <c r="X72" s="13"/>
      <c r="Y72" s="10"/>
      <c r="Z72" s="8"/>
      <c r="AA72" s="12"/>
      <c r="AB72" s="10"/>
      <c r="AC72" s="8"/>
      <c r="AD72" s="13"/>
      <c r="AE72" s="10"/>
      <c r="AF72" s="8"/>
      <c r="AG72" s="12"/>
      <c r="AH72" s="10"/>
      <c r="AI72" s="8"/>
      <c r="AJ72" s="13"/>
      <c r="AK72" s="10"/>
      <c r="AL72" s="8"/>
      <c r="AM72" s="12"/>
      <c r="AN72" s="10"/>
      <c r="AO72" s="8"/>
      <c r="AP72" s="13"/>
      <c r="AQ72" s="10"/>
      <c r="AR72" s="9"/>
      <c r="AS72" s="41"/>
      <c r="AT72" s="14"/>
      <c r="AU72" s="41"/>
      <c r="AV72" s="41"/>
      <c r="AW72" s="49"/>
      <c r="AX72" s="13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2"/>
    </row>
    <row r="73" spans="1:64" ht="21.95" customHeight="1">
      <c r="A73" s="106" t="str">
        <f>IF(C73="","",COUNTA(C$9:$C73))</f>
        <v/>
      </c>
      <c r="B73" s="106" t="str">
        <f>IF(C73="","",COUNTA($C$9:C73))</f>
        <v/>
      </c>
      <c r="C73" s="25"/>
      <c r="D73" s="26" t="str">
        <f t="shared" si="11"/>
        <v/>
      </c>
      <c r="E73" s="48" t="str">
        <f t="shared" si="18"/>
        <v/>
      </c>
      <c r="F73" s="27"/>
      <c r="G73" s="44" t="e">
        <f t="shared" si="8"/>
        <v>#VALUE!</v>
      </c>
      <c r="H73" s="45" t="e">
        <f t="shared" si="12"/>
        <v>#VALUE!</v>
      </c>
      <c r="I73" s="46" t="e">
        <f t="shared" si="13"/>
        <v>#VALUE!</v>
      </c>
      <c r="J73" s="47" t="e">
        <f t="shared" si="14"/>
        <v>#VALUE!</v>
      </c>
      <c r="K73" s="45" t="str">
        <f t="shared" si="15"/>
        <v/>
      </c>
      <c r="L73" s="46" t="str">
        <f t="shared" si="16"/>
        <v/>
      </c>
      <c r="M73" s="47" t="str">
        <f t="shared" si="17"/>
        <v/>
      </c>
      <c r="N73" s="48" t="str">
        <f t="shared" si="9"/>
        <v/>
      </c>
      <c r="O73" s="26" t="str">
        <f t="shared" si="10"/>
        <v/>
      </c>
      <c r="P73" s="9"/>
      <c r="Q73" s="41"/>
      <c r="R73" s="41"/>
      <c r="S73" s="41"/>
      <c r="T73" s="11"/>
      <c r="U73" s="12"/>
      <c r="V73" s="10"/>
      <c r="W73" s="8"/>
      <c r="X73" s="13"/>
      <c r="Y73" s="10"/>
      <c r="Z73" s="8"/>
      <c r="AA73" s="12"/>
      <c r="AB73" s="10"/>
      <c r="AC73" s="8"/>
      <c r="AD73" s="13"/>
      <c r="AE73" s="10"/>
      <c r="AF73" s="8"/>
      <c r="AG73" s="12"/>
      <c r="AH73" s="10"/>
      <c r="AI73" s="8"/>
      <c r="AJ73" s="13"/>
      <c r="AK73" s="10"/>
      <c r="AL73" s="8"/>
      <c r="AM73" s="12"/>
      <c r="AN73" s="10"/>
      <c r="AO73" s="8"/>
      <c r="AP73" s="13"/>
      <c r="AQ73" s="10"/>
      <c r="AR73" s="9"/>
      <c r="AS73" s="41"/>
      <c r="AT73" s="14"/>
      <c r="AU73" s="41"/>
      <c r="AV73" s="41"/>
      <c r="AW73" s="49"/>
      <c r="AX73" s="13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2"/>
    </row>
    <row r="74" spans="1:64" ht="21.95" customHeight="1">
      <c r="A74" s="106" t="str">
        <f>IF(C74="","",COUNTA(C$9:$C74))</f>
        <v/>
      </c>
      <c r="B74" s="106" t="str">
        <f>IF(C74="","",COUNTA($C$9:C74))</f>
        <v/>
      </c>
      <c r="C74" s="25"/>
      <c r="D74" s="26" t="str">
        <f t="shared" si="11"/>
        <v/>
      </c>
      <c r="E74" s="48" t="str">
        <f t="shared" ref="E74:E137" si="19">IF(LEN(TRIM($F74))=0,"",IF(OR(NOT(ISNUMBER($F74)),LEN($F74)&lt;&gt;14),"Error_MyNumber",IF(MOD(MID($F74,13,1),2)=1,"مستجد","مستجده")))</f>
        <v/>
      </c>
      <c r="F74" s="27"/>
      <c r="G74" s="44" t="e">
        <f t="shared" ref="G74:G137" si="20">DATE(IF(LEFT($F74,1)="2",MID($F74,2,2),"20"&amp;MID($F74,2,2)),MID($F74,4,2),MID($F74,6,2))</f>
        <v>#VALUE!</v>
      </c>
      <c r="H74" s="45" t="e">
        <f t="shared" si="12"/>
        <v>#VALUE!</v>
      </c>
      <c r="I74" s="46" t="e">
        <f t="shared" si="13"/>
        <v>#VALUE!</v>
      </c>
      <c r="J74" s="47" t="e">
        <f t="shared" si="14"/>
        <v>#VALUE!</v>
      </c>
      <c r="K74" s="45" t="str">
        <f t="shared" si="15"/>
        <v/>
      </c>
      <c r="L74" s="46" t="str">
        <f t="shared" si="16"/>
        <v/>
      </c>
      <c r="M74" s="47" t="str">
        <f t="shared" si="17"/>
        <v/>
      </c>
      <c r="N74" s="48" t="str">
        <f t="shared" ref="N74:N137" si="21">IF(LEN(TRIM($F74))=0,"",IF(OR(NOT(ISNUMBER($F74)),LEN($F74)&lt;&gt;14),"Error_MyNumber",IF(MOD(MID($F74,13,1),2)=1,"مسلم","مسلمه")))</f>
        <v/>
      </c>
      <c r="O74" s="26" t="str">
        <f t="shared" ref="O74:O137" si="22">IF(LEN(TRIM($F74))=0,"",IF(OR(NOT(ISNUMBER($F74)),LEN($F74)&lt;&gt;14),"Error_MyNumber",IF(MOD(MID($F74,13,1),2)=1,"مصرى","مصرية")))</f>
        <v/>
      </c>
      <c r="P74" s="9"/>
      <c r="Q74" s="41"/>
      <c r="R74" s="41"/>
      <c r="S74" s="41"/>
      <c r="T74" s="11"/>
      <c r="U74" s="12"/>
      <c r="V74" s="10"/>
      <c r="W74" s="8"/>
      <c r="X74" s="13"/>
      <c r="Y74" s="10"/>
      <c r="Z74" s="8"/>
      <c r="AA74" s="12"/>
      <c r="AB74" s="10"/>
      <c r="AC74" s="8"/>
      <c r="AD74" s="13"/>
      <c r="AE74" s="10"/>
      <c r="AF74" s="8"/>
      <c r="AG74" s="12"/>
      <c r="AH74" s="10"/>
      <c r="AI74" s="8"/>
      <c r="AJ74" s="13"/>
      <c r="AK74" s="10"/>
      <c r="AL74" s="8"/>
      <c r="AM74" s="12"/>
      <c r="AN74" s="10"/>
      <c r="AO74" s="8"/>
      <c r="AP74" s="13"/>
      <c r="AQ74" s="10"/>
      <c r="AR74" s="9"/>
      <c r="AS74" s="41"/>
      <c r="AT74" s="14"/>
      <c r="AU74" s="41"/>
      <c r="AV74" s="41"/>
      <c r="AW74" s="49"/>
      <c r="AX74" s="13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2"/>
    </row>
    <row r="75" spans="1:64" ht="21.95" customHeight="1">
      <c r="A75" s="106" t="str">
        <f>IF(C75="","",COUNTA(C$9:$C75))</f>
        <v/>
      </c>
      <c r="B75" s="106" t="str">
        <f>IF(C75="","",COUNTA($C$9:C75))</f>
        <v/>
      </c>
      <c r="C75" s="25"/>
      <c r="D75" s="26" t="str">
        <f t="shared" si="11"/>
        <v/>
      </c>
      <c r="E75" s="48" t="str">
        <f t="shared" si="19"/>
        <v/>
      </c>
      <c r="F75" s="27"/>
      <c r="G75" s="44" t="e">
        <f t="shared" si="20"/>
        <v>#VALUE!</v>
      </c>
      <c r="H75" s="45" t="e">
        <f t="shared" si="12"/>
        <v>#VALUE!</v>
      </c>
      <c r="I75" s="46" t="e">
        <f t="shared" si="13"/>
        <v>#VALUE!</v>
      </c>
      <c r="J75" s="47" t="e">
        <f t="shared" si="14"/>
        <v>#VALUE!</v>
      </c>
      <c r="K75" s="45" t="str">
        <f t="shared" si="15"/>
        <v/>
      </c>
      <c r="L75" s="46" t="str">
        <f t="shared" si="16"/>
        <v/>
      </c>
      <c r="M75" s="47" t="str">
        <f t="shared" si="17"/>
        <v/>
      </c>
      <c r="N75" s="48" t="str">
        <f t="shared" si="21"/>
        <v/>
      </c>
      <c r="O75" s="26" t="str">
        <f t="shared" si="22"/>
        <v/>
      </c>
      <c r="P75" s="9"/>
      <c r="Q75" s="41"/>
      <c r="R75" s="41"/>
      <c r="S75" s="41"/>
      <c r="T75" s="11"/>
      <c r="U75" s="12"/>
      <c r="V75" s="10"/>
      <c r="W75" s="8"/>
      <c r="X75" s="13"/>
      <c r="Y75" s="10"/>
      <c r="Z75" s="8"/>
      <c r="AA75" s="12"/>
      <c r="AB75" s="10"/>
      <c r="AC75" s="8"/>
      <c r="AD75" s="13"/>
      <c r="AE75" s="10"/>
      <c r="AF75" s="8"/>
      <c r="AG75" s="12"/>
      <c r="AH75" s="10"/>
      <c r="AI75" s="8"/>
      <c r="AJ75" s="13"/>
      <c r="AK75" s="10"/>
      <c r="AL75" s="8"/>
      <c r="AM75" s="12"/>
      <c r="AN75" s="10"/>
      <c r="AO75" s="8"/>
      <c r="AP75" s="13"/>
      <c r="AQ75" s="10"/>
      <c r="AR75" s="9"/>
      <c r="AS75" s="41"/>
      <c r="AT75" s="14"/>
      <c r="AU75" s="41"/>
      <c r="AV75" s="41"/>
      <c r="AW75" s="49"/>
      <c r="AX75" s="13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2"/>
    </row>
    <row r="76" spans="1:64" ht="21.95" customHeight="1">
      <c r="A76" s="106" t="str">
        <f>IF(C76="","",COUNTA(C$9:$C76))</f>
        <v/>
      </c>
      <c r="B76" s="106" t="str">
        <f>IF(C76="","",COUNTA($C$9:C76))</f>
        <v/>
      </c>
      <c r="C76" s="25"/>
      <c r="D76" s="26" t="str">
        <f t="shared" si="11"/>
        <v/>
      </c>
      <c r="E76" s="48" t="str">
        <f t="shared" si="19"/>
        <v/>
      </c>
      <c r="F76" s="27"/>
      <c r="G76" s="44" t="e">
        <f t="shared" si="20"/>
        <v>#VALUE!</v>
      </c>
      <c r="H76" s="45" t="e">
        <f t="shared" si="12"/>
        <v>#VALUE!</v>
      </c>
      <c r="I76" s="46" t="e">
        <f t="shared" si="13"/>
        <v>#VALUE!</v>
      </c>
      <c r="J76" s="47" t="e">
        <f t="shared" si="14"/>
        <v>#VALUE!</v>
      </c>
      <c r="K76" s="45" t="str">
        <f t="shared" si="15"/>
        <v/>
      </c>
      <c r="L76" s="46" t="str">
        <f t="shared" si="16"/>
        <v/>
      </c>
      <c r="M76" s="47" t="str">
        <f t="shared" si="17"/>
        <v/>
      </c>
      <c r="N76" s="48" t="str">
        <f t="shared" si="21"/>
        <v/>
      </c>
      <c r="O76" s="26" t="str">
        <f t="shared" si="22"/>
        <v/>
      </c>
      <c r="P76" s="9"/>
      <c r="Q76" s="41"/>
      <c r="R76" s="41"/>
      <c r="S76" s="41"/>
      <c r="T76" s="11"/>
      <c r="U76" s="12"/>
      <c r="V76" s="10"/>
      <c r="W76" s="8"/>
      <c r="X76" s="13"/>
      <c r="Y76" s="10"/>
      <c r="Z76" s="8"/>
      <c r="AA76" s="12"/>
      <c r="AB76" s="10"/>
      <c r="AC76" s="8"/>
      <c r="AD76" s="13"/>
      <c r="AE76" s="10"/>
      <c r="AF76" s="8"/>
      <c r="AG76" s="12"/>
      <c r="AH76" s="10"/>
      <c r="AI76" s="8"/>
      <c r="AJ76" s="13"/>
      <c r="AK76" s="10"/>
      <c r="AL76" s="8"/>
      <c r="AM76" s="12"/>
      <c r="AN76" s="10"/>
      <c r="AO76" s="8"/>
      <c r="AP76" s="13"/>
      <c r="AQ76" s="10"/>
      <c r="AR76" s="9"/>
      <c r="AS76" s="41"/>
      <c r="AT76" s="14"/>
      <c r="AU76" s="41"/>
      <c r="AV76" s="41"/>
      <c r="AW76" s="49"/>
      <c r="AX76" s="13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2"/>
    </row>
    <row r="77" spans="1:64" ht="21.95" customHeight="1">
      <c r="A77" s="106" t="str">
        <f>IF(C77="","",COUNTA(C$9:$C77))</f>
        <v/>
      </c>
      <c r="B77" s="106" t="str">
        <f>IF(C77="","",COUNTA($C$9:C77))</f>
        <v/>
      </c>
      <c r="C77" s="25"/>
      <c r="D77" s="26" t="str">
        <f t="shared" si="11"/>
        <v/>
      </c>
      <c r="E77" s="48" t="str">
        <f t="shared" si="19"/>
        <v/>
      </c>
      <c r="F77" s="27"/>
      <c r="G77" s="44" t="e">
        <f t="shared" si="20"/>
        <v>#VALUE!</v>
      </c>
      <c r="H77" s="45" t="e">
        <f t="shared" si="12"/>
        <v>#VALUE!</v>
      </c>
      <c r="I77" s="46" t="e">
        <f t="shared" si="13"/>
        <v>#VALUE!</v>
      </c>
      <c r="J77" s="47" t="e">
        <f t="shared" si="14"/>
        <v>#VALUE!</v>
      </c>
      <c r="K77" s="45" t="str">
        <f t="shared" si="15"/>
        <v/>
      </c>
      <c r="L77" s="46" t="str">
        <f t="shared" si="16"/>
        <v/>
      </c>
      <c r="M77" s="47" t="str">
        <f t="shared" si="17"/>
        <v/>
      </c>
      <c r="N77" s="48" t="str">
        <f t="shared" si="21"/>
        <v/>
      </c>
      <c r="O77" s="26" t="str">
        <f t="shared" si="22"/>
        <v/>
      </c>
      <c r="P77" s="9"/>
      <c r="Q77" s="41"/>
      <c r="R77" s="41"/>
      <c r="S77" s="41"/>
      <c r="T77" s="11"/>
      <c r="U77" s="12"/>
      <c r="V77" s="10"/>
      <c r="W77" s="8"/>
      <c r="X77" s="13"/>
      <c r="Y77" s="10"/>
      <c r="Z77" s="8"/>
      <c r="AA77" s="12"/>
      <c r="AB77" s="10"/>
      <c r="AC77" s="8"/>
      <c r="AD77" s="13"/>
      <c r="AE77" s="10"/>
      <c r="AF77" s="8"/>
      <c r="AG77" s="12"/>
      <c r="AH77" s="10"/>
      <c r="AI77" s="8"/>
      <c r="AJ77" s="13"/>
      <c r="AK77" s="10"/>
      <c r="AL77" s="8"/>
      <c r="AM77" s="12"/>
      <c r="AN77" s="10"/>
      <c r="AO77" s="8"/>
      <c r="AP77" s="13"/>
      <c r="AQ77" s="10"/>
      <c r="AR77" s="9"/>
      <c r="AS77" s="41"/>
      <c r="AT77" s="14"/>
      <c r="AU77" s="41"/>
      <c r="AV77" s="41"/>
      <c r="AW77" s="49"/>
      <c r="AX77" s="13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2"/>
    </row>
    <row r="78" spans="1:64" ht="21.95" customHeight="1">
      <c r="A78" s="106" t="str">
        <f>IF(C78="","",COUNTA(C$9:$C78))</f>
        <v/>
      </c>
      <c r="B78" s="106" t="str">
        <f>IF(C78="","",COUNTA($C$9:C78))</f>
        <v/>
      </c>
      <c r="C78" s="25"/>
      <c r="D78" s="26" t="str">
        <f t="shared" ref="D78:D141" si="23">IF(LEN(TRIM($F78))=0,"",IF(OR(NOT(ISNUMBER($F78)),LEN($F78)&lt;&gt;14),"Error_MyNumber",IF(MOD(MID($F78,13,1),2)=1,"ذكر","انثى")))</f>
        <v/>
      </c>
      <c r="E78" s="48" t="str">
        <f t="shared" si="19"/>
        <v/>
      </c>
      <c r="F78" s="27"/>
      <c r="G78" s="44" t="e">
        <f t="shared" si="20"/>
        <v>#VALUE!</v>
      </c>
      <c r="H78" s="45" t="e">
        <f t="shared" si="12"/>
        <v>#VALUE!</v>
      </c>
      <c r="I78" s="46" t="e">
        <f t="shared" si="13"/>
        <v>#VALUE!</v>
      </c>
      <c r="J78" s="47" t="e">
        <f t="shared" si="14"/>
        <v>#VALUE!</v>
      </c>
      <c r="K78" s="45" t="str">
        <f t="shared" si="15"/>
        <v/>
      </c>
      <c r="L78" s="46" t="str">
        <f t="shared" si="16"/>
        <v/>
      </c>
      <c r="M78" s="47" t="str">
        <f t="shared" si="17"/>
        <v/>
      </c>
      <c r="N78" s="48" t="str">
        <f t="shared" si="21"/>
        <v/>
      </c>
      <c r="O78" s="26" t="str">
        <f t="shared" si="22"/>
        <v/>
      </c>
      <c r="P78" s="9"/>
      <c r="Q78" s="41"/>
      <c r="R78" s="41"/>
      <c r="S78" s="41"/>
      <c r="T78" s="11"/>
      <c r="U78" s="12"/>
      <c r="V78" s="10"/>
      <c r="W78" s="8"/>
      <c r="X78" s="13"/>
      <c r="Y78" s="10"/>
      <c r="Z78" s="8"/>
      <c r="AA78" s="12"/>
      <c r="AB78" s="10"/>
      <c r="AC78" s="8"/>
      <c r="AD78" s="13"/>
      <c r="AE78" s="10"/>
      <c r="AF78" s="8"/>
      <c r="AG78" s="12"/>
      <c r="AH78" s="10"/>
      <c r="AI78" s="8"/>
      <c r="AJ78" s="13"/>
      <c r="AK78" s="10"/>
      <c r="AL78" s="8"/>
      <c r="AM78" s="12"/>
      <c r="AN78" s="10"/>
      <c r="AO78" s="8"/>
      <c r="AP78" s="13"/>
      <c r="AQ78" s="10"/>
      <c r="AR78" s="9"/>
      <c r="AS78" s="41"/>
      <c r="AT78" s="14"/>
      <c r="AU78" s="41"/>
      <c r="AV78" s="41"/>
      <c r="AW78" s="49"/>
      <c r="AX78" s="13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2"/>
    </row>
    <row r="79" spans="1:64" ht="21.95" customHeight="1">
      <c r="A79" s="106" t="str">
        <f>IF(C79="","",COUNTA(C$9:$C79))</f>
        <v/>
      </c>
      <c r="B79" s="106" t="str">
        <f>IF(C79="","",COUNTA($C$9:C79))</f>
        <v/>
      </c>
      <c r="C79" s="25"/>
      <c r="D79" s="26" t="str">
        <f t="shared" si="23"/>
        <v/>
      </c>
      <c r="E79" s="48" t="str">
        <f t="shared" si="19"/>
        <v/>
      </c>
      <c r="F79" s="27"/>
      <c r="G79" s="44" t="e">
        <f t="shared" si="20"/>
        <v>#VALUE!</v>
      </c>
      <c r="H79" s="45" t="e">
        <f t="shared" si="12"/>
        <v>#VALUE!</v>
      </c>
      <c r="I79" s="46" t="e">
        <f t="shared" si="13"/>
        <v>#VALUE!</v>
      </c>
      <c r="J79" s="47" t="e">
        <f t="shared" si="14"/>
        <v>#VALUE!</v>
      </c>
      <c r="K79" s="45" t="str">
        <f t="shared" si="15"/>
        <v/>
      </c>
      <c r="L79" s="46" t="str">
        <f t="shared" si="16"/>
        <v/>
      </c>
      <c r="M79" s="47" t="str">
        <f t="shared" si="17"/>
        <v/>
      </c>
      <c r="N79" s="48" t="str">
        <f t="shared" si="21"/>
        <v/>
      </c>
      <c r="O79" s="26" t="str">
        <f t="shared" si="22"/>
        <v/>
      </c>
      <c r="P79" s="9"/>
      <c r="Q79" s="41"/>
      <c r="R79" s="41"/>
      <c r="S79" s="41"/>
      <c r="T79" s="11"/>
      <c r="U79" s="12"/>
      <c r="V79" s="10"/>
      <c r="W79" s="8"/>
      <c r="X79" s="13"/>
      <c r="Y79" s="10"/>
      <c r="Z79" s="8"/>
      <c r="AA79" s="12"/>
      <c r="AB79" s="10"/>
      <c r="AC79" s="8"/>
      <c r="AD79" s="13"/>
      <c r="AE79" s="10"/>
      <c r="AF79" s="8"/>
      <c r="AG79" s="12"/>
      <c r="AH79" s="10"/>
      <c r="AI79" s="8"/>
      <c r="AJ79" s="13"/>
      <c r="AK79" s="10"/>
      <c r="AL79" s="8"/>
      <c r="AM79" s="12"/>
      <c r="AN79" s="10"/>
      <c r="AO79" s="8"/>
      <c r="AP79" s="13"/>
      <c r="AQ79" s="10"/>
      <c r="AR79" s="9"/>
      <c r="AS79" s="41"/>
      <c r="AT79" s="14"/>
      <c r="AU79" s="41"/>
      <c r="AV79" s="41"/>
      <c r="AW79" s="49"/>
      <c r="AX79" s="13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2"/>
    </row>
    <row r="80" spans="1:64" ht="21.95" customHeight="1">
      <c r="A80" s="106" t="str">
        <f>IF(C80="","",COUNTA(C$9:$C80))</f>
        <v/>
      </c>
      <c r="B80" s="106" t="str">
        <f>IF(C80="","",COUNTA($C$9:C80))</f>
        <v/>
      </c>
      <c r="C80" s="25"/>
      <c r="D80" s="26" t="str">
        <f t="shared" si="23"/>
        <v/>
      </c>
      <c r="E80" s="48" t="str">
        <f t="shared" si="19"/>
        <v/>
      </c>
      <c r="F80" s="27"/>
      <c r="G80" s="44" t="e">
        <f t="shared" si="20"/>
        <v>#VALUE!</v>
      </c>
      <c r="H80" s="45" t="e">
        <f t="shared" si="12"/>
        <v>#VALUE!</v>
      </c>
      <c r="I80" s="46" t="e">
        <f t="shared" si="13"/>
        <v>#VALUE!</v>
      </c>
      <c r="J80" s="47" t="e">
        <f t="shared" si="14"/>
        <v>#VALUE!</v>
      </c>
      <c r="K80" s="45" t="str">
        <f t="shared" si="15"/>
        <v/>
      </c>
      <c r="L80" s="46" t="str">
        <f t="shared" si="16"/>
        <v/>
      </c>
      <c r="M80" s="47" t="str">
        <f t="shared" si="17"/>
        <v/>
      </c>
      <c r="N80" s="48" t="str">
        <f t="shared" si="21"/>
        <v/>
      </c>
      <c r="O80" s="26" t="str">
        <f t="shared" si="22"/>
        <v/>
      </c>
      <c r="P80" s="9"/>
      <c r="Q80" s="41"/>
      <c r="R80" s="41"/>
      <c r="S80" s="41"/>
      <c r="T80" s="11"/>
      <c r="U80" s="12"/>
      <c r="V80" s="10"/>
      <c r="W80" s="8"/>
      <c r="X80" s="13"/>
      <c r="Y80" s="10"/>
      <c r="Z80" s="8"/>
      <c r="AA80" s="12"/>
      <c r="AB80" s="10"/>
      <c r="AC80" s="8"/>
      <c r="AD80" s="13"/>
      <c r="AE80" s="10"/>
      <c r="AF80" s="8"/>
      <c r="AG80" s="12"/>
      <c r="AH80" s="10"/>
      <c r="AI80" s="8"/>
      <c r="AJ80" s="13"/>
      <c r="AK80" s="10"/>
      <c r="AL80" s="8"/>
      <c r="AM80" s="12"/>
      <c r="AN80" s="10"/>
      <c r="AO80" s="8"/>
      <c r="AP80" s="13"/>
      <c r="AQ80" s="10"/>
      <c r="AR80" s="9"/>
      <c r="AS80" s="41"/>
      <c r="AT80" s="14"/>
      <c r="AU80" s="41"/>
      <c r="AV80" s="41"/>
      <c r="AW80" s="49"/>
      <c r="AX80" s="13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2"/>
    </row>
    <row r="81" spans="1:64" ht="21.95" customHeight="1">
      <c r="A81" s="106" t="str">
        <f>IF(C81="","",COUNTA(C$9:$C81))</f>
        <v/>
      </c>
      <c r="B81" s="106" t="str">
        <f>IF(C81="","",COUNTA($C$9:C81))</f>
        <v/>
      </c>
      <c r="C81" s="25"/>
      <c r="D81" s="26" t="str">
        <f t="shared" si="23"/>
        <v/>
      </c>
      <c r="E81" s="48" t="str">
        <f t="shared" si="19"/>
        <v/>
      </c>
      <c r="F81" s="27"/>
      <c r="G81" s="44" t="e">
        <f t="shared" si="20"/>
        <v>#VALUE!</v>
      </c>
      <c r="H81" s="45" t="e">
        <f t="shared" si="12"/>
        <v>#VALUE!</v>
      </c>
      <c r="I81" s="46" t="e">
        <f t="shared" si="13"/>
        <v>#VALUE!</v>
      </c>
      <c r="J81" s="47" t="e">
        <f t="shared" si="14"/>
        <v>#VALUE!</v>
      </c>
      <c r="K81" s="45" t="str">
        <f t="shared" si="15"/>
        <v/>
      </c>
      <c r="L81" s="46" t="str">
        <f t="shared" si="16"/>
        <v/>
      </c>
      <c r="M81" s="47" t="str">
        <f t="shared" si="17"/>
        <v/>
      </c>
      <c r="N81" s="48" t="str">
        <f t="shared" si="21"/>
        <v/>
      </c>
      <c r="O81" s="26" t="str">
        <f t="shared" si="22"/>
        <v/>
      </c>
      <c r="P81" s="9"/>
      <c r="Q81" s="41"/>
      <c r="R81" s="41"/>
      <c r="S81" s="41"/>
      <c r="T81" s="11"/>
      <c r="U81" s="12"/>
      <c r="V81" s="10"/>
      <c r="W81" s="8"/>
      <c r="X81" s="13"/>
      <c r="Y81" s="10"/>
      <c r="Z81" s="8"/>
      <c r="AA81" s="12"/>
      <c r="AB81" s="10"/>
      <c r="AC81" s="8"/>
      <c r="AD81" s="13"/>
      <c r="AE81" s="10"/>
      <c r="AF81" s="8"/>
      <c r="AG81" s="12"/>
      <c r="AH81" s="10"/>
      <c r="AI81" s="8"/>
      <c r="AJ81" s="13"/>
      <c r="AK81" s="10"/>
      <c r="AL81" s="8"/>
      <c r="AM81" s="12"/>
      <c r="AN81" s="10"/>
      <c r="AO81" s="8"/>
      <c r="AP81" s="13"/>
      <c r="AQ81" s="10"/>
      <c r="AR81" s="9"/>
      <c r="AS81" s="41"/>
      <c r="AT81" s="14"/>
      <c r="AU81" s="41"/>
      <c r="AV81" s="41"/>
      <c r="AW81" s="49"/>
      <c r="AX81" s="13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2"/>
    </row>
    <row r="82" spans="1:64" ht="21.95" customHeight="1">
      <c r="A82" s="106" t="str">
        <f>IF(C82="","",COUNTA(C$9:$C82))</f>
        <v/>
      </c>
      <c r="B82" s="106" t="str">
        <f>IF(C82="","",COUNTA($C$9:C82))</f>
        <v/>
      </c>
      <c r="C82" s="25"/>
      <c r="D82" s="26" t="str">
        <f t="shared" si="23"/>
        <v/>
      </c>
      <c r="E82" s="48" t="str">
        <f t="shared" si="19"/>
        <v/>
      </c>
      <c r="F82" s="27"/>
      <c r="G82" s="44" t="e">
        <f t="shared" si="20"/>
        <v>#VALUE!</v>
      </c>
      <c r="H82" s="45" t="e">
        <f t="shared" si="12"/>
        <v>#VALUE!</v>
      </c>
      <c r="I82" s="46" t="e">
        <f t="shared" si="13"/>
        <v>#VALUE!</v>
      </c>
      <c r="J82" s="47" t="e">
        <f t="shared" si="14"/>
        <v>#VALUE!</v>
      </c>
      <c r="K82" s="45" t="str">
        <f t="shared" si="15"/>
        <v/>
      </c>
      <c r="L82" s="46" t="str">
        <f t="shared" si="16"/>
        <v/>
      </c>
      <c r="M82" s="47" t="str">
        <f t="shared" si="17"/>
        <v/>
      </c>
      <c r="N82" s="48" t="str">
        <f t="shared" si="21"/>
        <v/>
      </c>
      <c r="O82" s="26" t="str">
        <f t="shared" si="22"/>
        <v/>
      </c>
      <c r="P82" s="9"/>
      <c r="Q82" s="41"/>
      <c r="R82" s="41"/>
      <c r="S82" s="41"/>
      <c r="T82" s="11"/>
      <c r="U82" s="12"/>
      <c r="V82" s="10"/>
      <c r="W82" s="8"/>
      <c r="X82" s="13"/>
      <c r="Y82" s="10"/>
      <c r="Z82" s="8"/>
      <c r="AA82" s="12"/>
      <c r="AB82" s="10"/>
      <c r="AC82" s="8"/>
      <c r="AD82" s="13"/>
      <c r="AE82" s="10"/>
      <c r="AF82" s="8"/>
      <c r="AG82" s="12"/>
      <c r="AH82" s="10"/>
      <c r="AI82" s="8"/>
      <c r="AJ82" s="13"/>
      <c r="AK82" s="10"/>
      <c r="AL82" s="8"/>
      <c r="AM82" s="12"/>
      <c r="AN82" s="10"/>
      <c r="AO82" s="8"/>
      <c r="AP82" s="13"/>
      <c r="AQ82" s="10"/>
      <c r="AR82" s="9"/>
      <c r="AS82" s="41"/>
      <c r="AT82" s="14"/>
      <c r="AU82" s="41"/>
      <c r="AV82" s="41"/>
      <c r="AW82" s="49"/>
      <c r="AX82" s="13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2"/>
    </row>
    <row r="83" spans="1:64" ht="21.95" customHeight="1">
      <c r="A83" s="106" t="str">
        <f>IF(C83="","",COUNTA(C$9:$C83))</f>
        <v/>
      </c>
      <c r="B83" s="106" t="str">
        <f>IF(C83="","",COUNTA($C$9:C83))</f>
        <v/>
      </c>
      <c r="C83" s="25"/>
      <c r="D83" s="26" t="str">
        <f t="shared" si="23"/>
        <v/>
      </c>
      <c r="E83" s="48" t="str">
        <f t="shared" si="19"/>
        <v/>
      </c>
      <c r="F83" s="27"/>
      <c r="G83" s="44" t="e">
        <f t="shared" si="20"/>
        <v>#VALUE!</v>
      </c>
      <c r="H83" s="45" t="e">
        <f t="shared" si="12"/>
        <v>#VALUE!</v>
      </c>
      <c r="I83" s="46" t="e">
        <f t="shared" si="13"/>
        <v>#VALUE!</v>
      </c>
      <c r="J83" s="47" t="e">
        <f t="shared" si="14"/>
        <v>#VALUE!</v>
      </c>
      <c r="K83" s="45" t="str">
        <f t="shared" si="15"/>
        <v/>
      </c>
      <c r="L83" s="46" t="str">
        <f t="shared" si="16"/>
        <v/>
      </c>
      <c r="M83" s="47" t="str">
        <f t="shared" si="17"/>
        <v/>
      </c>
      <c r="N83" s="48" t="str">
        <f t="shared" si="21"/>
        <v/>
      </c>
      <c r="O83" s="26" t="str">
        <f t="shared" si="22"/>
        <v/>
      </c>
      <c r="P83" s="9"/>
      <c r="Q83" s="41"/>
      <c r="R83" s="41"/>
      <c r="S83" s="41"/>
      <c r="T83" s="11"/>
      <c r="U83" s="12"/>
      <c r="V83" s="10"/>
      <c r="W83" s="8"/>
      <c r="X83" s="13"/>
      <c r="Y83" s="10"/>
      <c r="Z83" s="8"/>
      <c r="AA83" s="12"/>
      <c r="AB83" s="10"/>
      <c r="AC83" s="8"/>
      <c r="AD83" s="13"/>
      <c r="AE83" s="10"/>
      <c r="AF83" s="8"/>
      <c r="AG83" s="12"/>
      <c r="AH83" s="10"/>
      <c r="AI83" s="8"/>
      <c r="AJ83" s="13"/>
      <c r="AK83" s="10"/>
      <c r="AL83" s="8"/>
      <c r="AM83" s="12"/>
      <c r="AN83" s="10"/>
      <c r="AO83" s="8"/>
      <c r="AP83" s="13"/>
      <c r="AQ83" s="10"/>
      <c r="AR83" s="9"/>
      <c r="AS83" s="41"/>
      <c r="AT83" s="14"/>
      <c r="AU83" s="41"/>
      <c r="AV83" s="41"/>
      <c r="AW83" s="49"/>
      <c r="AX83" s="13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2"/>
    </row>
    <row r="84" spans="1:64" ht="21.95" customHeight="1">
      <c r="A84" s="106" t="str">
        <f>IF(C84="","",COUNTA(C$9:$C84))</f>
        <v/>
      </c>
      <c r="B84" s="106" t="str">
        <f>IF(C84="","",COUNTA($C$9:C84))</f>
        <v/>
      </c>
      <c r="C84" s="25"/>
      <c r="D84" s="26" t="str">
        <f t="shared" si="23"/>
        <v/>
      </c>
      <c r="E84" s="48" t="str">
        <f t="shared" si="19"/>
        <v/>
      </c>
      <c r="F84" s="27"/>
      <c r="G84" s="44" t="e">
        <f t="shared" si="20"/>
        <v>#VALUE!</v>
      </c>
      <c r="H84" s="45" t="e">
        <f t="shared" si="12"/>
        <v>#VALUE!</v>
      </c>
      <c r="I84" s="46" t="e">
        <f t="shared" si="13"/>
        <v>#VALUE!</v>
      </c>
      <c r="J84" s="47" t="e">
        <f t="shared" si="14"/>
        <v>#VALUE!</v>
      </c>
      <c r="K84" s="45" t="str">
        <f t="shared" si="15"/>
        <v/>
      </c>
      <c r="L84" s="46" t="str">
        <f t="shared" si="16"/>
        <v/>
      </c>
      <c r="M84" s="47" t="str">
        <f t="shared" si="17"/>
        <v/>
      </c>
      <c r="N84" s="48" t="str">
        <f t="shared" si="21"/>
        <v/>
      </c>
      <c r="O84" s="26" t="str">
        <f t="shared" si="22"/>
        <v/>
      </c>
      <c r="P84" s="9"/>
      <c r="Q84" s="41"/>
      <c r="R84" s="41"/>
      <c r="S84" s="41"/>
      <c r="T84" s="11"/>
      <c r="U84" s="12"/>
      <c r="V84" s="10"/>
      <c r="W84" s="8"/>
      <c r="X84" s="13"/>
      <c r="Y84" s="10"/>
      <c r="Z84" s="8"/>
      <c r="AA84" s="12"/>
      <c r="AB84" s="10"/>
      <c r="AC84" s="8"/>
      <c r="AD84" s="13"/>
      <c r="AE84" s="10"/>
      <c r="AF84" s="8"/>
      <c r="AG84" s="12"/>
      <c r="AH84" s="10"/>
      <c r="AI84" s="8"/>
      <c r="AJ84" s="13"/>
      <c r="AK84" s="10"/>
      <c r="AL84" s="8"/>
      <c r="AM84" s="12"/>
      <c r="AN84" s="10"/>
      <c r="AO84" s="8"/>
      <c r="AP84" s="13"/>
      <c r="AQ84" s="10"/>
      <c r="AR84" s="9"/>
      <c r="AS84" s="41"/>
      <c r="AT84" s="14"/>
      <c r="AU84" s="41"/>
      <c r="AV84" s="41"/>
      <c r="AW84" s="49"/>
      <c r="AX84" s="13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2"/>
    </row>
    <row r="85" spans="1:64" ht="21.95" customHeight="1">
      <c r="A85" s="106" t="str">
        <f>IF(C85="","",COUNTA(C$9:$C85))</f>
        <v/>
      </c>
      <c r="B85" s="106" t="str">
        <f>IF(C85="","",COUNTA($C$9:C85))</f>
        <v/>
      </c>
      <c r="C85" s="25"/>
      <c r="D85" s="26" t="str">
        <f t="shared" si="23"/>
        <v/>
      </c>
      <c r="E85" s="48" t="str">
        <f t="shared" si="19"/>
        <v/>
      </c>
      <c r="F85" s="27"/>
      <c r="G85" s="44" t="e">
        <f t="shared" si="20"/>
        <v>#VALUE!</v>
      </c>
      <c r="H85" s="45" t="e">
        <f t="shared" si="12"/>
        <v>#VALUE!</v>
      </c>
      <c r="I85" s="46" t="e">
        <f t="shared" si="13"/>
        <v>#VALUE!</v>
      </c>
      <c r="J85" s="47" t="e">
        <f t="shared" si="14"/>
        <v>#VALUE!</v>
      </c>
      <c r="K85" s="45" t="str">
        <f t="shared" si="15"/>
        <v/>
      </c>
      <c r="L85" s="46" t="str">
        <f t="shared" si="16"/>
        <v/>
      </c>
      <c r="M85" s="47" t="str">
        <f t="shared" si="17"/>
        <v/>
      </c>
      <c r="N85" s="48" t="str">
        <f t="shared" si="21"/>
        <v/>
      </c>
      <c r="O85" s="26" t="str">
        <f t="shared" si="22"/>
        <v/>
      </c>
      <c r="P85" s="9"/>
      <c r="Q85" s="41"/>
      <c r="R85" s="41"/>
      <c r="S85" s="41"/>
      <c r="T85" s="11"/>
      <c r="U85" s="12"/>
      <c r="V85" s="10"/>
      <c r="W85" s="8"/>
      <c r="X85" s="13"/>
      <c r="Y85" s="10"/>
      <c r="Z85" s="8"/>
      <c r="AA85" s="12"/>
      <c r="AB85" s="10"/>
      <c r="AC85" s="8"/>
      <c r="AD85" s="13"/>
      <c r="AE85" s="10"/>
      <c r="AF85" s="8"/>
      <c r="AG85" s="12"/>
      <c r="AH85" s="10"/>
      <c r="AI85" s="8"/>
      <c r="AJ85" s="13"/>
      <c r="AK85" s="10"/>
      <c r="AL85" s="8"/>
      <c r="AM85" s="12"/>
      <c r="AN85" s="10"/>
      <c r="AO85" s="8"/>
      <c r="AP85" s="13"/>
      <c r="AQ85" s="10"/>
      <c r="AR85" s="9"/>
      <c r="AS85" s="41"/>
      <c r="AT85" s="14"/>
      <c r="AU85" s="41"/>
      <c r="AV85" s="41"/>
      <c r="AW85" s="49"/>
      <c r="AX85" s="13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2"/>
    </row>
    <row r="86" spans="1:64" ht="21.95" customHeight="1">
      <c r="A86" s="106" t="str">
        <f>IF(C86="","",COUNTA(C$9:$C86))</f>
        <v/>
      </c>
      <c r="B86" s="106" t="str">
        <f>IF(C86="","",COUNTA($C$9:C86))</f>
        <v/>
      </c>
      <c r="C86" s="25"/>
      <c r="D86" s="26" t="str">
        <f t="shared" si="23"/>
        <v/>
      </c>
      <c r="E86" s="48" t="str">
        <f t="shared" si="19"/>
        <v/>
      </c>
      <c r="F86" s="27"/>
      <c r="G86" s="44" t="e">
        <f t="shared" si="20"/>
        <v>#VALUE!</v>
      </c>
      <c r="H86" s="45" t="e">
        <f t="shared" si="12"/>
        <v>#VALUE!</v>
      </c>
      <c r="I86" s="46" t="e">
        <f t="shared" si="13"/>
        <v>#VALUE!</v>
      </c>
      <c r="J86" s="47" t="e">
        <f t="shared" si="14"/>
        <v>#VALUE!</v>
      </c>
      <c r="K86" s="45" t="str">
        <f t="shared" si="15"/>
        <v/>
      </c>
      <c r="L86" s="46" t="str">
        <f t="shared" si="16"/>
        <v/>
      </c>
      <c r="M86" s="47" t="str">
        <f t="shared" si="17"/>
        <v/>
      </c>
      <c r="N86" s="48" t="str">
        <f t="shared" si="21"/>
        <v/>
      </c>
      <c r="O86" s="26" t="str">
        <f t="shared" si="22"/>
        <v/>
      </c>
      <c r="P86" s="9"/>
      <c r="Q86" s="41"/>
      <c r="R86" s="41"/>
      <c r="S86" s="41"/>
      <c r="T86" s="11"/>
      <c r="U86" s="12"/>
      <c r="V86" s="10"/>
      <c r="W86" s="8"/>
      <c r="X86" s="13"/>
      <c r="Y86" s="10"/>
      <c r="Z86" s="8"/>
      <c r="AA86" s="12"/>
      <c r="AB86" s="10"/>
      <c r="AC86" s="8"/>
      <c r="AD86" s="13"/>
      <c r="AE86" s="10"/>
      <c r="AF86" s="8"/>
      <c r="AG86" s="12"/>
      <c r="AH86" s="10"/>
      <c r="AI86" s="8"/>
      <c r="AJ86" s="13"/>
      <c r="AK86" s="10"/>
      <c r="AL86" s="8"/>
      <c r="AM86" s="12"/>
      <c r="AN86" s="10"/>
      <c r="AO86" s="8"/>
      <c r="AP86" s="13"/>
      <c r="AQ86" s="10"/>
      <c r="AR86" s="9"/>
      <c r="AS86" s="41"/>
      <c r="AT86" s="14"/>
      <c r="AU86" s="41"/>
      <c r="AV86" s="41"/>
      <c r="AW86" s="49"/>
      <c r="AX86" s="13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2"/>
    </row>
    <row r="87" spans="1:64" ht="21.95" customHeight="1">
      <c r="A87" s="106" t="str">
        <f>IF(C87="","",COUNTA(C$9:$C87))</f>
        <v/>
      </c>
      <c r="B87" s="106" t="str">
        <f>IF(C87="","",COUNTA($C$9:C87))</f>
        <v/>
      </c>
      <c r="C87" s="25"/>
      <c r="D87" s="26" t="str">
        <f t="shared" si="23"/>
        <v/>
      </c>
      <c r="E87" s="48" t="str">
        <f t="shared" si="19"/>
        <v/>
      </c>
      <c r="F87" s="27"/>
      <c r="G87" s="44" t="e">
        <f t="shared" si="20"/>
        <v>#VALUE!</v>
      </c>
      <c r="H87" s="45" t="e">
        <f t="shared" si="12"/>
        <v>#VALUE!</v>
      </c>
      <c r="I87" s="46" t="e">
        <f t="shared" si="13"/>
        <v>#VALUE!</v>
      </c>
      <c r="J87" s="47" t="e">
        <f t="shared" si="14"/>
        <v>#VALUE!</v>
      </c>
      <c r="K87" s="45" t="str">
        <f t="shared" si="15"/>
        <v/>
      </c>
      <c r="L87" s="46" t="str">
        <f t="shared" si="16"/>
        <v/>
      </c>
      <c r="M87" s="47" t="str">
        <f t="shared" si="17"/>
        <v/>
      </c>
      <c r="N87" s="48" t="str">
        <f t="shared" si="21"/>
        <v/>
      </c>
      <c r="O87" s="26" t="str">
        <f t="shared" si="22"/>
        <v/>
      </c>
      <c r="P87" s="9"/>
      <c r="Q87" s="41"/>
      <c r="R87" s="41"/>
      <c r="S87" s="41"/>
      <c r="T87" s="11"/>
      <c r="U87" s="12"/>
      <c r="V87" s="10"/>
      <c r="W87" s="8"/>
      <c r="X87" s="13"/>
      <c r="Y87" s="10"/>
      <c r="Z87" s="8"/>
      <c r="AA87" s="12"/>
      <c r="AB87" s="10"/>
      <c r="AC87" s="8"/>
      <c r="AD87" s="13"/>
      <c r="AE87" s="10"/>
      <c r="AF87" s="8"/>
      <c r="AG87" s="12"/>
      <c r="AH87" s="10"/>
      <c r="AI87" s="8"/>
      <c r="AJ87" s="13"/>
      <c r="AK87" s="10"/>
      <c r="AL87" s="8"/>
      <c r="AM87" s="12"/>
      <c r="AN87" s="10"/>
      <c r="AO87" s="8"/>
      <c r="AP87" s="13"/>
      <c r="AQ87" s="10"/>
      <c r="AR87" s="9"/>
      <c r="AS87" s="41"/>
      <c r="AT87" s="14"/>
      <c r="AU87" s="41"/>
      <c r="AV87" s="41"/>
      <c r="AW87" s="49"/>
      <c r="AX87" s="13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2"/>
    </row>
    <row r="88" spans="1:64" ht="21.95" customHeight="1">
      <c r="A88" s="106" t="str">
        <f>IF(C88="","",COUNTA(C$9:$C88))</f>
        <v/>
      </c>
      <c r="B88" s="106" t="str">
        <f>IF(C88="","",COUNTA($C$9:C88))</f>
        <v/>
      </c>
      <c r="C88" s="25"/>
      <c r="D88" s="26" t="str">
        <f t="shared" si="23"/>
        <v/>
      </c>
      <c r="E88" s="48" t="str">
        <f t="shared" si="19"/>
        <v/>
      </c>
      <c r="F88" s="27"/>
      <c r="G88" s="44" t="e">
        <f t="shared" si="20"/>
        <v>#VALUE!</v>
      </c>
      <c r="H88" s="45" t="e">
        <f t="shared" si="12"/>
        <v>#VALUE!</v>
      </c>
      <c r="I88" s="46" t="e">
        <f t="shared" si="13"/>
        <v>#VALUE!</v>
      </c>
      <c r="J88" s="47" t="e">
        <f t="shared" si="14"/>
        <v>#VALUE!</v>
      </c>
      <c r="K88" s="45" t="str">
        <f t="shared" si="15"/>
        <v/>
      </c>
      <c r="L88" s="46" t="str">
        <f t="shared" si="16"/>
        <v/>
      </c>
      <c r="M88" s="47" t="str">
        <f t="shared" si="17"/>
        <v/>
      </c>
      <c r="N88" s="48" t="str">
        <f t="shared" si="21"/>
        <v/>
      </c>
      <c r="O88" s="26" t="str">
        <f t="shared" si="22"/>
        <v/>
      </c>
      <c r="P88" s="9"/>
      <c r="Q88" s="41"/>
      <c r="R88" s="41"/>
      <c r="S88" s="41"/>
      <c r="T88" s="11"/>
      <c r="U88" s="12"/>
      <c r="V88" s="10"/>
      <c r="W88" s="8"/>
      <c r="X88" s="13"/>
      <c r="Y88" s="10"/>
      <c r="Z88" s="8"/>
      <c r="AA88" s="12"/>
      <c r="AB88" s="10"/>
      <c r="AC88" s="8"/>
      <c r="AD88" s="13"/>
      <c r="AE88" s="10"/>
      <c r="AF88" s="8"/>
      <c r="AG88" s="12"/>
      <c r="AH88" s="10"/>
      <c r="AI88" s="8"/>
      <c r="AJ88" s="13"/>
      <c r="AK88" s="10"/>
      <c r="AL88" s="8"/>
      <c r="AM88" s="12"/>
      <c r="AN88" s="10"/>
      <c r="AO88" s="8"/>
      <c r="AP88" s="13"/>
      <c r="AQ88" s="10"/>
      <c r="AR88" s="9"/>
      <c r="AS88" s="41"/>
      <c r="AT88" s="14"/>
      <c r="AU88" s="41"/>
      <c r="AV88" s="41"/>
      <c r="AW88" s="49"/>
      <c r="AX88" s="13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2"/>
    </row>
    <row r="89" spans="1:64" ht="21.95" customHeight="1">
      <c r="A89" s="106" t="str">
        <f>IF(C89="","",COUNTA(C$9:$C89))</f>
        <v/>
      </c>
      <c r="B89" s="106" t="str">
        <f>IF(C89="","",COUNTA($C$9:C89))</f>
        <v/>
      </c>
      <c r="C89" s="25"/>
      <c r="D89" s="26" t="str">
        <f t="shared" si="23"/>
        <v/>
      </c>
      <c r="E89" s="48" t="str">
        <f t="shared" si="19"/>
        <v/>
      </c>
      <c r="F89" s="27"/>
      <c r="G89" s="44" t="e">
        <f t="shared" si="20"/>
        <v>#VALUE!</v>
      </c>
      <c r="H89" s="45" t="e">
        <f t="shared" si="12"/>
        <v>#VALUE!</v>
      </c>
      <c r="I89" s="46" t="e">
        <f t="shared" si="13"/>
        <v>#VALUE!</v>
      </c>
      <c r="J89" s="47" t="e">
        <f t="shared" si="14"/>
        <v>#VALUE!</v>
      </c>
      <c r="K89" s="45" t="str">
        <f t="shared" si="15"/>
        <v/>
      </c>
      <c r="L89" s="46" t="str">
        <f t="shared" si="16"/>
        <v/>
      </c>
      <c r="M89" s="47" t="str">
        <f t="shared" si="17"/>
        <v/>
      </c>
      <c r="N89" s="48" t="str">
        <f t="shared" si="21"/>
        <v/>
      </c>
      <c r="O89" s="26" t="str">
        <f t="shared" si="22"/>
        <v/>
      </c>
      <c r="P89" s="9"/>
      <c r="Q89" s="41"/>
      <c r="R89" s="41"/>
      <c r="S89" s="41"/>
      <c r="T89" s="11"/>
      <c r="U89" s="12"/>
      <c r="V89" s="10"/>
      <c r="W89" s="8"/>
      <c r="X89" s="13"/>
      <c r="Y89" s="10"/>
      <c r="Z89" s="8"/>
      <c r="AA89" s="12"/>
      <c r="AB89" s="10"/>
      <c r="AC89" s="8"/>
      <c r="AD89" s="13"/>
      <c r="AE89" s="10"/>
      <c r="AF89" s="8"/>
      <c r="AG89" s="12"/>
      <c r="AH89" s="10"/>
      <c r="AI89" s="8"/>
      <c r="AJ89" s="13"/>
      <c r="AK89" s="10"/>
      <c r="AL89" s="8"/>
      <c r="AM89" s="12"/>
      <c r="AN89" s="10"/>
      <c r="AO89" s="8"/>
      <c r="AP89" s="13"/>
      <c r="AQ89" s="10"/>
      <c r="AR89" s="9"/>
      <c r="AS89" s="41"/>
      <c r="AT89" s="14"/>
      <c r="AU89" s="41"/>
      <c r="AV89" s="41"/>
      <c r="AW89" s="49"/>
      <c r="AX89" s="13"/>
      <c r="AY89" s="10"/>
      <c r="AZ89" s="10"/>
      <c r="BA89" s="10"/>
      <c r="BB89" s="10"/>
      <c r="BC89" s="10"/>
      <c r="BD89" s="10"/>
      <c r="BE89" s="10"/>
      <c r="BF89" s="10"/>
      <c r="BG89" s="10"/>
      <c r="BH89" s="10"/>
      <c r="BI89" s="10"/>
      <c r="BJ89" s="10"/>
      <c r="BK89" s="10"/>
      <c r="BL89" s="102"/>
    </row>
    <row r="90" spans="1:64" ht="21.95" customHeight="1">
      <c r="A90" s="106" t="str">
        <f>IF(C90="","",COUNTA(C$9:$C90))</f>
        <v/>
      </c>
      <c r="B90" s="106" t="str">
        <f>IF(C90="","",COUNTA($C$9:C90))</f>
        <v/>
      </c>
      <c r="C90" s="25"/>
      <c r="D90" s="26" t="str">
        <f t="shared" si="23"/>
        <v/>
      </c>
      <c r="E90" s="48" t="str">
        <f t="shared" si="19"/>
        <v/>
      </c>
      <c r="F90" s="27"/>
      <c r="G90" s="44" t="e">
        <f t="shared" si="20"/>
        <v>#VALUE!</v>
      </c>
      <c r="H90" s="45" t="e">
        <f t="shared" si="12"/>
        <v>#VALUE!</v>
      </c>
      <c r="I90" s="46" t="e">
        <f t="shared" si="13"/>
        <v>#VALUE!</v>
      </c>
      <c r="J90" s="47" t="e">
        <f t="shared" si="14"/>
        <v>#VALUE!</v>
      </c>
      <c r="K90" s="45" t="str">
        <f t="shared" si="15"/>
        <v/>
      </c>
      <c r="L90" s="46" t="str">
        <f t="shared" si="16"/>
        <v/>
      </c>
      <c r="M90" s="47" t="str">
        <f t="shared" si="17"/>
        <v/>
      </c>
      <c r="N90" s="48" t="str">
        <f t="shared" si="21"/>
        <v/>
      </c>
      <c r="O90" s="26" t="str">
        <f t="shared" si="22"/>
        <v/>
      </c>
      <c r="P90" s="9"/>
      <c r="Q90" s="41"/>
      <c r="R90" s="41"/>
      <c r="S90" s="41"/>
      <c r="T90" s="11"/>
      <c r="U90" s="12"/>
      <c r="V90" s="10"/>
      <c r="W90" s="8"/>
      <c r="X90" s="13"/>
      <c r="Y90" s="10"/>
      <c r="Z90" s="8"/>
      <c r="AA90" s="12"/>
      <c r="AB90" s="10"/>
      <c r="AC90" s="8"/>
      <c r="AD90" s="13"/>
      <c r="AE90" s="10"/>
      <c r="AF90" s="8"/>
      <c r="AG90" s="12"/>
      <c r="AH90" s="10"/>
      <c r="AI90" s="8"/>
      <c r="AJ90" s="13"/>
      <c r="AK90" s="10"/>
      <c r="AL90" s="8"/>
      <c r="AM90" s="12"/>
      <c r="AN90" s="10"/>
      <c r="AO90" s="8"/>
      <c r="AP90" s="13"/>
      <c r="AQ90" s="10"/>
      <c r="AR90" s="9"/>
      <c r="AS90" s="41"/>
      <c r="AT90" s="14"/>
      <c r="AU90" s="41"/>
      <c r="AV90" s="41"/>
      <c r="AW90" s="49"/>
      <c r="AX90" s="13"/>
      <c r="AY90" s="10"/>
      <c r="AZ90" s="10"/>
      <c r="BA90" s="10"/>
      <c r="BB90" s="10"/>
      <c r="BC90" s="10"/>
      <c r="BD90" s="10"/>
      <c r="BE90" s="10"/>
      <c r="BF90" s="10"/>
      <c r="BG90" s="10"/>
      <c r="BH90" s="10"/>
      <c r="BI90" s="10"/>
      <c r="BJ90" s="10"/>
      <c r="BK90" s="10"/>
      <c r="BL90" s="102"/>
    </row>
    <row r="91" spans="1:64" ht="21.95" customHeight="1">
      <c r="A91" s="106" t="str">
        <f>IF(C91="","",COUNTA(C$9:$C91))</f>
        <v/>
      </c>
      <c r="B91" s="106" t="str">
        <f>IF(C91="","",COUNTA($C$9:C91))</f>
        <v/>
      </c>
      <c r="C91" s="25"/>
      <c r="D91" s="26" t="str">
        <f t="shared" si="23"/>
        <v/>
      </c>
      <c r="E91" s="48" t="str">
        <f t="shared" si="19"/>
        <v/>
      </c>
      <c r="F91" s="27"/>
      <c r="G91" s="44" t="e">
        <f t="shared" si="20"/>
        <v>#VALUE!</v>
      </c>
      <c r="H91" s="45" t="e">
        <f t="shared" ref="H91:H154" si="24">DAY(G91)</f>
        <v>#VALUE!</v>
      </c>
      <c r="I91" s="46" t="e">
        <f t="shared" ref="I91:I154" si="25">MONTH(G91)</f>
        <v>#VALUE!</v>
      </c>
      <c r="J91" s="47" t="e">
        <f t="shared" ref="J91:J154" si="26">YEAR(G91)</f>
        <v>#VALUE!</v>
      </c>
      <c r="K91" s="45" t="str">
        <f t="shared" ref="K91:K154" si="27">IF(ISNUMBER(H91),DATEDIF((DATE(J91,I91,H91)),(DATE("2018","10","1")),"MD"),"")</f>
        <v/>
      </c>
      <c r="L91" s="46" t="str">
        <f t="shared" ref="L91:L154" si="28">IF(ISNUMBER(I91),DATEDIF((DATE(J91,I91,H91)),(DATE("2018","10","1")),"YM"),"")</f>
        <v/>
      </c>
      <c r="M91" s="47" t="str">
        <f t="shared" ref="M91:M154" si="29">IF(ISNUMBER(J91),DATEDIF((DATE(J91,I91,H91)),(DATE("2018","10","1")),"Y"),"")</f>
        <v/>
      </c>
      <c r="N91" s="48" t="str">
        <f t="shared" si="21"/>
        <v/>
      </c>
      <c r="O91" s="26" t="str">
        <f t="shared" si="22"/>
        <v/>
      </c>
      <c r="P91" s="9"/>
      <c r="Q91" s="41"/>
      <c r="R91" s="41"/>
      <c r="S91" s="41"/>
      <c r="T91" s="11"/>
      <c r="U91" s="12"/>
      <c r="V91" s="10"/>
      <c r="W91" s="8"/>
      <c r="X91" s="13"/>
      <c r="Y91" s="10"/>
      <c r="Z91" s="8"/>
      <c r="AA91" s="12"/>
      <c r="AB91" s="10"/>
      <c r="AC91" s="8"/>
      <c r="AD91" s="13"/>
      <c r="AE91" s="10"/>
      <c r="AF91" s="8"/>
      <c r="AG91" s="12"/>
      <c r="AH91" s="10"/>
      <c r="AI91" s="8"/>
      <c r="AJ91" s="13"/>
      <c r="AK91" s="10"/>
      <c r="AL91" s="8"/>
      <c r="AM91" s="12"/>
      <c r="AN91" s="10"/>
      <c r="AO91" s="8"/>
      <c r="AP91" s="13"/>
      <c r="AQ91" s="10"/>
      <c r="AR91" s="9"/>
      <c r="AS91" s="41"/>
      <c r="AT91" s="14"/>
      <c r="AU91" s="41"/>
      <c r="AV91" s="41"/>
      <c r="AW91" s="49"/>
      <c r="AX91" s="13"/>
      <c r="AY91" s="10"/>
      <c r="AZ91" s="10"/>
      <c r="BA91" s="10"/>
      <c r="BB91" s="10"/>
      <c r="BC91" s="10"/>
      <c r="BD91" s="10"/>
      <c r="BE91" s="10"/>
      <c r="BF91" s="10"/>
      <c r="BG91" s="10"/>
      <c r="BH91" s="10"/>
      <c r="BI91" s="10"/>
      <c r="BJ91" s="10"/>
      <c r="BK91" s="10"/>
      <c r="BL91" s="102"/>
    </row>
    <row r="92" spans="1:64" ht="21.95" customHeight="1">
      <c r="A92" s="106" t="str">
        <f>IF(C92="","",COUNTA(C$9:$C92))</f>
        <v/>
      </c>
      <c r="B92" s="106" t="str">
        <f>IF(C92="","",COUNTA($C$9:C92))</f>
        <v/>
      </c>
      <c r="C92" s="25"/>
      <c r="D92" s="26" t="str">
        <f t="shared" si="23"/>
        <v/>
      </c>
      <c r="E92" s="48" t="str">
        <f t="shared" si="19"/>
        <v/>
      </c>
      <c r="F92" s="27"/>
      <c r="G92" s="44" t="e">
        <f t="shared" si="20"/>
        <v>#VALUE!</v>
      </c>
      <c r="H92" s="45" t="e">
        <f t="shared" si="24"/>
        <v>#VALUE!</v>
      </c>
      <c r="I92" s="46" t="e">
        <f t="shared" si="25"/>
        <v>#VALUE!</v>
      </c>
      <c r="J92" s="47" t="e">
        <f t="shared" si="26"/>
        <v>#VALUE!</v>
      </c>
      <c r="K92" s="45" t="str">
        <f t="shared" si="27"/>
        <v/>
      </c>
      <c r="L92" s="46" t="str">
        <f t="shared" si="28"/>
        <v/>
      </c>
      <c r="M92" s="47" t="str">
        <f t="shared" si="29"/>
        <v/>
      </c>
      <c r="N92" s="48" t="str">
        <f t="shared" si="21"/>
        <v/>
      </c>
      <c r="O92" s="26" t="str">
        <f t="shared" si="22"/>
        <v/>
      </c>
      <c r="P92" s="9"/>
      <c r="Q92" s="41"/>
      <c r="R92" s="41"/>
      <c r="S92" s="41"/>
      <c r="T92" s="11"/>
      <c r="U92" s="12"/>
      <c r="V92" s="10"/>
      <c r="W92" s="8"/>
      <c r="X92" s="13"/>
      <c r="Y92" s="10"/>
      <c r="Z92" s="8"/>
      <c r="AA92" s="12"/>
      <c r="AB92" s="10"/>
      <c r="AC92" s="8"/>
      <c r="AD92" s="13"/>
      <c r="AE92" s="10"/>
      <c r="AF92" s="8"/>
      <c r="AG92" s="12"/>
      <c r="AH92" s="10"/>
      <c r="AI92" s="8"/>
      <c r="AJ92" s="13"/>
      <c r="AK92" s="10"/>
      <c r="AL92" s="8"/>
      <c r="AM92" s="12"/>
      <c r="AN92" s="10"/>
      <c r="AO92" s="8"/>
      <c r="AP92" s="13"/>
      <c r="AQ92" s="10"/>
      <c r="AR92" s="9"/>
      <c r="AS92" s="41"/>
      <c r="AT92" s="14"/>
      <c r="AU92" s="41"/>
      <c r="AV92" s="41"/>
      <c r="AW92" s="49"/>
      <c r="AX92" s="13"/>
      <c r="AY92" s="10"/>
      <c r="AZ92" s="10"/>
      <c r="BA92" s="10"/>
      <c r="BB92" s="10"/>
      <c r="BC92" s="10"/>
      <c r="BD92" s="10"/>
      <c r="BE92" s="10"/>
      <c r="BF92" s="10"/>
      <c r="BG92" s="10"/>
      <c r="BH92" s="10"/>
      <c r="BI92" s="10"/>
      <c r="BJ92" s="10"/>
      <c r="BK92" s="10"/>
      <c r="BL92" s="102"/>
    </row>
    <row r="93" spans="1:64" ht="21.95" customHeight="1">
      <c r="A93" s="106" t="str">
        <f>IF(C93="","",COUNTA(C$9:$C93))</f>
        <v/>
      </c>
      <c r="B93" s="106" t="str">
        <f>IF(C93="","",COUNTA($C$9:C93))</f>
        <v/>
      </c>
      <c r="C93" s="25"/>
      <c r="D93" s="26" t="str">
        <f t="shared" si="23"/>
        <v/>
      </c>
      <c r="E93" s="48" t="str">
        <f t="shared" si="19"/>
        <v/>
      </c>
      <c r="F93" s="27"/>
      <c r="G93" s="44" t="e">
        <f t="shared" si="20"/>
        <v>#VALUE!</v>
      </c>
      <c r="H93" s="45" t="e">
        <f t="shared" si="24"/>
        <v>#VALUE!</v>
      </c>
      <c r="I93" s="46" t="e">
        <f t="shared" si="25"/>
        <v>#VALUE!</v>
      </c>
      <c r="J93" s="47" t="e">
        <f t="shared" si="26"/>
        <v>#VALUE!</v>
      </c>
      <c r="K93" s="45" t="str">
        <f t="shared" si="27"/>
        <v/>
      </c>
      <c r="L93" s="46" t="str">
        <f t="shared" si="28"/>
        <v/>
      </c>
      <c r="M93" s="47" t="str">
        <f t="shared" si="29"/>
        <v/>
      </c>
      <c r="N93" s="48" t="str">
        <f t="shared" si="21"/>
        <v/>
      </c>
      <c r="O93" s="26" t="str">
        <f t="shared" si="22"/>
        <v/>
      </c>
      <c r="P93" s="9"/>
      <c r="Q93" s="41"/>
      <c r="R93" s="41"/>
      <c r="S93" s="41"/>
      <c r="T93" s="11"/>
      <c r="U93" s="12"/>
      <c r="V93" s="10"/>
      <c r="W93" s="8"/>
      <c r="X93" s="13"/>
      <c r="Y93" s="10"/>
      <c r="Z93" s="8"/>
      <c r="AA93" s="12"/>
      <c r="AB93" s="10"/>
      <c r="AC93" s="8"/>
      <c r="AD93" s="13"/>
      <c r="AE93" s="10"/>
      <c r="AF93" s="8"/>
      <c r="AG93" s="12"/>
      <c r="AH93" s="10"/>
      <c r="AI93" s="8"/>
      <c r="AJ93" s="13"/>
      <c r="AK93" s="10"/>
      <c r="AL93" s="8"/>
      <c r="AM93" s="12"/>
      <c r="AN93" s="10"/>
      <c r="AO93" s="8"/>
      <c r="AP93" s="13"/>
      <c r="AQ93" s="10"/>
      <c r="AR93" s="9"/>
      <c r="AS93" s="41"/>
      <c r="AT93" s="14"/>
      <c r="AU93" s="41"/>
      <c r="AV93" s="41"/>
      <c r="AW93" s="49"/>
      <c r="AX93" s="13"/>
      <c r="AY93" s="10"/>
      <c r="AZ93" s="10"/>
      <c r="BA93" s="10"/>
      <c r="BB93" s="10"/>
      <c r="BC93" s="10"/>
      <c r="BD93" s="10"/>
      <c r="BE93" s="10"/>
      <c r="BF93" s="10"/>
      <c r="BG93" s="10"/>
      <c r="BH93" s="10"/>
      <c r="BI93" s="10"/>
      <c r="BJ93" s="10"/>
      <c r="BK93" s="10"/>
      <c r="BL93" s="102"/>
    </row>
    <row r="94" spans="1:64" ht="21.95" customHeight="1">
      <c r="A94" s="106" t="str">
        <f>IF(C94="","",COUNTA(C$9:$C94))</f>
        <v/>
      </c>
      <c r="B94" s="106" t="str">
        <f>IF(C94="","",COUNTA($C$9:C94))</f>
        <v/>
      </c>
      <c r="C94" s="25"/>
      <c r="D94" s="26" t="str">
        <f t="shared" si="23"/>
        <v/>
      </c>
      <c r="E94" s="48" t="str">
        <f t="shared" si="19"/>
        <v/>
      </c>
      <c r="F94" s="27"/>
      <c r="G94" s="44" t="e">
        <f t="shared" si="20"/>
        <v>#VALUE!</v>
      </c>
      <c r="H94" s="45" t="e">
        <f t="shared" si="24"/>
        <v>#VALUE!</v>
      </c>
      <c r="I94" s="46" t="e">
        <f t="shared" si="25"/>
        <v>#VALUE!</v>
      </c>
      <c r="J94" s="47" t="e">
        <f t="shared" si="26"/>
        <v>#VALUE!</v>
      </c>
      <c r="K94" s="45" t="str">
        <f t="shared" si="27"/>
        <v/>
      </c>
      <c r="L94" s="46" t="str">
        <f t="shared" si="28"/>
        <v/>
      </c>
      <c r="M94" s="47" t="str">
        <f t="shared" si="29"/>
        <v/>
      </c>
      <c r="N94" s="48" t="str">
        <f t="shared" si="21"/>
        <v/>
      </c>
      <c r="O94" s="26" t="str">
        <f t="shared" si="22"/>
        <v/>
      </c>
      <c r="P94" s="9"/>
      <c r="Q94" s="41"/>
      <c r="R94" s="41"/>
      <c r="S94" s="41"/>
      <c r="T94" s="11"/>
      <c r="U94" s="12"/>
      <c r="V94" s="10"/>
      <c r="W94" s="8"/>
      <c r="X94" s="13"/>
      <c r="Y94" s="10"/>
      <c r="Z94" s="8"/>
      <c r="AA94" s="12"/>
      <c r="AB94" s="10"/>
      <c r="AC94" s="8"/>
      <c r="AD94" s="13"/>
      <c r="AE94" s="10"/>
      <c r="AF94" s="8"/>
      <c r="AG94" s="12"/>
      <c r="AH94" s="10"/>
      <c r="AI94" s="8"/>
      <c r="AJ94" s="13"/>
      <c r="AK94" s="10"/>
      <c r="AL94" s="8"/>
      <c r="AM94" s="12"/>
      <c r="AN94" s="10"/>
      <c r="AO94" s="8"/>
      <c r="AP94" s="13"/>
      <c r="AQ94" s="10"/>
      <c r="AR94" s="9"/>
      <c r="AS94" s="41"/>
      <c r="AT94" s="14"/>
      <c r="AU94" s="41"/>
      <c r="AV94" s="41"/>
      <c r="AW94" s="49"/>
      <c r="AX94" s="13"/>
      <c r="AY94" s="10"/>
      <c r="AZ94" s="10"/>
      <c r="BA94" s="10"/>
      <c r="BB94" s="10"/>
      <c r="BC94" s="10"/>
      <c r="BD94" s="10"/>
      <c r="BE94" s="10"/>
      <c r="BF94" s="10"/>
      <c r="BG94" s="10"/>
      <c r="BH94" s="10"/>
      <c r="BI94" s="10"/>
      <c r="BJ94" s="10"/>
      <c r="BK94" s="10"/>
      <c r="BL94" s="102"/>
    </row>
    <row r="95" spans="1:64" ht="21.95" customHeight="1">
      <c r="A95" s="106" t="str">
        <f>IF(C95="","",COUNTA(C$9:$C95))</f>
        <v/>
      </c>
      <c r="B95" s="106" t="str">
        <f>IF(C95="","",COUNTA($C$9:C95))</f>
        <v/>
      </c>
      <c r="C95" s="25"/>
      <c r="D95" s="26" t="str">
        <f t="shared" si="23"/>
        <v/>
      </c>
      <c r="E95" s="48" t="str">
        <f t="shared" si="19"/>
        <v/>
      </c>
      <c r="F95" s="27"/>
      <c r="G95" s="44" t="e">
        <f t="shared" si="20"/>
        <v>#VALUE!</v>
      </c>
      <c r="H95" s="45" t="e">
        <f t="shared" si="24"/>
        <v>#VALUE!</v>
      </c>
      <c r="I95" s="46" t="e">
        <f t="shared" si="25"/>
        <v>#VALUE!</v>
      </c>
      <c r="J95" s="47" t="e">
        <f t="shared" si="26"/>
        <v>#VALUE!</v>
      </c>
      <c r="K95" s="45" t="str">
        <f t="shared" si="27"/>
        <v/>
      </c>
      <c r="L95" s="46" t="str">
        <f t="shared" si="28"/>
        <v/>
      </c>
      <c r="M95" s="47" t="str">
        <f t="shared" si="29"/>
        <v/>
      </c>
      <c r="N95" s="48" t="str">
        <f t="shared" si="21"/>
        <v/>
      </c>
      <c r="O95" s="26" t="str">
        <f t="shared" si="22"/>
        <v/>
      </c>
      <c r="P95" s="9"/>
      <c r="Q95" s="41"/>
      <c r="R95" s="41"/>
      <c r="S95" s="41"/>
      <c r="T95" s="11"/>
      <c r="U95" s="12"/>
      <c r="V95" s="10"/>
      <c r="W95" s="8"/>
      <c r="X95" s="13"/>
      <c r="Y95" s="10"/>
      <c r="Z95" s="8"/>
      <c r="AA95" s="12"/>
      <c r="AB95" s="10"/>
      <c r="AC95" s="8"/>
      <c r="AD95" s="13"/>
      <c r="AE95" s="10"/>
      <c r="AF95" s="8"/>
      <c r="AG95" s="12"/>
      <c r="AH95" s="10"/>
      <c r="AI95" s="8"/>
      <c r="AJ95" s="13"/>
      <c r="AK95" s="10"/>
      <c r="AL95" s="8"/>
      <c r="AM95" s="12"/>
      <c r="AN95" s="10"/>
      <c r="AO95" s="8"/>
      <c r="AP95" s="13"/>
      <c r="AQ95" s="10"/>
      <c r="AR95" s="9"/>
      <c r="AS95" s="41"/>
      <c r="AT95" s="14"/>
      <c r="AU95" s="41"/>
      <c r="AV95" s="41"/>
      <c r="AW95" s="49"/>
      <c r="AX95" s="13"/>
      <c r="AY95" s="10"/>
      <c r="AZ95" s="10"/>
      <c r="BA95" s="10"/>
      <c r="BB95" s="10"/>
      <c r="BC95" s="10"/>
      <c r="BD95" s="10"/>
      <c r="BE95" s="10"/>
      <c r="BF95" s="10"/>
      <c r="BG95" s="10"/>
      <c r="BH95" s="10"/>
      <c r="BI95" s="10"/>
      <c r="BJ95" s="10"/>
      <c r="BK95" s="10"/>
      <c r="BL95" s="102"/>
    </row>
    <row r="96" spans="1:64" ht="21.95" customHeight="1">
      <c r="A96" s="106" t="str">
        <f>IF(C96="","",COUNTA(C$9:$C96))</f>
        <v/>
      </c>
      <c r="B96" s="106" t="str">
        <f>IF(C96="","",COUNTA($C$9:C96))</f>
        <v/>
      </c>
      <c r="C96" s="25"/>
      <c r="D96" s="26" t="str">
        <f t="shared" si="23"/>
        <v/>
      </c>
      <c r="E96" s="48" t="str">
        <f t="shared" si="19"/>
        <v/>
      </c>
      <c r="F96" s="27"/>
      <c r="G96" s="44" t="e">
        <f t="shared" si="20"/>
        <v>#VALUE!</v>
      </c>
      <c r="H96" s="45" t="e">
        <f t="shared" si="24"/>
        <v>#VALUE!</v>
      </c>
      <c r="I96" s="46" t="e">
        <f t="shared" si="25"/>
        <v>#VALUE!</v>
      </c>
      <c r="J96" s="47" t="e">
        <f t="shared" si="26"/>
        <v>#VALUE!</v>
      </c>
      <c r="K96" s="45" t="str">
        <f t="shared" si="27"/>
        <v/>
      </c>
      <c r="L96" s="46" t="str">
        <f t="shared" si="28"/>
        <v/>
      </c>
      <c r="M96" s="47" t="str">
        <f t="shared" si="29"/>
        <v/>
      </c>
      <c r="N96" s="48" t="str">
        <f t="shared" si="21"/>
        <v/>
      </c>
      <c r="O96" s="26" t="str">
        <f t="shared" si="22"/>
        <v/>
      </c>
      <c r="P96" s="9"/>
      <c r="Q96" s="41"/>
      <c r="R96" s="41"/>
      <c r="S96" s="41"/>
      <c r="T96" s="11"/>
      <c r="U96" s="12"/>
      <c r="V96" s="10"/>
      <c r="W96" s="8"/>
      <c r="X96" s="13"/>
      <c r="Y96" s="10"/>
      <c r="Z96" s="8"/>
      <c r="AA96" s="12"/>
      <c r="AB96" s="10"/>
      <c r="AC96" s="8"/>
      <c r="AD96" s="13"/>
      <c r="AE96" s="10"/>
      <c r="AF96" s="8"/>
      <c r="AG96" s="12"/>
      <c r="AH96" s="10"/>
      <c r="AI96" s="8"/>
      <c r="AJ96" s="13"/>
      <c r="AK96" s="10"/>
      <c r="AL96" s="8"/>
      <c r="AM96" s="12"/>
      <c r="AN96" s="10"/>
      <c r="AO96" s="8"/>
      <c r="AP96" s="13"/>
      <c r="AQ96" s="10"/>
      <c r="AR96" s="9"/>
      <c r="AS96" s="41"/>
      <c r="AT96" s="14"/>
      <c r="AU96" s="41"/>
      <c r="AV96" s="41"/>
      <c r="AW96" s="49"/>
      <c r="AX96" s="13"/>
      <c r="AY96" s="10"/>
      <c r="AZ96" s="10"/>
      <c r="BA96" s="10"/>
      <c r="BB96" s="10"/>
      <c r="BC96" s="10"/>
      <c r="BD96" s="10"/>
      <c r="BE96" s="10"/>
      <c r="BF96" s="10"/>
      <c r="BG96" s="10"/>
      <c r="BH96" s="10"/>
      <c r="BI96" s="10"/>
      <c r="BJ96" s="10"/>
      <c r="BK96" s="10"/>
      <c r="BL96" s="102"/>
    </row>
    <row r="97" spans="1:64" ht="21.95" customHeight="1">
      <c r="A97" s="106" t="str">
        <f>IF(C97="","",COUNTA(C$9:$C97))</f>
        <v/>
      </c>
      <c r="B97" s="106" t="str">
        <f>IF(C97="","",COUNTA($C$9:C97))</f>
        <v/>
      </c>
      <c r="C97" s="25"/>
      <c r="D97" s="26" t="str">
        <f t="shared" si="23"/>
        <v/>
      </c>
      <c r="E97" s="48" t="str">
        <f t="shared" si="19"/>
        <v/>
      </c>
      <c r="F97" s="27"/>
      <c r="G97" s="44" t="e">
        <f t="shared" si="20"/>
        <v>#VALUE!</v>
      </c>
      <c r="H97" s="45" t="e">
        <f t="shared" si="24"/>
        <v>#VALUE!</v>
      </c>
      <c r="I97" s="46" t="e">
        <f t="shared" si="25"/>
        <v>#VALUE!</v>
      </c>
      <c r="J97" s="47" t="e">
        <f t="shared" si="26"/>
        <v>#VALUE!</v>
      </c>
      <c r="K97" s="45" t="str">
        <f t="shared" si="27"/>
        <v/>
      </c>
      <c r="L97" s="46" t="str">
        <f t="shared" si="28"/>
        <v/>
      </c>
      <c r="M97" s="47" t="str">
        <f t="shared" si="29"/>
        <v/>
      </c>
      <c r="N97" s="48" t="str">
        <f t="shared" si="21"/>
        <v/>
      </c>
      <c r="O97" s="26" t="str">
        <f t="shared" si="22"/>
        <v/>
      </c>
      <c r="P97" s="9"/>
      <c r="Q97" s="41"/>
      <c r="R97" s="41"/>
      <c r="S97" s="41"/>
      <c r="T97" s="11"/>
      <c r="U97" s="12"/>
      <c r="V97" s="10"/>
      <c r="W97" s="8"/>
      <c r="X97" s="13"/>
      <c r="Y97" s="10"/>
      <c r="Z97" s="8"/>
      <c r="AA97" s="12"/>
      <c r="AB97" s="10"/>
      <c r="AC97" s="8"/>
      <c r="AD97" s="13"/>
      <c r="AE97" s="10"/>
      <c r="AF97" s="8"/>
      <c r="AG97" s="12"/>
      <c r="AH97" s="10"/>
      <c r="AI97" s="8"/>
      <c r="AJ97" s="13"/>
      <c r="AK97" s="10"/>
      <c r="AL97" s="8"/>
      <c r="AM97" s="12"/>
      <c r="AN97" s="10"/>
      <c r="AO97" s="8"/>
      <c r="AP97" s="13"/>
      <c r="AQ97" s="10"/>
      <c r="AR97" s="9"/>
      <c r="AS97" s="41"/>
      <c r="AT97" s="14"/>
      <c r="AU97" s="41"/>
      <c r="AV97" s="41"/>
      <c r="AW97" s="49"/>
      <c r="AX97" s="13"/>
      <c r="AY97" s="10"/>
      <c r="AZ97" s="10"/>
      <c r="BA97" s="10"/>
      <c r="BB97" s="10"/>
      <c r="BC97" s="10"/>
      <c r="BD97" s="10"/>
      <c r="BE97" s="10"/>
      <c r="BF97" s="10"/>
      <c r="BG97" s="10"/>
      <c r="BH97" s="10"/>
      <c r="BI97" s="10"/>
      <c r="BJ97" s="10"/>
      <c r="BK97" s="10"/>
      <c r="BL97" s="102"/>
    </row>
    <row r="98" spans="1:64" ht="21.95" customHeight="1">
      <c r="A98" s="106" t="str">
        <f>IF(C98="","",COUNTA(C$9:$C98))</f>
        <v/>
      </c>
      <c r="B98" s="106" t="str">
        <f>IF(C98="","",COUNTA($C$9:C98))</f>
        <v/>
      </c>
      <c r="C98" s="25"/>
      <c r="D98" s="26" t="str">
        <f t="shared" si="23"/>
        <v/>
      </c>
      <c r="E98" s="48" t="str">
        <f t="shared" si="19"/>
        <v/>
      </c>
      <c r="F98" s="27"/>
      <c r="G98" s="44" t="e">
        <f t="shared" si="20"/>
        <v>#VALUE!</v>
      </c>
      <c r="H98" s="45" t="e">
        <f t="shared" si="24"/>
        <v>#VALUE!</v>
      </c>
      <c r="I98" s="46" t="e">
        <f t="shared" si="25"/>
        <v>#VALUE!</v>
      </c>
      <c r="J98" s="47" t="e">
        <f t="shared" si="26"/>
        <v>#VALUE!</v>
      </c>
      <c r="K98" s="45" t="str">
        <f t="shared" si="27"/>
        <v/>
      </c>
      <c r="L98" s="46" t="str">
        <f t="shared" si="28"/>
        <v/>
      </c>
      <c r="M98" s="47" t="str">
        <f t="shared" si="29"/>
        <v/>
      </c>
      <c r="N98" s="48" t="str">
        <f t="shared" si="21"/>
        <v/>
      </c>
      <c r="O98" s="26" t="str">
        <f t="shared" si="22"/>
        <v/>
      </c>
      <c r="P98" s="9"/>
      <c r="Q98" s="41"/>
      <c r="R98" s="41"/>
      <c r="S98" s="41"/>
      <c r="T98" s="11"/>
      <c r="U98" s="12"/>
      <c r="V98" s="10"/>
      <c r="W98" s="8"/>
      <c r="X98" s="13"/>
      <c r="Y98" s="10"/>
      <c r="Z98" s="8"/>
      <c r="AA98" s="12"/>
      <c r="AB98" s="10"/>
      <c r="AC98" s="8"/>
      <c r="AD98" s="13"/>
      <c r="AE98" s="10"/>
      <c r="AF98" s="8"/>
      <c r="AG98" s="12"/>
      <c r="AH98" s="10"/>
      <c r="AI98" s="8"/>
      <c r="AJ98" s="13"/>
      <c r="AK98" s="10"/>
      <c r="AL98" s="8"/>
      <c r="AM98" s="12"/>
      <c r="AN98" s="10"/>
      <c r="AO98" s="8"/>
      <c r="AP98" s="13"/>
      <c r="AQ98" s="10"/>
      <c r="AR98" s="9"/>
      <c r="AS98" s="41"/>
      <c r="AT98" s="14"/>
      <c r="AU98" s="41"/>
      <c r="AV98" s="41"/>
      <c r="AW98" s="49"/>
      <c r="AX98" s="13"/>
      <c r="AY98" s="10"/>
      <c r="AZ98" s="10"/>
      <c r="BA98" s="10"/>
      <c r="BB98" s="10"/>
      <c r="BC98" s="10"/>
      <c r="BD98" s="10"/>
      <c r="BE98" s="10"/>
      <c r="BF98" s="10"/>
      <c r="BG98" s="10"/>
      <c r="BH98" s="10"/>
      <c r="BI98" s="10"/>
      <c r="BJ98" s="10"/>
      <c r="BK98" s="10"/>
      <c r="BL98" s="102"/>
    </row>
    <row r="99" spans="1:64" ht="21.95" customHeight="1">
      <c r="A99" s="106" t="str">
        <f>IF(C99="","",COUNTA(C$9:$C99))</f>
        <v/>
      </c>
      <c r="B99" s="106" t="str">
        <f>IF(C99="","",COUNTA($C$9:C99))</f>
        <v/>
      </c>
      <c r="C99" s="25"/>
      <c r="D99" s="26" t="str">
        <f t="shared" si="23"/>
        <v/>
      </c>
      <c r="E99" s="48" t="str">
        <f t="shared" si="19"/>
        <v/>
      </c>
      <c r="F99" s="27"/>
      <c r="G99" s="44" t="e">
        <f t="shared" si="20"/>
        <v>#VALUE!</v>
      </c>
      <c r="H99" s="45" t="e">
        <f t="shared" si="24"/>
        <v>#VALUE!</v>
      </c>
      <c r="I99" s="46" t="e">
        <f t="shared" si="25"/>
        <v>#VALUE!</v>
      </c>
      <c r="J99" s="47" t="e">
        <f t="shared" si="26"/>
        <v>#VALUE!</v>
      </c>
      <c r="K99" s="45" t="str">
        <f t="shared" si="27"/>
        <v/>
      </c>
      <c r="L99" s="46" t="str">
        <f t="shared" si="28"/>
        <v/>
      </c>
      <c r="M99" s="47" t="str">
        <f t="shared" si="29"/>
        <v/>
      </c>
      <c r="N99" s="48" t="str">
        <f t="shared" si="21"/>
        <v/>
      </c>
      <c r="O99" s="26" t="str">
        <f t="shared" si="22"/>
        <v/>
      </c>
      <c r="P99" s="9"/>
      <c r="Q99" s="41"/>
      <c r="R99" s="41"/>
      <c r="S99" s="41"/>
      <c r="T99" s="11"/>
      <c r="U99" s="12"/>
      <c r="V99" s="10"/>
      <c r="W99" s="8"/>
      <c r="X99" s="13"/>
      <c r="Y99" s="10"/>
      <c r="Z99" s="8"/>
      <c r="AA99" s="12"/>
      <c r="AB99" s="10"/>
      <c r="AC99" s="8"/>
      <c r="AD99" s="13"/>
      <c r="AE99" s="10"/>
      <c r="AF99" s="8"/>
      <c r="AG99" s="12"/>
      <c r="AH99" s="10"/>
      <c r="AI99" s="8"/>
      <c r="AJ99" s="13"/>
      <c r="AK99" s="10"/>
      <c r="AL99" s="8"/>
      <c r="AM99" s="12"/>
      <c r="AN99" s="10"/>
      <c r="AO99" s="8"/>
      <c r="AP99" s="13"/>
      <c r="AQ99" s="10"/>
      <c r="AR99" s="9"/>
      <c r="AS99" s="41"/>
      <c r="AT99" s="14"/>
      <c r="AU99" s="41"/>
      <c r="AV99" s="41"/>
      <c r="AW99" s="49"/>
      <c r="AX99" s="13"/>
      <c r="AY99" s="10"/>
      <c r="AZ99" s="10"/>
      <c r="BA99" s="10"/>
      <c r="BB99" s="10"/>
      <c r="BC99" s="10"/>
      <c r="BD99" s="10"/>
      <c r="BE99" s="10"/>
      <c r="BF99" s="10"/>
      <c r="BG99" s="10"/>
      <c r="BH99" s="10"/>
      <c r="BI99" s="10"/>
      <c r="BJ99" s="10"/>
      <c r="BK99" s="10"/>
      <c r="BL99" s="102"/>
    </row>
    <row r="100" spans="1:64" ht="21.95" customHeight="1">
      <c r="A100" s="106" t="str">
        <f>IF(C100="","",COUNTA(C$9:$C100))</f>
        <v/>
      </c>
      <c r="B100" s="106" t="str">
        <f>IF(C100="","",COUNTA($C$9:C100))</f>
        <v/>
      </c>
      <c r="C100" s="25"/>
      <c r="D100" s="26" t="str">
        <f t="shared" si="23"/>
        <v/>
      </c>
      <c r="E100" s="48" t="str">
        <f t="shared" si="19"/>
        <v/>
      </c>
      <c r="F100" s="27"/>
      <c r="G100" s="44" t="e">
        <f t="shared" si="20"/>
        <v>#VALUE!</v>
      </c>
      <c r="H100" s="45" t="e">
        <f t="shared" si="24"/>
        <v>#VALUE!</v>
      </c>
      <c r="I100" s="46" t="e">
        <f t="shared" si="25"/>
        <v>#VALUE!</v>
      </c>
      <c r="J100" s="47" t="e">
        <f t="shared" si="26"/>
        <v>#VALUE!</v>
      </c>
      <c r="K100" s="45" t="str">
        <f t="shared" si="27"/>
        <v/>
      </c>
      <c r="L100" s="46" t="str">
        <f t="shared" si="28"/>
        <v/>
      </c>
      <c r="M100" s="47" t="str">
        <f t="shared" si="29"/>
        <v/>
      </c>
      <c r="N100" s="48" t="str">
        <f t="shared" si="21"/>
        <v/>
      </c>
      <c r="O100" s="26" t="str">
        <f t="shared" si="22"/>
        <v/>
      </c>
      <c r="P100" s="9"/>
      <c r="Q100" s="41"/>
      <c r="R100" s="41"/>
      <c r="S100" s="41"/>
      <c r="T100" s="11"/>
      <c r="U100" s="12"/>
      <c r="V100" s="10"/>
      <c r="W100" s="8"/>
      <c r="X100" s="13"/>
      <c r="Y100" s="10"/>
      <c r="Z100" s="8"/>
      <c r="AA100" s="12"/>
      <c r="AB100" s="10"/>
      <c r="AC100" s="8"/>
      <c r="AD100" s="13"/>
      <c r="AE100" s="10"/>
      <c r="AF100" s="8"/>
      <c r="AG100" s="12"/>
      <c r="AH100" s="10"/>
      <c r="AI100" s="8"/>
      <c r="AJ100" s="13"/>
      <c r="AK100" s="10"/>
      <c r="AL100" s="8"/>
      <c r="AM100" s="12"/>
      <c r="AN100" s="10"/>
      <c r="AO100" s="8"/>
      <c r="AP100" s="13"/>
      <c r="AQ100" s="10"/>
      <c r="AR100" s="9"/>
      <c r="AS100" s="41"/>
      <c r="AT100" s="14"/>
      <c r="AU100" s="41"/>
      <c r="AV100" s="41"/>
      <c r="AW100" s="49"/>
      <c r="AX100" s="13"/>
      <c r="AY100" s="10"/>
      <c r="AZ100" s="10"/>
      <c r="BA100" s="10"/>
      <c r="BB100" s="10"/>
      <c r="BC100" s="10"/>
      <c r="BD100" s="10"/>
      <c r="BE100" s="10"/>
      <c r="BF100" s="10"/>
      <c r="BG100" s="10"/>
      <c r="BH100" s="10"/>
      <c r="BI100" s="10"/>
      <c r="BJ100" s="10"/>
      <c r="BK100" s="10"/>
      <c r="BL100" s="102"/>
    </row>
    <row r="101" spans="1:64" ht="21.95" customHeight="1">
      <c r="A101" s="106" t="str">
        <f>IF(C101="","",COUNTA(C$9:$C101))</f>
        <v/>
      </c>
      <c r="B101" s="106" t="str">
        <f>IF(C101="","",COUNTA($C$9:C101))</f>
        <v/>
      </c>
      <c r="C101" s="25"/>
      <c r="D101" s="26" t="str">
        <f t="shared" si="23"/>
        <v/>
      </c>
      <c r="E101" s="48" t="str">
        <f t="shared" si="19"/>
        <v/>
      </c>
      <c r="F101" s="27"/>
      <c r="G101" s="44" t="e">
        <f t="shared" si="20"/>
        <v>#VALUE!</v>
      </c>
      <c r="H101" s="45" t="e">
        <f t="shared" si="24"/>
        <v>#VALUE!</v>
      </c>
      <c r="I101" s="46" t="e">
        <f t="shared" si="25"/>
        <v>#VALUE!</v>
      </c>
      <c r="J101" s="47" t="e">
        <f t="shared" si="26"/>
        <v>#VALUE!</v>
      </c>
      <c r="K101" s="45" t="str">
        <f t="shared" si="27"/>
        <v/>
      </c>
      <c r="L101" s="46" t="str">
        <f t="shared" si="28"/>
        <v/>
      </c>
      <c r="M101" s="47" t="str">
        <f t="shared" si="29"/>
        <v/>
      </c>
      <c r="N101" s="48" t="str">
        <f t="shared" si="21"/>
        <v/>
      </c>
      <c r="O101" s="26" t="str">
        <f t="shared" si="22"/>
        <v/>
      </c>
      <c r="P101" s="9"/>
      <c r="Q101" s="41"/>
      <c r="R101" s="41"/>
      <c r="S101" s="41"/>
      <c r="T101" s="11"/>
      <c r="U101" s="12"/>
      <c r="V101" s="10"/>
      <c r="W101" s="8"/>
      <c r="X101" s="13"/>
      <c r="Y101" s="10"/>
      <c r="Z101" s="8"/>
      <c r="AA101" s="12"/>
      <c r="AB101" s="10"/>
      <c r="AC101" s="8"/>
      <c r="AD101" s="13"/>
      <c r="AE101" s="10"/>
      <c r="AF101" s="8"/>
      <c r="AG101" s="12"/>
      <c r="AH101" s="10"/>
      <c r="AI101" s="8"/>
      <c r="AJ101" s="13"/>
      <c r="AK101" s="10"/>
      <c r="AL101" s="8"/>
      <c r="AM101" s="12"/>
      <c r="AN101" s="10"/>
      <c r="AO101" s="8"/>
      <c r="AP101" s="13"/>
      <c r="AQ101" s="10"/>
      <c r="AR101" s="9"/>
      <c r="AS101" s="41"/>
      <c r="AT101" s="14"/>
      <c r="AU101" s="41"/>
      <c r="AV101" s="41"/>
      <c r="AW101" s="49"/>
      <c r="AX101" s="13"/>
      <c r="AY101" s="10"/>
      <c r="AZ101" s="10"/>
      <c r="BA101" s="10"/>
      <c r="BB101" s="10"/>
      <c r="BC101" s="10"/>
      <c r="BD101" s="10"/>
      <c r="BE101" s="10"/>
      <c r="BF101" s="10"/>
      <c r="BG101" s="10"/>
      <c r="BH101" s="10"/>
      <c r="BI101" s="10"/>
      <c r="BJ101" s="10"/>
      <c r="BK101" s="10"/>
      <c r="BL101" s="102"/>
    </row>
    <row r="102" spans="1:64" ht="21.95" customHeight="1">
      <c r="A102" s="106" t="str">
        <f>IF(C102="","",COUNTA(C$9:$C102))</f>
        <v/>
      </c>
      <c r="B102" s="106" t="str">
        <f>IF(C102="","",COUNTA($C$9:C102))</f>
        <v/>
      </c>
      <c r="C102" s="25"/>
      <c r="D102" s="26" t="str">
        <f t="shared" si="23"/>
        <v/>
      </c>
      <c r="E102" s="48" t="str">
        <f t="shared" si="19"/>
        <v/>
      </c>
      <c r="F102" s="27"/>
      <c r="G102" s="44" t="e">
        <f t="shared" si="20"/>
        <v>#VALUE!</v>
      </c>
      <c r="H102" s="45" t="e">
        <f t="shared" si="24"/>
        <v>#VALUE!</v>
      </c>
      <c r="I102" s="46" t="e">
        <f t="shared" si="25"/>
        <v>#VALUE!</v>
      </c>
      <c r="J102" s="47" t="e">
        <f t="shared" si="26"/>
        <v>#VALUE!</v>
      </c>
      <c r="K102" s="45" t="str">
        <f t="shared" si="27"/>
        <v/>
      </c>
      <c r="L102" s="46" t="str">
        <f t="shared" si="28"/>
        <v/>
      </c>
      <c r="M102" s="47" t="str">
        <f t="shared" si="29"/>
        <v/>
      </c>
      <c r="N102" s="48" t="str">
        <f t="shared" si="21"/>
        <v/>
      </c>
      <c r="O102" s="26" t="str">
        <f t="shared" si="22"/>
        <v/>
      </c>
      <c r="P102" s="9"/>
      <c r="Q102" s="41"/>
      <c r="R102" s="41"/>
      <c r="S102" s="41"/>
      <c r="T102" s="11"/>
      <c r="U102" s="12"/>
      <c r="V102" s="10"/>
      <c r="W102" s="8"/>
      <c r="X102" s="13"/>
      <c r="Y102" s="10"/>
      <c r="Z102" s="8"/>
      <c r="AA102" s="12"/>
      <c r="AB102" s="10"/>
      <c r="AC102" s="8"/>
      <c r="AD102" s="13"/>
      <c r="AE102" s="10"/>
      <c r="AF102" s="8"/>
      <c r="AG102" s="12"/>
      <c r="AH102" s="10"/>
      <c r="AI102" s="8"/>
      <c r="AJ102" s="13"/>
      <c r="AK102" s="10"/>
      <c r="AL102" s="8"/>
      <c r="AM102" s="12"/>
      <c r="AN102" s="10"/>
      <c r="AO102" s="8"/>
      <c r="AP102" s="13"/>
      <c r="AQ102" s="10"/>
      <c r="AR102" s="9"/>
      <c r="AS102" s="41"/>
      <c r="AT102" s="14"/>
      <c r="AU102" s="41"/>
      <c r="AV102" s="41"/>
      <c r="AW102" s="49"/>
      <c r="AX102" s="13"/>
      <c r="AY102" s="10"/>
      <c r="AZ102" s="10"/>
      <c r="BA102" s="10"/>
      <c r="BB102" s="10"/>
      <c r="BC102" s="10"/>
      <c r="BD102" s="10"/>
      <c r="BE102" s="10"/>
      <c r="BF102" s="10"/>
      <c r="BG102" s="10"/>
      <c r="BH102" s="10"/>
      <c r="BI102" s="10"/>
      <c r="BJ102" s="10"/>
      <c r="BK102" s="10"/>
      <c r="BL102" s="102"/>
    </row>
    <row r="103" spans="1:64" ht="21.95" customHeight="1">
      <c r="A103" s="106" t="str">
        <f>IF(C103="","",COUNTA(C$9:$C103))</f>
        <v/>
      </c>
      <c r="B103" s="106" t="str">
        <f>IF(C103="","",COUNTA($C$9:C103))</f>
        <v/>
      </c>
      <c r="C103" s="25"/>
      <c r="D103" s="26" t="str">
        <f t="shared" si="23"/>
        <v/>
      </c>
      <c r="E103" s="48" t="str">
        <f t="shared" si="19"/>
        <v/>
      </c>
      <c r="F103" s="27"/>
      <c r="G103" s="44" t="e">
        <f t="shared" si="20"/>
        <v>#VALUE!</v>
      </c>
      <c r="H103" s="45" t="e">
        <f t="shared" si="24"/>
        <v>#VALUE!</v>
      </c>
      <c r="I103" s="46" t="e">
        <f t="shared" si="25"/>
        <v>#VALUE!</v>
      </c>
      <c r="J103" s="47" t="e">
        <f t="shared" si="26"/>
        <v>#VALUE!</v>
      </c>
      <c r="K103" s="45" t="str">
        <f t="shared" si="27"/>
        <v/>
      </c>
      <c r="L103" s="46" t="str">
        <f t="shared" si="28"/>
        <v/>
      </c>
      <c r="M103" s="47" t="str">
        <f t="shared" si="29"/>
        <v/>
      </c>
      <c r="N103" s="48" t="str">
        <f t="shared" si="21"/>
        <v/>
      </c>
      <c r="O103" s="26" t="str">
        <f t="shared" si="22"/>
        <v/>
      </c>
      <c r="P103" s="9"/>
      <c r="Q103" s="41"/>
      <c r="R103" s="41"/>
      <c r="S103" s="41"/>
      <c r="T103" s="11"/>
      <c r="U103" s="12"/>
      <c r="V103" s="10"/>
      <c r="W103" s="8"/>
      <c r="X103" s="13"/>
      <c r="Y103" s="10"/>
      <c r="Z103" s="8"/>
      <c r="AA103" s="12"/>
      <c r="AB103" s="10"/>
      <c r="AC103" s="8"/>
      <c r="AD103" s="13"/>
      <c r="AE103" s="10"/>
      <c r="AF103" s="8"/>
      <c r="AG103" s="12"/>
      <c r="AH103" s="10"/>
      <c r="AI103" s="8"/>
      <c r="AJ103" s="13"/>
      <c r="AK103" s="10"/>
      <c r="AL103" s="8"/>
      <c r="AM103" s="12"/>
      <c r="AN103" s="10"/>
      <c r="AO103" s="8"/>
      <c r="AP103" s="13"/>
      <c r="AQ103" s="10"/>
      <c r="AR103" s="9"/>
      <c r="AS103" s="41"/>
      <c r="AT103" s="14"/>
      <c r="AU103" s="41"/>
      <c r="AV103" s="41"/>
      <c r="AW103" s="49"/>
      <c r="AX103" s="13"/>
      <c r="AY103" s="10"/>
      <c r="AZ103" s="10"/>
      <c r="BA103" s="10"/>
      <c r="BB103" s="10"/>
      <c r="BC103" s="10"/>
      <c r="BD103" s="10"/>
      <c r="BE103" s="10"/>
      <c r="BF103" s="10"/>
      <c r="BG103" s="10"/>
      <c r="BH103" s="10"/>
      <c r="BI103" s="10"/>
      <c r="BJ103" s="10"/>
      <c r="BK103" s="10"/>
      <c r="BL103" s="102"/>
    </row>
    <row r="104" spans="1:64" ht="21.95" customHeight="1">
      <c r="A104" s="106" t="str">
        <f>IF(C104="","",COUNTA(C$9:$C104))</f>
        <v/>
      </c>
      <c r="B104" s="106" t="str">
        <f>IF(C104="","",COUNTA($C$9:C104))</f>
        <v/>
      </c>
      <c r="C104" s="25"/>
      <c r="D104" s="26" t="str">
        <f t="shared" si="23"/>
        <v/>
      </c>
      <c r="E104" s="48" t="str">
        <f t="shared" si="19"/>
        <v/>
      </c>
      <c r="F104" s="27"/>
      <c r="G104" s="44" t="e">
        <f t="shared" si="20"/>
        <v>#VALUE!</v>
      </c>
      <c r="H104" s="45" t="e">
        <f t="shared" si="24"/>
        <v>#VALUE!</v>
      </c>
      <c r="I104" s="46" t="e">
        <f t="shared" si="25"/>
        <v>#VALUE!</v>
      </c>
      <c r="J104" s="47" t="e">
        <f t="shared" si="26"/>
        <v>#VALUE!</v>
      </c>
      <c r="K104" s="45" t="str">
        <f t="shared" si="27"/>
        <v/>
      </c>
      <c r="L104" s="46" t="str">
        <f t="shared" si="28"/>
        <v/>
      </c>
      <c r="M104" s="47" t="str">
        <f t="shared" si="29"/>
        <v/>
      </c>
      <c r="N104" s="48" t="str">
        <f t="shared" si="21"/>
        <v/>
      </c>
      <c r="O104" s="26" t="str">
        <f t="shared" si="22"/>
        <v/>
      </c>
      <c r="P104" s="9"/>
      <c r="Q104" s="41"/>
      <c r="R104" s="41"/>
      <c r="S104" s="41"/>
      <c r="T104" s="11"/>
      <c r="U104" s="12"/>
      <c r="V104" s="10"/>
      <c r="W104" s="8"/>
      <c r="X104" s="13"/>
      <c r="Y104" s="10"/>
      <c r="Z104" s="8"/>
      <c r="AA104" s="12"/>
      <c r="AB104" s="10"/>
      <c r="AC104" s="8"/>
      <c r="AD104" s="13"/>
      <c r="AE104" s="10"/>
      <c r="AF104" s="8"/>
      <c r="AG104" s="12"/>
      <c r="AH104" s="10"/>
      <c r="AI104" s="8"/>
      <c r="AJ104" s="13"/>
      <c r="AK104" s="10"/>
      <c r="AL104" s="8"/>
      <c r="AM104" s="12"/>
      <c r="AN104" s="10"/>
      <c r="AO104" s="8"/>
      <c r="AP104" s="13"/>
      <c r="AQ104" s="10"/>
      <c r="AR104" s="9"/>
      <c r="AS104" s="41"/>
      <c r="AT104" s="14"/>
      <c r="AU104" s="41"/>
      <c r="AV104" s="41"/>
      <c r="AW104" s="49"/>
      <c r="AX104" s="13"/>
      <c r="AY104" s="10"/>
      <c r="AZ104" s="10"/>
      <c r="BA104" s="10"/>
      <c r="BB104" s="10"/>
      <c r="BC104" s="10"/>
      <c r="BD104" s="10"/>
      <c r="BE104" s="10"/>
      <c r="BF104" s="10"/>
      <c r="BG104" s="10"/>
      <c r="BH104" s="10"/>
      <c r="BI104" s="10"/>
      <c r="BJ104" s="10"/>
      <c r="BK104" s="10"/>
      <c r="BL104" s="102"/>
    </row>
    <row r="105" spans="1:64" ht="21.95" customHeight="1">
      <c r="A105" s="106" t="str">
        <f>IF(C105="","",COUNTA(C$9:$C105))</f>
        <v/>
      </c>
      <c r="B105" s="106" t="str">
        <f>IF(C105="","",COUNTA($C$9:C105))</f>
        <v/>
      </c>
      <c r="C105" s="25"/>
      <c r="D105" s="26" t="str">
        <f t="shared" si="23"/>
        <v/>
      </c>
      <c r="E105" s="48" t="str">
        <f t="shared" si="19"/>
        <v/>
      </c>
      <c r="F105" s="27"/>
      <c r="G105" s="44" t="e">
        <f t="shared" si="20"/>
        <v>#VALUE!</v>
      </c>
      <c r="H105" s="45" t="e">
        <f t="shared" si="24"/>
        <v>#VALUE!</v>
      </c>
      <c r="I105" s="46" t="e">
        <f t="shared" si="25"/>
        <v>#VALUE!</v>
      </c>
      <c r="J105" s="47" t="e">
        <f t="shared" si="26"/>
        <v>#VALUE!</v>
      </c>
      <c r="K105" s="45" t="str">
        <f t="shared" si="27"/>
        <v/>
      </c>
      <c r="L105" s="46" t="str">
        <f t="shared" si="28"/>
        <v/>
      </c>
      <c r="M105" s="47" t="str">
        <f t="shared" si="29"/>
        <v/>
      </c>
      <c r="N105" s="48" t="str">
        <f t="shared" si="21"/>
        <v/>
      </c>
      <c r="O105" s="26" t="str">
        <f t="shared" si="22"/>
        <v/>
      </c>
      <c r="P105" s="9"/>
      <c r="Q105" s="41"/>
      <c r="R105" s="41"/>
      <c r="S105" s="41"/>
      <c r="T105" s="11"/>
      <c r="U105" s="12"/>
      <c r="V105" s="10"/>
      <c r="W105" s="8"/>
      <c r="X105" s="13"/>
      <c r="Y105" s="10"/>
      <c r="Z105" s="8"/>
      <c r="AA105" s="12"/>
      <c r="AB105" s="10"/>
      <c r="AC105" s="8"/>
      <c r="AD105" s="13"/>
      <c r="AE105" s="10"/>
      <c r="AF105" s="8"/>
      <c r="AG105" s="12"/>
      <c r="AH105" s="10"/>
      <c r="AI105" s="8"/>
      <c r="AJ105" s="13"/>
      <c r="AK105" s="10"/>
      <c r="AL105" s="8"/>
      <c r="AM105" s="12"/>
      <c r="AN105" s="10"/>
      <c r="AO105" s="8"/>
      <c r="AP105" s="13"/>
      <c r="AQ105" s="10"/>
      <c r="AR105" s="9"/>
      <c r="AS105" s="41"/>
      <c r="AT105" s="14"/>
      <c r="AU105" s="41"/>
      <c r="AV105" s="41"/>
      <c r="AW105" s="49"/>
      <c r="AX105" s="13"/>
      <c r="AY105" s="10"/>
      <c r="AZ105" s="10"/>
      <c r="BA105" s="10"/>
      <c r="BB105" s="10"/>
      <c r="BC105" s="10"/>
      <c r="BD105" s="10"/>
      <c r="BE105" s="10"/>
      <c r="BF105" s="10"/>
      <c r="BG105" s="10"/>
      <c r="BH105" s="10"/>
      <c r="BI105" s="10"/>
      <c r="BJ105" s="10"/>
      <c r="BK105" s="10"/>
      <c r="BL105" s="102"/>
    </row>
    <row r="106" spans="1:64" ht="21.95" customHeight="1">
      <c r="A106" s="106" t="str">
        <f>IF(C106="","",COUNTA(C$9:$C106))</f>
        <v/>
      </c>
      <c r="B106" s="106" t="str">
        <f>IF(C106="","",COUNTA($C$9:C106))</f>
        <v/>
      </c>
      <c r="C106" s="25"/>
      <c r="D106" s="26" t="str">
        <f t="shared" si="23"/>
        <v/>
      </c>
      <c r="E106" s="48" t="str">
        <f t="shared" si="19"/>
        <v/>
      </c>
      <c r="F106" s="27"/>
      <c r="G106" s="44" t="e">
        <f t="shared" si="20"/>
        <v>#VALUE!</v>
      </c>
      <c r="H106" s="45" t="e">
        <f t="shared" si="24"/>
        <v>#VALUE!</v>
      </c>
      <c r="I106" s="46" t="e">
        <f t="shared" si="25"/>
        <v>#VALUE!</v>
      </c>
      <c r="J106" s="47" t="e">
        <f t="shared" si="26"/>
        <v>#VALUE!</v>
      </c>
      <c r="K106" s="45" t="str">
        <f t="shared" si="27"/>
        <v/>
      </c>
      <c r="L106" s="46" t="str">
        <f t="shared" si="28"/>
        <v/>
      </c>
      <c r="M106" s="47" t="str">
        <f t="shared" si="29"/>
        <v/>
      </c>
      <c r="N106" s="48" t="str">
        <f t="shared" si="21"/>
        <v/>
      </c>
      <c r="O106" s="26" t="str">
        <f t="shared" si="22"/>
        <v/>
      </c>
      <c r="P106" s="9"/>
      <c r="Q106" s="41"/>
      <c r="R106" s="41"/>
      <c r="S106" s="41"/>
      <c r="T106" s="11"/>
      <c r="U106" s="12"/>
      <c r="V106" s="10"/>
      <c r="W106" s="8"/>
      <c r="X106" s="13"/>
      <c r="Y106" s="10"/>
      <c r="Z106" s="8"/>
      <c r="AA106" s="12"/>
      <c r="AB106" s="10"/>
      <c r="AC106" s="8"/>
      <c r="AD106" s="13"/>
      <c r="AE106" s="10"/>
      <c r="AF106" s="8"/>
      <c r="AG106" s="12"/>
      <c r="AH106" s="10"/>
      <c r="AI106" s="8"/>
      <c r="AJ106" s="13"/>
      <c r="AK106" s="10"/>
      <c r="AL106" s="8"/>
      <c r="AM106" s="12"/>
      <c r="AN106" s="10"/>
      <c r="AO106" s="8"/>
      <c r="AP106" s="13"/>
      <c r="AQ106" s="10"/>
      <c r="AR106" s="9"/>
      <c r="AS106" s="41"/>
      <c r="AT106" s="14"/>
      <c r="AU106" s="41"/>
      <c r="AV106" s="41"/>
      <c r="AW106" s="49"/>
      <c r="AX106" s="13"/>
      <c r="AY106" s="10"/>
      <c r="AZ106" s="10"/>
      <c r="BA106" s="10"/>
      <c r="BB106" s="10"/>
      <c r="BC106" s="10"/>
      <c r="BD106" s="10"/>
      <c r="BE106" s="10"/>
      <c r="BF106" s="10"/>
      <c r="BG106" s="10"/>
      <c r="BH106" s="10"/>
      <c r="BI106" s="10"/>
      <c r="BJ106" s="10"/>
      <c r="BK106" s="10"/>
      <c r="BL106" s="102"/>
    </row>
    <row r="107" spans="1:64" ht="21.95" customHeight="1">
      <c r="A107" s="106" t="str">
        <f>IF(C107="","",COUNTA(C$9:$C107))</f>
        <v/>
      </c>
      <c r="B107" s="106" t="str">
        <f>IF(C107="","",COUNTA($C$9:C107))</f>
        <v/>
      </c>
      <c r="C107" s="25"/>
      <c r="D107" s="26" t="str">
        <f t="shared" si="23"/>
        <v/>
      </c>
      <c r="E107" s="48" t="str">
        <f t="shared" si="19"/>
        <v/>
      </c>
      <c r="F107" s="27"/>
      <c r="G107" s="44" t="e">
        <f t="shared" si="20"/>
        <v>#VALUE!</v>
      </c>
      <c r="H107" s="45" t="e">
        <f t="shared" si="24"/>
        <v>#VALUE!</v>
      </c>
      <c r="I107" s="46" t="e">
        <f t="shared" si="25"/>
        <v>#VALUE!</v>
      </c>
      <c r="J107" s="47" t="e">
        <f t="shared" si="26"/>
        <v>#VALUE!</v>
      </c>
      <c r="K107" s="45" t="str">
        <f t="shared" si="27"/>
        <v/>
      </c>
      <c r="L107" s="46" t="str">
        <f t="shared" si="28"/>
        <v/>
      </c>
      <c r="M107" s="47" t="str">
        <f t="shared" si="29"/>
        <v/>
      </c>
      <c r="N107" s="48" t="str">
        <f t="shared" si="21"/>
        <v/>
      </c>
      <c r="O107" s="26" t="str">
        <f t="shared" si="22"/>
        <v/>
      </c>
      <c r="P107" s="9"/>
      <c r="Q107" s="41"/>
      <c r="R107" s="41"/>
      <c r="S107" s="41"/>
      <c r="T107" s="11"/>
      <c r="U107" s="12"/>
      <c r="V107" s="10"/>
      <c r="W107" s="8"/>
      <c r="X107" s="13"/>
      <c r="Y107" s="10"/>
      <c r="Z107" s="8"/>
      <c r="AA107" s="12"/>
      <c r="AB107" s="10"/>
      <c r="AC107" s="8"/>
      <c r="AD107" s="13"/>
      <c r="AE107" s="10"/>
      <c r="AF107" s="8"/>
      <c r="AG107" s="12"/>
      <c r="AH107" s="10"/>
      <c r="AI107" s="8"/>
      <c r="AJ107" s="13"/>
      <c r="AK107" s="10"/>
      <c r="AL107" s="8"/>
      <c r="AM107" s="12"/>
      <c r="AN107" s="10"/>
      <c r="AO107" s="8"/>
      <c r="AP107" s="13"/>
      <c r="AQ107" s="10"/>
      <c r="AR107" s="9"/>
      <c r="AS107" s="41"/>
      <c r="AT107" s="14"/>
      <c r="AU107" s="41"/>
      <c r="AV107" s="41"/>
      <c r="AW107" s="49"/>
      <c r="AX107" s="13"/>
      <c r="AY107" s="10"/>
      <c r="AZ107" s="10"/>
      <c r="BA107" s="10"/>
      <c r="BB107" s="10"/>
      <c r="BC107" s="10"/>
      <c r="BD107" s="10"/>
      <c r="BE107" s="10"/>
      <c r="BF107" s="10"/>
      <c r="BG107" s="10"/>
      <c r="BH107" s="10"/>
      <c r="BI107" s="10"/>
      <c r="BJ107" s="10"/>
      <c r="BK107" s="10"/>
      <c r="BL107" s="102"/>
    </row>
    <row r="108" spans="1:64" ht="21.95" customHeight="1">
      <c r="A108" s="106" t="str">
        <f>IF(C108="","",COUNTA(C$9:$C108))</f>
        <v/>
      </c>
      <c r="B108" s="106" t="str">
        <f>IF(C108="","",COUNTA($C$9:C108))</f>
        <v/>
      </c>
      <c r="C108" s="25"/>
      <c r="D108" s="26" t="str">
        <f t="shared" si="23"/>
        <v/>
      </c>
      <c r="E108" s="48" t="str">
        <f t="shared" si="19"/>
        <v/>
      </c>
      <c r="F108" s="27"/>
      <c r="G108" s="44" t="e">
        <f t="shared" si="20"/>
        <v>#VALUE!</v>
      </c>
      <c r="H108" s="45" t="e">
        <f t="shared" si="24"/>
        <v>#VALUE!</v>
      </c>
      <c r="I108" s="46" t="e">
        <f t="shared" si="25"/>
        <v>#VALUE!</v>
      </c>
      <c r="J108" s="47" t="e">
        <f t="shared" si="26"/>
        <v>#VALUE!</v>
      </c>
      <c r="K108" s="45" t="str">
        <f t="shared" si="27"/>
        <v/>
      </c>
      <c r="L108" s="46" t="str">
        <f t="shared" si="28"/>
        <v/>
      </c>
      <c r="M108" s="47" t="str">
        <f t="shared" si="29"/>
        <v/>
      </c>
      <c r="N108" s="48" t="str">
        <f t="shared" si="21"/>
        <v/>
      </c>
      <c r="O108" s="26" t="str">
        <f t="shared" si="22"/>
        <v/>
      </c>
      <c r="P108" s="9"/>
      <c r="Q108" s="41"/>
      <c r="R108" s="41"/>
      <c r="S108" s="41"/>
      <c r="T108" s="11"/>
      <c r="U108" s="12"/>
      <c r="V108" s="10"/>
      <c r="W108" s="8"/>
      <c r="X108" s="13"/>
      <c r="Y108" s="10"/>
      <c r="Z108" s="8"/>
      <c r="AA108" s="12"/>
      <c r="AB108" s="10"/>
      <c r="AC108" s="8"/>
      <c r="AD108" s="13"/>
      <c r="AE108" s="10"/>
      <c r="AF108" s="8"/>
      <c r="AG108" s="12"/>
      <c r="AH108" s="10"/>
      <c r="AI108" s="8"/>
      <c r="AJ108" s="13"/>
      <c r="AK108" s="10"/>
      <c r="AL108" s="8"/>
      <c r="AM108" s="12"/>
      <c r="AN108" s="10"/>
      <c r="AO108" s="8"/>
      <c r="AP108" s="13"/>
      <c r="AQ108" s="10"/>
      <c r="AR108" s="9"/>
      <c r="AS108" s="41"/>
      <c r="AT108" s="14"/>
      <c r="AU108" s="41"/>
      <c r="AV108" s="41"/>
      <c r="AW108" s="49"/>
      <c r="AX108" s="13"/>
      <c r="AY108" s="10"/>
      <c r="AZ108" s="10"/>
      <c r="BA108" s="10"/>
      <c r="BB108" s="10"/>
      <c r="BC108" s="10"/>
      <c r="BD108" s="10"/>
      <c r="BE108" s="10"/>
      <c r="BF108" s="10"/>
      <c r="BG108" s="10"/>
      <c r="BH108" s="10"/>
      <c r="BI108" s="10"/>
      <c r="BJ108" s="10"/>
      <c r="BK108" s="10"/>
      <c r="BL108" s="102"/>
    </row>
    <row r="109" spans="1:64" ht="21.95" customHeight="1">
      <c r="A109" s="106" t="str">
        <f>IF(C109="","",COUNTA(C$9:$C109))</f>
        <v/>
      </c>
      <c r="B109" s="106" t="str">
        <f>IF(C109="","",COUNTA($C$9:C109))</f>
        <v/>
      </c>
      <c r="C109" s="25"/>
      <c r="D109" s="26" t="str">
        <f t="shared" si="23"/>
        <v/>
      </c>
      <c r="E109" s="48" t="str">
        <f t="shared" si="19"/>
        <v/>
      </c>
      <c r="F109" s="27"/>
      <c r="G109" s="44" t="e">
        <f t="shared" si="20"/>
        <v>#VALUE!</v>
      </c>
      <c r="H109" s="45" t="e">
        <f t="shared" si="24"/>
        <v>#VALUE!</v>
      </c>
      <c r="I109" s="46" t="e">
        <f t="shared" si="25"/>
        <v>#VALUE!</v>
      </c>
      <c r="J109" s="47" t="e">
        <f t="shared" si="26"/>
        <v>#VALUE!</v>
      </c>
      <c r="K109" s="45" t="str">
        <f t="shared" si="27"/>
        <v/>
      </c>
      <c r="L109" s="46" t="str">
        <f t="shared" si="28"/>
        <v/>
      </c>
      <c r="M109" s="47" t="str">
        <f t="shared" si="29"/>
        <v/>
      </c>
      <c r="N109" s="48" t="str">
        <f t="shared" si="21"/>
        <v/>
      </c>
      <c r="O109" s="26" t="str">
        <f t="shared" si="22"/>
        <v/>
      </c>
      <c r="P109" s="9"/>
      <c r="Q109" s="41"/>
      <c r="R109" s="41"/>
      <c r="S109" s="41"/>
      <c r="T109" s="11"/>
      <c r="U109" s="12"/>
      <c r="V109" s="10"/>
      <c r="W109" s="8"/>
      <c r="X109" s="13"/>
      <c r="Y109" s="10"/>
      <c r="Z109" s="8"/>
      <c r="AA109" s="12"/>
      <c r="AB109" s="10"/>
      <c r="AC109" s="8"/>
      <c r="AD109" s="13"/>
      <c r="AE109" s="10"/>
      <c r="AF109" s="8"/>
      <c r="AG109" s="12"/>
      <c r="AH109" s="10"/>
      <c r="AI109" s="8"/>
      <c r="AJ109" s="13"/>
      <c r="AK109" s="10"/>
      <c r="AL109" s="8"/>
      <c r="AM109" s="12"/>
      <c r="AN109" s="10"/>
      <c r="AO109" s="8"/>
      <c r="AP109" s="13"/>
      <c r="AQ109" s="10"/>
      <c r="AR109" s="9"/>
      <c r="AS109" s="41"/>
      <c r="AT109" s="14"/>
      <c r="AU109" s="41"/>
      <c r="AV109" s="41"/>
      <c r="AW109" s="49"/>
      <c r="AX109" s="13"/>
      <c r="AY109" s="10"/>
      <c r="AZ109" s="10"/>
      <c r="BA109" s="10"/>
      <c r="BB109" s="10"/>
      <c r="BC109" s="10"/>
      <c r="BD109" s="10"/>
      <c r="BE109" s="10"/>
      <c r="BF109" s="10"/>
      <c r="BG109" s="10"/>
      <c r="BH109" s="10"/>
      <c r="BI109" s="10"/>
      <c r="BJ109" s="10"/>
      <c r="BK109" s="10"/>
      <c r="BL109" s="102"/>
    </row>
    <row r="110" spans="1:64" ht="21.95" customHeight="1">
      <c r="A110" s="106" t="str">
        <f>IF(C110="","",COUNTA(C$9:$C110))</f>
        <v/>
      </c>
      <c r="B110" s="106" t="str">
        <f>IF(C110="","",COUNTA($C$9:C110))</f>
        <v/>
      </c>
      <c r="C110" s="25"/>
      <c r="D110" s="26" t="str">
        <f t="shared" si="23"/>
        <v/>
      </c>
      <c r="E110" s="48" t="str">
        <f t="shared" si="19"/>
        <v/>
      </c>
      <c r="F110" s="27"/>
      <c r="G110" s="44" t="e">
        <f t="shared" si="20"/>
        <v>#VALUE!</v>
      </c>
      <c r="H110" s="45" t="e">
        <f t="shared" si="24"/>
        <v>#VALUE!</v>
      </c>
      <c r="I110" s="46" t="e">
        <f t="shared" si="25"/>
        <v>#VALUE!</v>
      </c>
      <c r="J110" s="47" t="e">
        <f t="shared" si="26"/>
        <v>#VALUE!</v>
      </c>
      <c r="K110" s="45" t="str">
        <f t="shared" si="27"/>
        <v/>
      </c>
      <c r="L110" s="46" t="str">
        <f t="shared" si="28"/>
        <v/>
      </c>
      <c r="M110" s="47" t="str">
        <f t="shared" si="29"/>
        <v/>
      </c>
      <c r="N110" s="48" t="str">
        <f t="shared" si="21"/>
        <v/>
      </c>
      <c r="O110" s="26" t="str">
        <f t="shared" si="22"/>
        <v/>
      </c>
      <c r="P110" s="9"/>
      <c r="Q110" s="41"/>
      <c r="R110" s="41"/>
      <c r="S110" s="41"/>
      <c r="T110" s="11"/>
      <c r="U110" s="12"/>
      <c r="V110" s="10"/>
      <c r="W110" s="8"/>
      <c r="X110" s="13"/>
      <c r="Y110" s="10"/>
      <c r="Z110" s="8"/>
      <c r="AA110" s="12"/>
      <c r="AB110" s="10"/>
      <c r="AC110" s="8"/>
      <c r="AD110" s="13"/>
      <c r="AE110" s="10"/>
      <c r="AF110" s="8"/>
      <c r="AG110" s="12"/>
      <c r="AH110" s="10"/>
      <c r="AI110" s="8"/>
      <c r="AJ110" s="13"/>
      <c r="AK110" s="10"/>
      <c r="AL110" s="8"/>
      <c r="AM110" s="12"/>
      <c r="AN110" s="10"/>
      <c r="AO110" s="8"/>
      <c r="AP110" s="13"/>
      <c r="AQ110" s="10"/>
      <c r="AR110" s="9"/>
      <c r="AS110" s="41"/>
      <c r="AT110" s="14"/>
      <c r="AU110" s="41"/>
      <c r="AV110" s="41"/>
      <c r="AW110" s="49"/>
      <c r="AX110" s="13"/>
      <c r="AY110" s="10"/>
      <c r="AZ110" s="10"/>
      <c r="BA110" s="10"/>
      <c r="BB110" s="10"/>
      <c r="BC110" s="10"/>
      <c r="BD110" s="10"/>
      <c r="BE110" s="10"/>
      <c r="BF110" s="10"/>
      <c r="BG110" s="10"/>
      <c r="BH110" s="10"/>
      <c r="BI110" s="10"/>
      <c r="BJ110" s="10"/>
      <c r="BK110" s="10"/>
      <c r="BL110" s="102"/>
    </row>
    <row r="111" spans="1:64" ht="21.95" customHeight="1">
      <c r="A111" s="106" t="str">
        <f>IF(C111="","",COUNTA(C$9:$C111))</f>
        <v/>
      </c>
      <c r="B111" s="106" t="str">
        <f>IF(C111="","",COUNTA($C$9:C111))</f>
        <v/>
      </c>
      <c r="C111" s="25"/>
      <c r="D111" s="26" t="str">
        <f t="shared" si="23"/>
        <v/>
      </c>
      <c r="E111" s="48" t="str">
        <f t="shared" si="19"/>
        <v/>
      </c>
      <c r="F111" s="27"/>
      <c r="G111" s="44" t="e">
        <f t="shared" si="20"/>
        <v>#VALUE!</v>
      </c>
      <c r="H111" s="45" t="e">
        <f t="shared" si="24"/>
        <v>#VALUE!</v>
      </c>
      <c r="I111" s="46" t="e">
        <f t="shared" si="25"/>
        <v>#VALUE!</v>
      </c>
      <c r="J111" s="47" t="e">
        <f t="shared" si="26"/>
        <v>#VALUE!</v>
      </c>
      <c r="K111" s="45" t="str">
        <f t="shared" si="27"/>
        <v/>
      </c>
      <c r="L111" s="46" t="str">
        <f t="shared" si="28"/>
        <v/>
      </c>
      <c r="M111" s="47" t="str">
        <f t="shared" si="29"/>
        <v/>
      </c>
      <c r="N111" s="48" t="str">
        <f t="shared" si="21"/>
        <v/>
      </c>
      <c r="O111" s="26" t="str">
        <f t="shared" si="22"/>
        <v/>
      </c>
      <c r="P111" s="9"/>
      <c r="Q111" s="41"/>
      <c r="R111" s="41"/>
      <c r="S111" s="41"/>
      <c r="T111" s="11"/>
      <c r="U111" s="12"/>
      <c r="V111" s="10"/>
      <c r="W111" s="8"/>
      <c r="X111" s="13"/>
      <c r="Y111" s="10"/>
      <c r="Z111" s="8"/>
      <c r="AA111" s="12"/>
      <c r="AB111" s="10"/>
      <c r="AC111" s="8"/>
      <c r="AD111" s="13"/>
      <c r="AE111" s="10"/>
      <c r="AF111" s="8"/>
      <c r="AG111" s="12"/>
      <c r="AH111" s="10"/>
      <c r="AI111" s="8"/>
      <c r="AJ111" s="13"/>
      <c r="AK111" s="10"/>
      <c r="AL111" s="8"/>
      <c r="AM111" s="12"/>
      <c r="AN111" s="10"/>
      <c r="AO111" s="8"/>
      <c r="AP111" s="13"/>
      <c r="AQ111" s="10"/>
      <c r="AR111" s="9"/>
      <c r="AS111" s="41"/>
      <c r="AT111" s="14"/>
      <c r="AU111" s="41"/>
      <c r="AV111" s="41"/>
      <c r="AW111" s="49"/>
      <c r="AX111" s="13"/>
      <c r="AY111" s="10"/>
      <c r="AZ111" s="10"/>
      <c r="BA111" s="10"/>
      <c r="BB111" s="10"/>
      <c r="BC111" s="10"/>
      <c r="BD111" s="10"/>
      <c r="BE111" s="10"/>
      <c r="BF111" s="10"/>
      <c r="BG111" s="10"/>
      <c r="BH111" s="10"/>
      <c r="BI111" s="10"/>
      <c r="BJ111" s="10"/>
      <c r="BK111" s="10"/>
      <c r="BL111" s="102"/>
    </row>
    <row r="112" spans="1:64" ht="21.95" customHeight="1">
      <c r="A112" s="106" t="str">
        <f>IF(C112="","",COUNTA(C$9:$C112))</f>
        <v/>
      </c>
      <c r="B112" s="106" t="str">
        <f>IF(C112="","",COUNTA($C$9:C112))</f>
        <v/>
      </c>
      <c r="C112" s="25"/>
      <c r="D112" s="26" t="str">
        <f t="shared" si="23"/>
        <v/>
      </c>
      <c r="E112" s="48" t="str">
        <f t="shared" si="19"/>
        <v/>
      </c>
      <c r="F112" s="27"/>
      <c r="G112" s="44" t="e">
        <f t="shared" si="20"/>
        <v>#VALUE!</v>
      </c>
      <c r="H112" s="45" t="e">
        <f t="shared" si="24"/>
        <v>#VALUE!</v>
      </c>
      <c r="I112" s="46" t="e">
        <f t="shared" si="25"/>
        <v>#VALUE!</v>
      </c>
      <c r="J112" s="47" t="e">
        <f t="shared" si="26"/>
        <v>#VALUE!</v>
      </c>
      <c r="K112" s="45" t="str">
        <f t="shared" si="27"/>
        <v/>
      </c>
      <c r="L112" s="46" t="str">
        <f t="shared" si="28"/>
        <v/>
      </c>
      <c r="M112" s="47" t="str">
        <f t="shared" si="29"/>
        <v/>
      </c>
      <c r="N112" s="48" t="str">
        <f t="shared" si="21"/>
        <v/>
      </c>
      <c r="O112" s="26" t="str">
        <f t="shared" si="22"/>
        <v/>
      </c>
      <c r="P112" s="9"/>
      <c r="Q112" s="41"/>
      <c r="R112" s="41"/>
      <c r="S112" s="41"/>
      <c r="T112" s="11"/>
      <c r="U112" s="12"/>
      <c r="V112" s="10"/>
      <c r="W112" s="8"/>
      <c r="X112" s="13"/>
      <c r="Y112" s="10"/>
      <c r="Z112" s="8"/>
      <c r="AA112" s="12"/>
      <c r="AB112" s="10"/>
      <c r="AC112" s="8"/>
      <c r="AD112" s="13"/>
      <c r="AE112" s="10"/>
      <c r="AF112" s="8"/>
      <c r="AG112" s="12"/>
      <c r="AH112" s="10"/>
      <c r="AI112" s="8"/>
      <c r="AJ112" s="13"/>
      <c r="AK112" s="10"/>
      <c r="AL112" s="8"/>
      <c r="AM112" s="12"/>
      <c r="AN112" s="10"/>
      <c r="AO112" s="8"/>
      <c r="AP112" s="13"/>
      <c r="AQ112" s="10"/>
      <c r="AR112" s="9"/>
      <c r="AS112" s="41"/>
      <c r="AT112" s="14"/>
      <c r="AU112" s="41"/>
      <c r="AV112" s="41"/>
      <c r="AW112" s="49"/>
      <c r="AX112" s="13"/>
      <c r="AY112" s="10"/>
      <c r="AZ112" s="10"/>
      <c r="BA112" s="10"/>
      <c r="BB112" s="10"/>
      <c r="BC112" s="10"/>
      <c r="BD112" s="10"/>
      <c r="BE112" s="10"/>
      <c r="BF112" s="10"/>
      <c r="BG112" s="10"/>
      <c r="BH112" s="10"/>
      <c r="BI112" s="10"/>
      <c r="BJ112" s="10"/>
      <c r="BK112" s="10"/>
      <c r="BL112" s="102"/>
    </row>
    <row r="113" spans="1:64" ht="21.95" customHeight="1">
      <c r="A113" s="106" t="str">
        <f>IF(C113="","",COUNTA(C$9:$C113))</f>
        <v/>
      </c>
      <c r="B113" s="106" t="str">
        <f>IF(C113="","",COUNTA($C$9:C113))</f>
        <v/>
      </c>
      <c r="C113" s="25"/>
      <c r="D113" s="26" t="str">
        <f t="shared" si="23"/>
        <v/>
      </c>
      <c r="E113" s="48" t="str">
        <f t="shared" si="19"/>
        <v/>
      </c>
      <c r="F113" s="27"/>
      <c r="G113" s="44" t="e">
        <f t="shared" si="20"/>
        <v>#VALUE!</v>
      </c>
      <c r="H113" s="45" t="e">
        <f t="shared" si="24"/>
        <v>#VALUE!</v>
      </c>
      <c r="I113" s="46" t="e">
        <f t="shared" si="25"/>
        <v>#VALUE!</v>
      </c>
      <c r="J113" s="47" t="e">
        <f t="shared" si="26"/>
        <v>#VALUE!</v>
      </c>
      <c r="K113" s="45" t="str">
        <f t="shared" si="27"/>
        <v/>
      </c>
      <c r="L113" s="46" t="str">
        <f t="shared" si="28"/>
        <v/>
      </c>
      <c r="M113" s="47" t="str">
        <f t="shared" si="29"/>
        <v/>
      </c>
      <c r="N113" s="48" t="str">
        <f t="shared" si="21"/>
        <v/>
      </c>
      <c r="O113" s="26" t="str">
        <f t="shared" si="22"/>
        <v/>
      </c>
      <c r="P113" s="9"/>
      <c r="Q113" s="41"/>
      <c r="R113" s="41"/>
      <c r="S113" s="41"/>
      <c r="T113" s="11"/>
      <c r="U113" s="12"/>
      <c r="V113" s="10"/>
      <c r="W113" s="8"/>
      <c r="X113" s="13"/>
      <c r="Y113" s="10"/>
      <c r="Z113" s="8"/>
      <c r="AA113" s="12"/>
      <c r="AB113" s="10"/>
      <c r="AC113" s="8"/>
      <c r="AD113" s="13"/>
      <c r="AE113" s="10"/>
      <c r="AF113" s="8"/>
      <c r="AG113" s="12"/>
      <c r="AH113" s="10"/>
      <c r="AI113" s="8"/>
      <c r="AJ113" s="13"/>
      <c r="AK113" s="10"/>
      <c r="AL113" s="8"/>
      <c r="AM113" s="12"/>
      <c r="AN113" s="10"/>
      <c r="AO113" s="8"/>
      <c r="AP113" s="13"/>
      <c r="AQ113" s="10"/>
      <c r="AR113" s="9"/>
      <c r="AS113" s="41"/>
      <c r="AT113" s="14"/>
      <c r="AU113" s="41"/>
      <c r="AV113" s="41"/>
      <c r="AW113" s="49"/>
      <c r="AX113" s="13"/>
      <c r="AY113" s="10"/>
      <c r="AZ113" s="10"/>
      <c r="BA113" s="10"/>
      <c r="BB113" s="10"/>
      <c r="BC113" s="10"/>
      <c r="BD113" s="10"/>
      <c r="BE113" s="10"/>
      <c r="BF113" s="10"/>
      <c r="BG113" s="10"/>
      <c r="BH113" s="10"/>
      <c r="BI113" s="10"/>
      <c r="BJ113" s="10"/>
      <c r="BK113" s="10"/>
      <c r="BL113" s="102"/>
    </row>
    <row r="114" spans="1:64" ht="21.95" customHeight="1">
      <c r="A114" s="106" t="str">
        <f>IF(C114="","",COUNTA(C$9:$C114))</f>
        <v/>
      </c>
      <c r="B114" s="106" t="str">
        <f>IF(C114="","",COUNTA($C$9:C114))</f>
        <v/>
      </c>
      <c r="C114" s="25"/>
      <c r="D114" s="26" t="str">
        <f t="shared" si="23"/>
        <v/>
      </c>
      <c r="E114" s="48" t="str">
        <f t="shared" si="19"/>
        <v/>
      </c>
      <c r="F114" s="27"/>
      <c r="G114" s="44" t="e">
        <f t="shared" si="20"/>
        <v>#VALUE!</v>
      </c>
      <c r="H114" s="45" t="e">
        <f t="shared" si="24"/>
        <v>#VALUE!</v>
      </c>
      <c r="I114" s="46" t="e">
        <f t="shared" si="25"/>
        <v>#VALUE!</v>
      </c>
      <c r="J114" s="47" t="e">
        <f t="shared" si="26"/>
        <v>#VALUE!</v>
      </c>
      <c r="K114" s="45" t="str">
        <f t="shared" si="27"/>
        <v/>
      </c>
      <c r="L114" s="46" t="str">
        <f t="shared" si="28"/>
        <v/>
      </c>
      <c r="M114" s="47" t="str">
        <f t="shared" si="29"/>
        <v/>
      </c>
      <c r="N114" s="48" t="str">
        <f t="shared" si="21"/>
        <v/>
      </c>
      <c r="O114" s="26" t="str">
        <f t="shared" si="22"/>
        <v/>
      </c>
      <c r="P114" s="9"/>
      <c r="Q114" s="41"/>
      <c r="R114" s="41"/>
      <c r="S114" s="41"/>
      <c r="T114" s="11"/>
      <c r="U114" s="12"/>
      <c r="V114" s="10"/>
      <c r="W114" s="8"/>
      <c r="X114" s="13"/>
      <c r="Y114" s="10"/>
      <c r="Z114" s="8"/>
      <c r="AA114" s="12"/>
      <c r="AB114" s="10"/>
      <c r="AC114" s="8"/>
      <c r="AD114" s="13"/>
      <c r="AE114" s="10"/>
      <c r="AF114" s="8"/>
      <c r="AG114" s="12"/>
      <c r="AH114" s="10"/>
      <c r="AI114" s="8"/>
      <c r="AJ114" s="13"/>
      <c r="AK114" s="10"/>
      <c r="AL114" s="8"/>
      <c r="AM114" s="12"/>
      <c r="AN114" s="10"/>
      <c r="AO114" s="8"/>
      <c r="AP114" s="13"/>
      <c r="AQ114" s="10"/>
      <c r="AR114" s="9"/>
      <c r="AS114" s="41"/>
      <c r="AT114" s="14"/>
      <c r="AU114" s="41"/>
      <c r="AV114" s="41"/>
      <c r="AW114" s="49"/>
      <c r="AX114" s="13"/>
      <c r="AY114" s="10"/>
      <c r="AZ114" s="10"/>
      <c r="BA114" s="10"/>
      <c r="BB114" s="10"/>
      <c r="BC114" s="10"/>
      <c r="BD114" s="10"/>
      <c r="BE114" s="10"/>
      <c r="BF114" s="10"/>
      <c r="BG114" s="10"/>
      <c r="BH114" s="10"/>
      <c r="BI114" s="10"/>
      <c r="BJ114" s="10"/>
      <c r="BK114" s="10"/>
      <c r="BL114" s="102"/>
    </row>
    <row r="115" spans="1:64" ht="21.95" customHeight="1">
      <c r="A115" s="106" t="str">
        <f>IF(C115="","",COUNTA(C$9:$C115))</f>
        <v/>
      </c>
      <c r="B115" s="106" t="str">
        <f>IF(C115="","",COUNTA($C$9:C115))</f>
        <v/>
      </c>
      <c r="C115" s="25"/>
      <c r="D115" s="26" t="str">
        <f t="shared" si="23"/>
        <v/>
      </c>
      <c r="E115" s="48" t="str">
        <f t="shared" si="19"/>
        <v/>
      </c>
      <c r="F115" s="27"/>
      <c r="G115" s="44" t="e">
        <f t="shared" si="20"/>
        <v>#VALUE!</v>
      </c>
      <c r="H115" s="45" t="e">
        <f t="shared" si="24"/>
        <v>#VALUE!</v>
      </c>
      <c r="I115" s="46" t="e">
        <f t="shared" si="25"/>
        <v>#VALUE!</v>
      </c>
      <c r="J115" s="47" t="e">
        <f t="shared" si="26"/>
        <v>#VALUE!</v>
      </c>
      <c r="K115" s="45" t="str">
        <f t="shared" si="27"/>
        <v/>
      </c>
      <c r="L115" s="46" t="str">
        <f t="shared" si="28"/>
        <v/>
      </c>
      <c r="M115" s="47" t="str">
        <f t="shared" si="29"/>
        <v/>
      </c>
      <c r="N115" s="48" t="str">
        <f t="shared" si="21"/>
        <v/>
      </c>
      <c r="O115" s="26" t="str">
        <f t="shared" si="22"/>
        <v/>
      </c>
      <c r="P115" s="9"/>
      <c r="Q115" s="41"/>
      <c r="R115" s="41"/>
      <c r="S115" s="41"/>
      <c r="T115" s="11"/>
      <c r="U115" s="12"/>
      <c r="V115" s="10"/>
      <c r="W115" s="8"/>
      <c r="X115" s="13"/>
      <c r="Y115" s="10"/>
      <c r="Z115" s="8"/>
      <c r="AA115" s="12"/>
      <c r="AB115" s="10"/>
      <c r="AC115" s="8"/>
      <c r="AD115" s="13"/>
      <c r="AE115" s="10"/>
      <c r="AF115" s="8"/>
      <c r="AG115" s="12"/>
      <c r="AH115" s="10"/>
      <c r="AI115" s="8"/>
      <c r="AJ115" s="13"/>
      <c r="AK115" s="10"/>
      <c r="AL115" s="8"/>
      <c r="AM115" s="12"/>
      <c r="AN115" s="10"/>
      <c r="AO115" s="8"/>
      <c r="AP115" s="13"/>
      <c r="AQ115" s="10"/>
      <c r="AR115" s="9"/>
      <c r="AS115" s="41"/>
      <c r="AT115" s="14"/>
      <c r="AU115" s="41"/>
      <c r="AV115" s="41"/>
      <c r="AW115" s="49"/>
      <c r="AX115" s="13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2"/>
    </row>
    <row r="116" spans="1:64" ht="21.95" customHeight="1">
      <c r="A116" s="106" t="str">
        <f>IF(C116="","",COUNTA(C$9:$C116))</f>
        <v/>
      </c>
      <c r="B116" s="106" t="str">
        <f>IF(C116="","",COUNTA($C$9:C116))</f>
        <v/>
      </c>
      <c r="C116" s="25"/>
      <c r="D116" s="26" t="str">
        <f t="shared" si="23"/>
        <v/>
      </c>
      <c r="E116" s="48" t="str">
        <f t="shared" si="19"/>
        <v/>
      </c>
      <c r="F116" s="27"/>
      <c r="G116" s="44" t="e">
        <f t="shared" si="20"/>
        <v>#VALUE!</v>
      </c>
      <c r="H116" s="45" t="e">
        <f t="shared" si="24"/>
        <v>#VALUE!</v>
      </c>
      <c r="I116" s="46" t="e">
        <f t="shared" si="25"/>
        <v>#VALUE!</v>
      </c>
      <c r="J116" s="47" t="e">
        <f t="shared" si="26"/>
        <v>#VALUE!</v>
      </c>
      <c r="K116" s="45" t="str">
        <f t="shared" si="27"/>
        <v/>
      </c>
      <c r="L116" s="46" t="str">
        <f t="shared" si="28"/>
        <v/>
      </c>
      <c r="M116" s="47" t="str">
        <f t="shared" si="29"/>
        <v/>
      </c>
      <c r="N116" s="48" t="str">
        <f t="shared" si="21"/>
        <v/>
      </c>
      <c r="O116" s="26" t="str">
        <f t="shared" si="22"/>
        <v/>
      </c>
      <c r="P116" s="9"/>
      <c r="Q116" s="41"/>
      <c r="R116" s="41"/>
      <c r="S116" s="41"/>
      <c r="T116" s="11"/>
      <c r="U116" s="12"/>
      <c r="V116" s="10"/>
      <c r="W116" s="8"/>
      <c r="X116" s="13"/>
      <c r="Y116" s="10"/>
      <c r="Z116" s="8"/>
      <c r="AA116" s="12"/>
      <c r="AB116" s="10"/>
      <c r="AC116" s="8"/>
      <c r="AD116" s="13"/>
      <c r="AE116" s="10"/>
      <c r="AF116" s="8"/>
      <c r="AG116" s="12"/>
      <c r="AH116" s="10"/>
      <c r="AI116" s="8"/>
      <c r="AJ116" s="13"/>
      <c r="AK116" s="10"/>
      <c r="AL116" s="8"/>
      <c r="AM116" s="12"/>
      <c r="AN116" s="10"/>
      <c r="AO116" s="8"/>
      <c r="AP116" s="13"/>
      <c r="AQ116" s="10"/>
      <c r="AR116" s="9"/>
      <c r="AS116" s="41"/>
      <c r="AT116" s="14"/>
      <c r="AU116" s="41"/>
      <c r="AV116" s="41"/>
      <c r="AW116" s="49"/>
      <c r="AX116" s="13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2"/>
    </row>
    <row r="117" spans="1:64" ht="21.95" customHeight="1">
      <c r="A117" s="106" t="str">
        <f>IF(C117="","",COUNTA(C$9:$C117))</f>
        <v/>
      </c>
      <c r="B117" s="106" t="str">
        <f>IF(C117="","",COUNTA($C$9:C117))</f>
        <v/>
      </c>
      <c r="C117" s="25"/>
      <c r="D117" s="26" t="str">
        <f t="shared" si="23"/>
        <v/>
      </c>
      <c r="E117" s="48" t="str">
        <f t="shared" si="19"/>
        <v/>
      </c>
      <c r="F117" s="27"/>
      <c r="G117" s="44" t="e">
        <f t="shared" si="20"/>
        <v>#VALUE!</v>
      </c>
      <c r="H117" s="45" t="e">
        <f t="shared" si="24"/>
        <v>#VALUE!</v>
      </c>
      <c r="I117" s="46" t="e">
        <f t="shared" si="25"/>
        <v>#VALUE!</v>
      </c>
      <c r="J117" s="47" t="e">
        <f t="shared" si="26"/>
        <v>#VALUE!</v>
      </c>
      <c r="K117" s="45" t="str">
        <f t="shared" si="27"/>
        <v/>
      </c>
      <c r="L117" s="46" t="str">
        <f t="shared" si="28"/>
        <v/>
      </c>
      <c r="M117" s="47" t="str">
        <f t="shared" si="29"/>
        <v/>
      </c>
      <c r="N117" s="48" t="str">
        <f t="shared" si="21"/>
        <v/>
      </c>
      <c r="O117" s="26" t="str">
        <f t="shared" si="22"/>
        <v/>
      </c>
      <c r="P117" s="9"/>
      <c r="Q117" s="41"/>
      <c r="R117" s="41"/>
      <c r="S117" s="41"/>
      <c r="T117" s="11"/>
      <c r="U117" s="12"/>
      <c r="V117" s="10"/>
      <c r="W117" s="8"/>
      <c r="X117" s="13"/>
      <c r="Y117" s="10"/>
      <c r="Z117" s="8"/>
      <c r="AA117" s="12"/>
      <c r="AB117" s="10"/>
      <c r="AC117" s="8"/>
      <c r="AD117" s="13"/>
      <c r="AE117" s="10"/>
      <c r="AF117" s="8"/>
      <c r="AG117" s="12"/>
      <c r="AH117" s="10"/>
      <c r="AI117" s="8"/>
      <c r="AJ117" s="13"/>
      <c r="AK117" s="10"/>
      <c r="AL117" s="8"/>
      <c r="AM117" s="12"/>
      <c r="AN117" s="10"/>
      <c r="AO117" s="8"/>
      <c r="AP117" s="13"/>
      <c r="AQ117" s="10"/>
      <c r="AR117" s="9"/>
      <c r="AS117" s="41"/>
      <c r="AT117" s="14"/>
      <c r="AU117" s="41"/>
      <c r="AV117" s="41"/>
      <c r="AW117" s="49"/>
      <c r="AX117" s="13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2"/>
    </row>
    <row r="118" spans="1:64" ht="21.95" customHeight="1">
      <c r="A118" s="106" t="str">
        <f>IF(C118="","",COUNTA(C$9:$C118))</f>
        <v/>
      </c>
      <c r="B118" s="106" t="str">
        <f>IF(C118="","",COUNTA($C$9:C118))</f>
        <v/>
      </c>
      <c r="C118" s="25"/>
      <c r="D118" s="26" t="str">
        <f t="shared" si="23"/>
        <v/>
      </c>
      <c r="E118" s="48" t="str">
        <f t="shared" si="19"/>
        <v/>
      </c>
      <c r="F118" s="27"/>
      <c r="G118" s="44" t="e">
        <f t="shared" si="20"/>
        <v>#VALUE!</v>
      </c>
      <c r="H118" s="45" t="e">
        <f t="shared" si="24"/>
        <v>#VALUE!</v>
      </c>
      <c r="I118" s="46" t="e">
        <f t="shared" si="25"/>
        <v>#VALUE!</v>
      </c>
      <c r="J118" s="47" t="e">
        <f t="shared" si="26"/>
        <v>#VALUE!</v>
      </c>
      <c r="K118" s="45" t="str">
        <f t="shared" si="27"/>
        <v/>
      </c>
      <c r="L118" s="46" t="str">
        <f t="shared" si="28"/>
        <v/>
      </c>
      <c r="M118" s="47" t="str">
        <f t="shared" si="29"/>
        <v/>
      </c>
      <c r="N118" s="48" t="str">
        <f t="shared" si="21"/>
        <v/>
      </c>
      <c r="O118" s="26" t="str">
        <f t="shared" si="22"/>
        <v/>
      </c>
      <c r="P118" s="9"/>
      <c r="Q118" s="41"/>
      <c r="R118" s="41"/>
      <c r="S118" s="41"/>
      <c r="T118" s="11"/>
      <c r="U118" s="12"/>
      <c r="V118" s="10"/>
      <c r="W118" s="8"/>
      <c r="X118" s="13"/>
      <c r="Y118" s="10"/>
      <c r="Z118" s="8"/>
      <c r="AA118" s="12"/>
      <c r="AB118" s="10"/>
      <c r="AC118" s="8"/>
      <c r="AD118" s="13"/>
      <c r="AE118" s="10"/>
      <c r="AF118" s="8"/>
      <c r="AG118" s="12"/>
      <c r="AH118" s="10"/>
      <c r="AI118" s="8"/>
      <c r="AJ118" s="13"/>
      <c r="AK118" s="10"/>
      <c r="AL118" s="8"/>
      <c r="AM118" s="12"/>
      <c r="AN118" s="10"/>
      <c r="AO118" s="8"/>
      <c r="AP118" s="13"/>
      <c r="AQ118" s="10"/>
      <c r="AR118" s="9"/>
      <c r="AS118" s="41"/>
      <c r="AT118" s="14"/>
      <c r="AU118" s="41"/>
      <c r="AV118" s="41"/>
      <c r="AW118" s="49"/>
      <c r="AX118" s="13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2"/>
    </row>
    <row r="119" spans="1:64" ht="21.95" customHeight="1">
      <c r="A119" s="106" t="str">
        <f>IF(C119="","",COUNTA(C$9:$C119))</f>
        <v/>
      </c>
      <c r="B119" s="106" t="str">
        <f>IF(C119="","",COUNTA($C$9:C119))</f>
        <v/>
      </c>
      <c r="C119" s="25"/>
      <c r="D119" s="26" t="str">
        <f t="shared" si="23"/>
        <v/>
      </c>
      <c r="E119" s="48" t="str">
        <f t="shared" si="19"/>
        <v/>
      </c>
      <c r="F119" s="27"/>
      <c r="G119" s="44" t="e">
        <f t="shared" si="20"/>
        <v>#VALUE!</v>
      </c>
      <c r="H119" s="45" t="e">
        <f t="shared" si="24"/>
        <v>#VALUE!</v>
      </c>
      <c r="I119" s="46" t="e">
        <f t="shared" si="25"/>
        <v>#VALUE!</v>
      </c>
      <c r="J119" s="47" t="e">
        <f t="shared" si="26"/>
        <v>#VALUE!</v>
      </c>
      <c r="K119" s="45" t="str">
        <f t="shared" si="27"/>
        <v/>
      </c>
      <c r="L119" s="46" t="str">
        <f t="shared" si="28"/>
        <v/>
      </c>
      <c r="M119" s="47" t="str">
        <f t="shared" si="29"/>
        <v/>
      </c>
      <c r="N119" s="48" t="str">
        <f t="shared" si="21"/>
        <v/>
      </c>
      <c r="O119" s="26" t="str">
        <f t="shared" si="22"/>
        <v/>
      </c>
      <c r="P119" s="9"/>
      <c r="Q119" s="41"/>
      <c r="R119" s="41"/>
      <c r="S119" s="41"/>
      <c r="T119" s="11"/>
      <c r="U119" s="12"/>
      <c r="V119" s="10"/>
      <c r="W119" s="8"/>
      <c r="X119" s="13"/>
      <c r="Y119" s="10"/>
      <c r="Z119" s="8"/>
      <c r="AA119" s="12"/>
      <c r="AB119" s="10"/>
      <c r="AC119" s="8"/>
      <c r="AD119" s="13"/>
      <c r="AE119" s="10"/>
      <c r="AF119" s="8"/>
      <c r="AG119" s="12"/>
      <c r="AH119" s="10"/>
      <c r="AI119" s="8"/>
      <c r="AJ119" s="13"/>
      <c r="AK119" s="10"/>
      <c r="AL119" s="8"/>
      <c r="AM119" s="12"/>
      <c r="AN119" s="10"/>
      <c r="AO119" s="8"/>
      <c r="AP119" s="13"/>
      <c r="AQ119" s="10"/>
      <c r="AR119" s="9"/>
      <c r="AS119" s="41"/>
      <c r="AT119" s="14"/>
      <c r="AU119" s="41"/>
      <c r="AV119" s="41"/>
      <c r="AW119" s="49"/>
      <c r="AX119" s="13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2"/>
    </row>
    <row r="120" spans="1:64" ht="21.95" customHeight="1">
      <c r="A120" s="106" t="str">
        <f>IF(C120="","",COUNTA(C$9:$C120))</f>
        <v/>
      </c>
      <c r="B120" s="106" t="str">
        <f>IF(C120="","",COUNTA($C$9:C120))</f>
        <v/>
      </c>
      <c r="C120" s="25"/>
      <c r="D120" s="26" t="str">
        <f t="shared" si="23"/>
        <v/>
      </c>
      <c r="E120" s="48" t="str">
        <f t="shared" si="19"/>
        <v/>
      </c>
      <c r="F120" s="27"/>
      <c r="G120" s="44" t="e">
        <f t="shared" si="20"/>
        <v>#VALUE!</v>
      </c>
      <c r="H120" s="45" t="e">
        <f t="shared" si="24"/>
        <v>#VALUE!</v>
      </c>
      <c r="I120" s="46" t="e">
        <f t="shared" si="25"/>
        <v>#VALUE!</v>
      </c>
      <c r="J120" s="47" t="e">
        <f t="shared" si="26"/>
        <v>#VALUE!</v>
      </c>
      <c r="K120" s="45" t="str">
        <f t="shared" si="27"/>
        <v/>
      </c>
      <c r="L120" s="46" t="str">
        <f t="shared" si="28"/>
        <v/>
      </c>
      <c r="M120" s="47" t="str">
        <f t="shared" si="29"/>
        <v/>
      </c>
      <c r="N120" s="48" t="str">
        <f t="shared" si="21"/>
        <v/>
      </c>
      <c r="O120" s="26" t="str">
        <f t="shared" si="22"/>
        <v/>
      </c>
      <c r="P120" s="9"/>
      <c r="Q120" s="41"/>
      <c r="R120" s="41"/>
      <c r="S120" s="41"/>
      <c r="T120" s="11"/>
      <c r="U120" s="12"/>
      <c r="V120" s="10"/>
      <c r="W120" s="8"/>
      <c r="X120" s="13"/>
      <c r="Y120" s="10"/>
      <c r="Z120" s="8"/>
      <c r="AA120" s="12"/>
      <c r="AB120" s="10"/>
      <c r="AC120" s="8"/>
      <c r="AD120" s="13"/>
      <c r="AE120" s="10"/>
      <c r="AF120" s="8"/>
      <c r="AG120" s="12"/>
      <c r="AH120" s="10"/>
      <c r="AI120" s="8"/>
      <c r="AJ120" s="13"/>
      <c r="AK120" s="10"/>
      <c r="AL120" s="8"/>
      <c r="AM120" s="12"/>
      <c r="AN120" s="10"/>
      <c r="AO120" s="8"/>
      <c r="AP120" s="13"/>
      <c r="AQ120" s="10"/>
      <c r="AR120" s="9"/>
      <c r="AS120" s="41"/>
      <c r="AT120" s="14"/>
      <c r="AU120" s="41"/>
      <c r="AV120" s="41"/>
      <c r="AW120" s="49"/>
      <c r="AX120" s="13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2"/>
    </row>
    <row r="121" spans="1:64" ht="21.95" customHeight="1">
      <c r="A121" s="106" t="str">
        <f>IF(C121="","",COUNTA(C$9:$C121))</f>
        <v/>
      </c>
      <c r="B121" s="106" t="str">
        <f>IF(C121="","",COUNTA($C$9:C121))</f>
        <v/>
      </c>
      <c r="C121" s="25"/>
      <c r="D121" s="26" t="str">
        <f t="shared" si="23"/>
        <v/>
      </c>
      <c r="E121" s="48" t="str">
        <f t="shared" si="19"/>
        <v/>
      </c>
      <c r="F121" s="27"/>
      <c r="G121" s="44" t="e">
        <f t="shared" si="20"/>
        <v>#VALUE!</v>
      </c>
      <c r="H121" s="45" t="e">
        <f t="shared" si="24"/>
        <v>#VALUE!</v>
      </c>
      <c r="I121" s="46" t="e">
        <f t="shared" si="25"/>
        <v>#VALUE!</v>
      </c>
      <c r="J121" s="47" t="e">
        <f t="shared" si="26"/>
        <v>#VALUE!</v>
      </c>
      <c r="K121" s="45" t="str">
        <f t="shared" si="27"/>
        <v/>
      </c>
      <c r="L121" s="46" t="str">
        <f t="shared" si="28"/>
        <v/>
      </c>
      <c r="M121" s="47" t="str">
        <f t="shared" si="29"/>
        <v/>
      </c>
      <c r="N121" s="48" t="str">
        <f t="shared" si="21"/>
        <v/>
      </c>
      <c r="O121" s="26" t="str">
        <f t="shared" si="22"/>
        <v/>
      </c>
      <c r="P121" s="9"/>
      <c r="Q121" s="41"/>
      <c r="R121" s="41"/>
      <c r="S121" s="41"/>
      <c r="T121" s="11"/>
      <c r="U121" s="12"/>
      <c r="V121" s="10"/>
      <c r="W121" s="8"/>
      <c r="X121" s="13"/>
      <c r="Y121" s="10"/>
      <c r="Z121" s="8"/>
      <c r="AA121" s="12"/>
      <c r="AB121" s="10"/>
      <c r="AC121" s="8"/>
      <c r="AD121" s="13"/>
      <c r="AE121" s="10"/>
      <c r="AF121" s="8"/>
      <c r="AG121" s="12"/>
      <c r="AH121" s="10"/>
      <c r="AI121" s="8"/>
      <c r="AJ121" s="13"/>
      <c r="AK121" s="10"/>
      <c r="AL121" s="8"/>
      <c r="AM121" s="12"/>
      <c r="AN121" s="10"/>
      <c r="AO121" s="8"/>
      <c r="AP121" s="13"/>
      <c r="AQ121" s="10"/>
      <c r="AR121" s="9"/>
      <c r="AS121" s="41"/>
      <c r="AT121" s="14"/>
      <c r="AU121" s="41"/>
      <c r="AV121" s="41"/>
      <c r="AW121" s="49"/>
      <c r="AX121" s="13"/>
      <c r="AY121" s="10"/>
      <c r="AZ121" s="10"/>
      <c r="BA121" s="10"/>
      <c r="BB121" s="10"/>
      <c r="BC121" s="10"/>
      <c r="BD121" s="10"/>
      <c r="BE121" s="10"/>
      <c r="BF121" s="10"/>
      <c r="BG121" s="10"/>
      <c r="BH121" s="10"/>
      <c r="BI121" s="10"/>
      <c r="BJ121" s="10"/>
      <c r="BK121" s="10"/>
      <c r="BL121" s="102"/>
    </row>
    <row r="122" spans="1:64" ht="21.95" customHeight="1">
      <c r="A122" s="106" t="str">
        <f>IF(C122="","",COUNTA(C$9:$C122))</f>
        <v/>
      </c>
      <c r="B122" s="106" t="str">
        <f>IF(C122="","",COUNTA($C$9:C122))</f>
        <v/>
      </c>
      <c r="C122" s="25"/>
      <c r="D122" s="26" t="str">
        <f t="shared" si="23"/>
        <v/>
      </c>
      <c r="E122" s="48" t="str">
        <f t="shared" si="19"/>
        <v/>
      </c>
      <c r="F122" s="27"/>
      <c r="G122" s="44" t="e">
        <f t="shared" si="20"/>
        <v>#VALUE!</v>
      </c>
      <c r="H122" s="45" t="e">
        <f t="shared" si="24"/>
        <v>#VALUE!</v>
      </c>
      <c r="I122" s="46" t="e">
        <f t="shared" si="25"/>
        <v>#VALUE!</v>
      </c>
      <c r="J122" s="47" t="e">
        <f t="shared" si="26"/>
        <v>#VALUE!</v>
      </c>
      <c r="K122" s="45" t="str">
        <f t="shared" si="27"/>
        <v/>
      </c>
      <c r="L122" s="46" t="str">
        <f t="shared" si="28"/>
        <v/>
      </c>
      <c r="M122" s="47" t="str">
        <f t="shared" si="29"/>
        <v/>
      </c>
      <c r="N122" s="48" t="str">
        <f t="shared" si="21"/>
        <v/>
      </c>
      <c r="O122" s="26" t="str">
        <f t="shared" si="22"/>
        <v/>
      </c>
      <c r="P122" s="9"/>
      <c r="Q122" s="41"/>
      <c r="R122" s="41"/>
      <c r="S122" s="41"/>
      <c r="T122" s="11"/>
      <c r="U122" s="12"/>
      <c r="V122" s="10"/>
      <c r="W122" s="8"/>
      <c r="X122" s="13"/>
      <c r="Y122" s="10"/>
      <c r="Z122" s="8"/>
      <c r="AA122" s="12"/>
      <c r="AB122" s="10"/>
      <c r="AC122" s="8"/>
      <c r="AD122" s="13"/>
      <c r="AE122" s="10"/>
      <c r="AF122" s="8"/>
      <c r="AG122" s="12"/>
      <c r="AH122" s="10"/>
      <c r="AI122" s="8"/>
      <c r="AJ122" s="13"/>
      <c r="AK122" s="10"/>
      <c r="AL122" s="8"/>
      <c r="AM122" s="12"/>
      <c r="AN122" s="10"/>
      <c r="AO122" s="8"/>
      <c r="AP122" s="13"/>
      <c r="AQ122" s="10"/>
      <c r="AR122" s="9"/>
      <c r="AS122" s="41"/>
      <c r="AT122" s="14"/>
      <c r="AU122" s="41"/>
      <c r="AV122" s="41"/>
      <c r="AW122" s="49"/>
      <c r="AX122" s="13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2"/>
    </row>
    <row r="123" spans="1:64" ht="21.95" customHeight="1">
      <c r="A123" s="106" t="str">
        <f>IF(C123="","",COUNTA(C$9:$C123))</f>
        <v/>
      </c>
      <c r="B123" s="106" t="str">
        <f>IF(C123="","",COUNTA($C$9:C123))</f>
        <v/>
      </c>
      <c r="C123" s="25"/>
      <c r="D123" s="26" t="str">
        <f t="shared" si="23"/>
        <v/>
      </c>
      <c r="E123" s="48" t="str">
        <f t="shared" si="19"/>
        <v/>
      </c>
      <c r="F123" s="27"/>
      <c r="G123" s="44" t="e">
        <f t="shared" si="20"/>
        <v>#VALUE!</v>
      </c>
      <c r="H123" s="45" t="e">
        <f t="shared" si="24"/>
        <v>#VALUE!</v>
      </c>
      <c r="I123" s="46" t="e">
        <f t="shared" si="25"/>
        <v>#VALUE!</v>
      </c>
      <c r="J123" s="47" t="e">
        <f t="shared" si="26"/>
        <v>#VALUE!</v>
      </c>
      <c r="K123" s="45" t="str">
        <f t="shared" si="27"/>
        <v/>
      </c>
      <c r="L123" s="46" t="str">
        <f t="shared" si="28"/>
        <v/>
      </c>
      <c r="M123" s="47" t="str">
        <f t="shared" si="29"/>
        <v/>
      </c>
      <c r="N123" s="48" t="str">
        <f t="shared" si="21"/>
        <v/>
      </c>
      <c r="O123" s="26" t="str">
        <f t="shared" si="22"/>
        <v/>
      </c>
      <c r="P123" s="9"/>
      <c r="Q123" s="41"/>
      <c r="R123" s="41"/>
      <c r="S123" s="41"/>
      <c r="T123" s="11"/>
      <c r="U123" s="12"/>
      <c r="V123" s="10"/>
      <c r="W123" s="8"/>
      <c r="X123" s="13"/>
      <c r="Y123" s="10"/>
      <c r="Z123" s="8"/>
      <c r="AA123" s="12"/>
      <c r="AB123" s="10"/>
      <c r="AC123" s="8"/>
      <c r="AD123" s="13"/>
      <c r="AE123" s="10"/>
      <c r="AF123" s="8"/>
      <c r="AG123" s="12"/>
      <c r="AH123" s="10"/>
      <c r="AI123" s="8"/>
      <c r="AJ123" s="13"/>
      <c r="AK123" s="10"/>
      <c r="AL123" s="8"/>
      <c r="AM123" s="12"/>
      <c r="AN123" s="10"/>
      <c r="AO123" s="8"/>
      <c r="AP123" s="13"/>
      <c r="AQ123" s="10"/>
      <c r="AR123" s="9"/>
      <c r="AS123" s="41"/>
      <c r="AT123" s="14"/>
      <c r="AU123" s="41"/>
      <c r="AV123" s="41"/>
      <c r="AW123" s="49"/>
      <c r="AX123" s="13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2"/>
    </row>
    <row r="124" spans="1:64" ht="21.95" customHeight="1">
      <c r="A124" s="106" t="str">
        <f>IF(C124="","",COUNTA(C$9:$C124))</f>
        <v/>
      </c>
      <c r="B124" s="106" t="str">
        <f>IF(C124="","",COUNTA($C$9:C124))</f>
        <v/>
      </c>
      <c r="C124" s="25"/>
      <c r="D124" s="26" t="str">
        <f t="shared" si="23"/>
        <v/>
      </c>
      <c r="E124" s="48" t="str">
        <f t="shared" si="19"/>
        <v/>
      </c>
      <c r="F124" s="27"/>
      <c r="G124" s="44" t="e">
        <f t="shared" si="20"/>
        <v>#VALUE!</v>
      </c>
      <c r="H124" s="45" t="e">
        <f t="shared" si="24"/>
        <v>#VALUE!</v>
      </c>
      <c r="I124" s="46" t="e">
        <f t="shared" si="25"/>
        <v>#VALUE!</v>
      </c>
      <c r="J124" s="47" t="e">
        <f t="shared" si="26"/>
        <v>#VALUE!</v>
      </c>
      <c r="K124" s="45" t="str">
        <f t="shared" si="27"/>
        <v/>
      </c>
      <c r="L124" s="46" t="str">
        <f t="shared" si="28"/>
        <v/>
      </c>
      <c r="M124" s="47" t="str">
        <f t="shared" si="29"/>
        <v/>
      </c>
      <c r="N124" s="48" t="str">
        <f t="shared" si="21"/>
        <v/>
      </c>
      <c r="O124" s="26" t="str">
        <f t="shared" si="22"/>
        <v/>
      </c>
      <c r="P124" s="9"/>
      <c r="Q124" s="41"/>
      <c r="R124" s="41"/>
      <c r="S124" s="41"/>
      <c r="T124" s="11"/>
      <c r="U124" s="12"/>
      <c r="V124" s="10"/>
      <c r="W124" s="8"/>
      <c r="X124" s="13"/>
      <c r="Y124" s="10"/>
      <c r="Z124" s="8"/>
      <c r="AA124" s="12"/>
      <c r="AB124" s="10"/>
      <c r="AC124" s="8"/>
      <c r="AD124" s="13"/>
      <c r="AE124" s="10"/>
      <c r="AF124" s="8"/>
      <c r="AG124" s="12"/>
      <c r="AH124" s="10"/>
      <c r="AI124" s="8"/>
      <c r="AJ124" s="13"/>
      <c r="AK124" s="10"/>
      <c r="AL124" s="8"/>
      <c r="AM124" s="12"/>
      <c r="AN124" s="10"/>
      <c r="AO124" s="8"/>
      <c r="AP124" s="13"/>
      <c r="AQ124" s="10"/>
      <c r="AR124" s="9"/>
      <c r="AS124" s="41"/>
      <c r="AT124" s="14"/>
      <c r="AU124" s="41"/>
      <c r="AV124" s="41"/>
      <c r="AW124" s="49"/>
      <c r="AX124" s="13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2"/>
    </row>
    <row r="125" spans="1:64" ht="21.95" customHeight="1">
      <c r="A125" s="106" t="str">
        <f>IF(C125="","",COUNTA(C$9:$C125))</f>
        <v/>
      </c>
      <c r="B125" s="106" t="str">
        <f>IF(C125="","",COUNTA($C$9:C125))</f>
        <v/>
      </c>
      <c r="C125" s="25"/>
      <c r="D125" s="26" t="str">
        <f t="shared" si="23"/>
        <v/>
      </c>
      <c r="E125" s="48" t="str">
        <f t="shared" si="19"/>
        <v/>
      </c>
      <c r="F125" s="27"/>
      <c r="G125" s="44" t="e">
        <f t="shared" si="20"/>
        <v>#VALUE!</v>
      </c>
      <c r="H125" s="45" t="e">
        <f t="shared" si="24"/>
        <v>#VALUE!</v>
      </c>
      <c r="I125" s="46" t="e">
        <f t="shared" si="25"/>
        <v>#VALUE!</v>
      </c>
      <c r="J125" s="47" t="e">
        <f t="shared" si="26"/>
        <v>#VALUE!</v>
      </c>
      <c r="K125" s="45" t="str">
        <f t="shared" si="27"/>
        <v/>
      </c>
      <c r="L125" s="46" t="str">
        <f t="shared" si="28"/>
        <v/>
      </c>
      <c r="M125" s="47" t="str">
        <f t="shared" si="29"/>
        <v/>
      </c>
      <c r="N125" s="48" t="str">
        <f t="shared" si="21"/>
        <v/>
      </c>
      <c r="O125" s="26" t="str">
        <f t="shared" si="22"/>
        <v/>
      </c>
      <c r="P125" s="9"/>
      <c r="Q125" s="41"/>
      <c r="R125" s="41"/>
      <c r="S125" s="41"/>
      <c r="T125" s="11"/>
      <c r="U125" s="12"/>
      <c r="V125" s="10"/>
      <c r="W125" s="8"/>
      <c r="X125" s="13"/>
      <c r="Y125" s="10"/>
      <c r="Z125" s="8"/>
      <c r="AA125" s="12"/>
      <c r="AB125" s="10"/>
      <c r="AC125" s="8"/>
      <c r="AD125" s="13"/>
      <c r="AE125" s="10"/>
      <c r="AF125" s="8"/>
      <c r="AG125" s="12"/>
      <c r="AH125" s="10"/>
      <c r="AI125" s="8"/>
      <c r="AJ125" s="13"/>
      <c r="AK125" s="10"/>
      <c r="AL125" s="8"/>
      <c r="AM125" s="12"/>
      <c r="AN125" s="10"/>
      <c r="AO125" s="8"/>
      <c r="AP125" s="13"/>
      <c r="AQ125" s="10"/>
      <c r="AR125" s="9"/>
      <c r="AS125" s="41"/>
      <c r="AT125" s="14"/>
      <c r="AU125" s="41"/>
      <c r="AV125" s="41"/>
      <c r="AW125" s="49"/>
      <c r="AX125" s="13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2"/>
    </row>
    <row r="126" spans="1:64" ht="21.95" customHeight="1">
      <c r="A126" s="106" t="str">
        <f>IF(C126="","",COUNTA(C$9:$C126))</f>
        <v/>
      </c>
      <c r="B126" s="106" t="str">
        <f>IF(C126="","",COUNTA($C$9:C126))</f>
        <v/>
      </c>
      <c r="C126" s="25"/>
      <c r="D126" s="26" t="str">
        <f t="shared" si="23"/>
        <v/>
      </c>
      <c r="E126" s="48" t="str">
        <f t="shared" si="19"/>
        <v/>
      </c>
      <c r="F126" s="27"/>
      <c r="G126" s="44" t="e">
        <f t="shared" si="20"/>
        <v>#VALUE!</v>
      </c>
      <c r="H126" s="45" t="e">
        <f t="shared" si="24"/>
        <v>#VALUE!</v>
      </c>
      <c r="I126" s="46" t="e">
        <f t="shared" si="25"/>
        <v>#VALUE!</v>
      </c>
      <c r="J126" s="47" t="e">
        <f t="shared" si="26"/>
        <v>#VALUE!</v>
      </c>
      <c r="K126" s="45" t="str">
        <f t="shared" si="27"/>
        <v/>
      </c>
      <c r="L126" s="46" t="str">
        <f t="shared" si="28"/>
        <v/>
      </c>
      <c r="M126" s="47" t="str">
        <f t="shared" si="29"/>
        <v/>
      </c>
      <c r="N126" s="48" t="str">
        <f t="shared" si="21"/>
        <v/>
      </c>
      <c r="O126" s="26" t="str">
        <f t="shared" si="22"/>
        <v/>
      </c>
      <c r="P126" s="9"/>
      <c r="Q126" s="41"/>
      <c r="R126" s="41"/>
      <c r="S126" s="41"/>
      <c r="T126" s="11"/>
      <c r="U126" s="12"/>
      <c r="V126" s="10"/>
      <c r="W126" s="8"/>
      <c r="X126" s="13"/>
      <c r="Y126" s="10"/>
      <c r="Z126" s="8"/>
      <c r="AA126" s="12"/>
      <c r="AB126" s="10"/>
      <c r="AC126" s="8"/>
      <c r="AD126" s="13"/>
      <c r="AE126" s="10"/>
      <c r="AF126" s="8"/>
      <c r="AG126" s="12"/>
      <c r="AH126" s="10"/>
      <c r="AI126" s="8"/>
      <c r="AJ126" s="13"/>
      <c r="AK126" s="10"/>
      <c r="AL126" s="8"/>
      <c r="AM126" s="12"/>
      <c r="AN126" s="10"/>
      <c r="AO126" s="8"/>
      <c r="AP126" s="13"/>
      <c r="AQ126" s="10"/>
      <c r="AR126" s="9"/>
      <c r="AS126" s="41"/>
      <c r="AT126" s="14"/>
      <c r="AU126" s="41"/>
      <c r="AV126" s="41"/>
      <c r="AW126" s="49"/>
      <c r="AX126" s="13"/>
      <c r="AY126" s="10"/>
      <c r="AZ126" s="10"/>
      <c r="BA126" s="10"/>
      <c r="BB126" s="10"/>
      <c r="BC126" s="10"/>
      <c r="BD126" s="10"/>
      <c r="BE126" s="10"/>
      <c r="BF126" s="10"/>
      <c r="BG126" s="10"/>
      <c r="BH126" s="10"/>
      <c r="BI126" s="10"/>
      <c r="BJ126" s="10"/>
      <c r="BK126" s="10"/>
      <c r="BL126" s="102"/>
    </row>
    <row r="127" spans="1:64" ht="21.95" customHeight="1">
      <c r="A127" s="106" t="str">
        <f>IF(C127="","",COUNTA(C$9:$C127))</f>
        <v/>
      </c>
      <c r="B127" s="106" t="str">
        <f>IF(C127="","",COUNTA($C$9:C127))</f>
        <v/>
      </c>
      <c r="C127" s="25"/>
      <c r="D127" s="26" t="str">
        <f t="shared" si="23"/>
        <v/>
      </c>
      <c r="E127" s="48" t="str">
        <f t="shared" si="19"/>
        <v/>
      </c>
      <c r="F127" s="27"/>
      <c r="G127" s="44" t="e">
        <f t="shared" si="20"/>
        <v>#VALUE!</v>
      </c>
      <c r="H127" s="45" t="e">
        <f t="shared" si="24"/>
        <v>#VALUE!</v>
      </c>
      <c r="I127" s="46" t="e">
        <f t="shared" si="25"/>
        <v>#VALUE!</v>
      </c>
      <c r="J127" s="47" t="e">
        <f t="shared" si="26"/>
        <v>#VALUE!</v>
      </c>
      <c r="K127" s="45" t="str">
        <f t="shared" si="27"/>
        <v/>
      </c>
      <c r="L127" s="46" t="str">
        <f t="shared" si="28"/>
        <v/>
      </c>
      <c r="M127" s="47" t="str">
        <f t="shared" si="29"/>
        <v/>
      </c>
      <c r="N127" s="48" t="str">
        <f t="shared" si="21"/>
        <v/>
      </c>
      <c r="O127" s="26" t="str">
        <f t="shared" si="22"/>
        <v/>
      </c>
      <c r="P127" s="9"/>
      <c r="Q127" s="41"/>
      <c r="R127" s="41"/>
      <c r="S127" s="41"/>
      <c r="T127" s="11"/>
      <c r="U127" s="12"/>
      <c r="V127" s="10"/>
      <c r="W127" s="8"/>
      <c r="X127" s="13"/>
      <c r="Y127" s="10"/>
      <c r="Z127" s="8"/>
      <c r="AA127" s="12"/>
      <c r="AB127" s="10"/>
      <c r="AC127" s="8"/>
      <c r="AD127" s="13"/>
      <c r="AE127" s="10"/>
      <c r="AF127" s="8"/>
      <c r="AG127" s="12"/>
      <c r="AH127" s="10"/>
      <c r="AI127" s="8"/>
      <c r="AJ127" s="13"/>
      <c r="AK127" s="10"/>
      <c r="AL127" s="8"/>
      <c r="AM127" s="12"/>
      <c r="AN127" s="10"/>
      <c r="AO127" s="8"/>
      <c r="AP127" s="13"/>
      <c r="AQ127" s="10"/>
      <c r="AR127" s="9"/>
      <c r="AS127" s="41"/>
      <c r="AT127" s="14"/>
      <c r="AU127" s="41"/>
      <c r="AV127" s="41"/>
      <c r="AW127" s="49"/>
      <c r="AX127" s="13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2"/>
    </row>
    <row r="128" spans="1:64" ht="21.95" customHeight="1">
      <c r="A128" s="106" t="str">
        <f>IF(C128="","",COUNTA(C$9:$C128))</f>
        <v/>
      </c>
      <c r="B128" s="106" t="str">
        <f>IF(C128="","",COUNTA($C$9:C128))</f>
        <v/>
      </c>
      <c r="C128" s="25"/>
      <c r="D128" s="26" t="str">
        <f t="shared" si="23"/>
        <v/>
      </c>
      <c r="E128" s="48" t="str">
        <f t="shared" si="19"/>
        <v/>
      </c>
      <c r="F128" s="27"/>
      <c r="G128" s="44" t="e">
        <f t="shared" si="20"/>
        <v>#VALUE!</v>
      </c>
      <c r="H128" s="45" t="e">
        <f t="shared" si="24"/>
        <v>#VALUE!</v>
      </c>
      <c r="I128" s="46" t="e">
        <f t="shared" si="25"/>
        <v>#VALUE!</v>
      </c>
      <c r="J128" s="47" t="e">
        <f t="shared" si="26"/>
        <v>#VALUE!</v>
      </c>
      <c r="K128" s="45" t="str">
        <f t="shared" si="27"/>
        <v/>
      </c>
      <c r="L128" s="46" t="str">
        <f t="shared" si="28"/>
        <v/>
      </c>
      <c r="M128" s="47" t="str">
        <f t="shared" si="29"/>
        <v/>
      </c>
      <c r="N128" s="48" t="str">
        <f t="shared" si="21"/>
        <v/>
      </c>
      <c r="O128" s="26" t="str">
        <f t="shared" si="22"/>
        <v/>
      </c>
      <c r="P128" s="9"/>
      <c r="Q128" s="41"/>
      <c r="R128" s="41"/>
      <c r="S128" s="41"/>
      <c r="T128" s="11"/>
      <c r="U128" s="12"/>
      <c r="V128" s="10"/>
      <c r="W128" s="8"/>
      <c r="X128" s="13"/>
      <c r="Y128" s="10"/>
      <c r="Z128" s="8"/>
      <c r="AA128" s="12"/>
      <c r="AB128" s="10"/>
      <c r="AC128" s="8"/>
      <c r="AD128" s="13"/>
      <c r="AE128" s="10"/>
      <c r="AF128" s="8"/>
      <c r="AG128" s="12"/>
      <c r="AH128" s="10"/>
      <c r="AI128" s="8"/>
      <c r="AJ128" s="13"/>
      <c r="AK128" s="10"/>
      <c r="AL128" s="8"/>
      <c r="AM128" s="12"/>
      <c r="AN128" s="10"/>
      <c r="AO128" s="8"/>
      <c r="AP128" s="13"/>
      <c r="AQ128" s="10"/>
      <c r="AR128" s="9"/>
      <c r="AS128" s="41"/>
      <c r="AT128" s="14"/>
      <c r="AU128" s="41"/>
      <c r="AV128" s="41"/>
      <c r="AW128" s="49"/>
      <c r="AX128" s="13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2"/>
    </row>
    <row r="129" spans="1:64" ht="21.95" customHeight="1">
      <c r="A129" s="106" t="str">
        <f>IF(C129="","",COUNTA(C$9:$C129))</f>
        <v/>
      </c>
      <c r="B129" s="106" t="str">
        <f>IF(C129="","",COUNTA($C$9:C129))</f>
        <v/>
      </c>
      <c r="C129" s="25"/>
      <c r="D129" s="26" t="str">
        <f t="shared" si="23"/>
        <v/>
      </c>
      <c r="E129" s="48" t="str">
        <f t="shared" si="19"/>
        <v/>
      </c>
      <c r="F129" s="27"/>
      <c r="G129" s="44" t="e">
        <f t="shared" si="20"/>
        <v>#VALUE!</v>
      </c>
      <c r="H129" s="45" t="e">
        <f t="shared" si="24"/>
        <v>#VALUE!</v>
      </c>
      <c r="I129" s="46" t="e">
        <f t="shared" si="25"/>
        <v>#VALUE!</v>
      </c>
      <c r="J129" s="47" t="e">
        <f t="shared" si="26"/>
        <v>#VALUE!</v>
      </c>
      <c r="K129" s="45" t="str">
        <f t="shared" si="27"/>
        <v/>
      </c>
      <c r="L129" s="46" t="str">
        <f t="shared" si="28"/>
        <v/>
      </c>
      <c r="M129" s="47" t="str">
        <f t="shared" si="29"/>
        <v/>
      </c>
      <c r="N129" s="48" t="str">
        <f t="shared" si="21"/>
        <v/>
      </c>
      <c r="O129" s="26" t="str">
        <f t="shared" si="22"/>
        <v/>
      </c>
      <c r="P129" s="9"/>
      <c r="Q129" s="41"/>
      <c r="R129" s="41"/>
      <c r="S129" s="41"/>
      <c r="T129" s="11"/>
      <c r="U129" s="12"/>
      <c r="V129" s="10"/>
      <c r="W129" s="8"/>
      <c r="X129" s="13"/>
      <c r="Y129" s="10"/>
      <c r="Z129" s="8"/>
      <c r="AA129" s="12"/>
      <c r="AB129" s="10"/>
      <c r="AC129" s="8"/>
      <c r="AD129" s="13"/>
      <c r="AE129" s="10"/>
      <c r="AF129" s="8"/>
      <c r="AG129" s="12"/>
      <c r="AH129" s="10"/>
      <c r="AI129" s="8"/>
      <c r="AJ129" s="13"/>
      <c r="AK129" s="10"/>
      <c r="AL129" s="8"/>
      <c r="AM129" s="12"/>
      <c r="AN129" s="10"/>
      <c r="AO129" s="8"/>
      <c r="AP129" s="13"/>
      <c r="AQ129" s="10"/>
      <c r="AR129" s="9"/>
      <c r="AS129" s="41"/>
      <c r="AT129" s="14"/>
      <c r="AU129" s="41"/>
      <c r="AV129" s="41"/>
      <c r="AW129" s="49"/>
      <c r="AX129" s="13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2"/>
    </row>
    <row r="130" spans="1:64" ht="21.95" customHeight="1">
      <c r="A130" s="106" t="str">
        <f>IF(C130="","",COUNTA(C$9:$C130))</f>
        <v/>
      </c>
      <c r="B130" s="106" t="str">
        <f>IF(C130="","",COUNTA($C$9:C130))</f>
        <v/>
      </c>
      <c r="C130" s="25"/>
      <c r="D130" s="26" t="str">
        <f t="shared" si="23"/>
        <v/>
      </c>
      <c r="E130" s="48" t="str">
        <f t="shared" si="19"/>
        <v/>
      </c>
      <c r="F130" s="27"/>
      <c r="G130" s="44" t="e">
        <f t="shared" si="20"/>
        <v>#VALUE!</v>
      </c>
      <c r="H130" s="45" t="e">
        <f t="shared" si="24"/>
        <v>#VALUE!</v>
      </c>
      <c r="I130" s="46" t="e">
        <f t="shared" si="25"/>
        <v>#VALUE!</v>
      </c>
      <c r="J130" s="47" t="e">
        <f t="shared" si="26"/>
        <v>#VALUE!</v>
      </c>
      <c r="K130" s="45" t="str">
        <f t="shared" si="27"/>
        <v/>
      </c>
      <c r="L130" s="46" t="str">
        <f t="shared" si="28"/>
        <v/>
      </c>
      <c r="M130" s="47" t="str">
        <f t="shared" si="29"/>
        <v/>
      </c>
      <c r="N130" s="48" t="str">
        <f t="shared" si="21"/>
        <v/>
      </c>
      <c r="O130" s="26" t="str">
        <f t="shared" si="22"/>
        <v/>
      </c>
      <c r="P130" s="9"/>
      <c r="Q130" s="41"/>
      <c r="R130" s="41"/>
      <c r="S130" s="41"/>
      <c r="T130" s="11"/>
      <c r="U130" s="12"/>
      <c r="V130" s="10"/>
      <c r="W130" s="8"/>
      <c r="X130" s="13"/>
      <c r="Y130" s="10"/>
      <c r="Z130" s="8"/>
      <c r="AA130" s="12"/>
      <c r="AB130" s="10"/>
      <c r="AC130" s="8"/>
      <c r="AD130" s="13"/>
      <c r="AE130" s="10"/>
      <c r="AF130" s="8"/>
      <c r="AG130" s="12"/>
      <c r="AH130" s="10"/>
      <c r="AI130" s="8"/>
      <c r="AJ130" s="13"/>
      <c r="AK130" s="10"/>
      <c r="AL130" s="8"/>
      <c r="AM130" s="12"/>
      <c r="AN130" s="10"/>
      <c r="AO130" s="8"/>
      <c r="AP130" s="13"/>
      <c r="AQ130" s="10"/>
      <c r="AR130" s="9"/>
      <c r="AS130" s="41"/>
      <c r="AT130" s="14"/>
      <c r="AU130" s="41"/>
      <c r="AV130" s="41"/>
      <c r="AW130" s="49"/>
      <c r="AX130" s="13"/>
      <c r="AY130" s="10"/>
      <c r="AZ130" s="10"/>
      <c r="BA130" s="10"/>
      <c r="BB130" s="10"/>
      <c r="BC130" s="10"/>
      <c r="BD130" s="10"/>
      <c r="BE130" s="10"/>
      <c r="BF130" s="10"/>
      <c r="BG130" s="10"/>
      <c r="BH130" s="10"/>
      <c r="BI130" s="10"/>
      <c r="BJ130" s="10"/>
      <c r="BK130" s="10"/>
      <c r="BL130" s="102"/>
    </row>
    <row r="131" spans="1:64" ht="21.95" customHeight="1">
      <c r="A131" s="106" t="str">
        <f>IF(C131="","",COUNTA(C$9:$C131))</f>
        <v/>
      </c>
      <c r="B131" s="106" t="str">
        <f>IF(C131="","",COUNTA($C$9:C131))</f>
        <v/>
      </c>
      <c r="C131" s="25"/>
      <c r="D131" s="26" t="str">
        <f t="shared" si="23"/>
        <v/>
      </c>
      <c r="E131" s="48" t="str">
        <f t="shared" si="19"/>
        <v/>
      </c>
      <c r="F131" s="27"/>
      <c r="G131" s="44" t="e">
        <f t="shared" si="20"/>
        <v>#VALUE!</v>
      </c>
      <c r="H131" s="45" t="e">
        <f t="shared" si="24"/>
        <v>#VALUE!</v>
      </c>
      <c r="I131" s="46" t="e">
        <f t="shared" si="25"/>
        <v>#VALUE!</v>
      </c>
      <c r="J131" s="47" t="e">
        <f t="shared" si="26"/>
        <v>#VALUE!</v>
      </c>
      <c r="K131" s="45" t="str">
        <f t="shared" si="27"/>
        <v/>
      </c>
      <c r="L131" s="46" t="str">
        <f t="shared" si="28"/>
        <v/>
      </c>
      <c r="M131" s="47" t="str">
        <f t="shared" si="29"/>
        <v/>
      </c>
      <c r="N131" s="48" t="str">
        <f t="shared" si="21"/>
        <v/>
      </c>
      <c r="O131" s="26" t="str">
        <f t="shared" si="22"/>
        <v/>
      </c>
      <c r="P131" s="9"/>
      <c r="Q131" s="41"/>
      <c r="R131" s="41"/>
      <c r="S131" s="41"/>
      <c r="T131" s="11"/>
      <c r="U131" s="12"/>
      <c r="V131" s="10"/>
      <c r="W131" s="8"/>
      <c r="X131" s="13"/>
      <c r="Y131" s="10"/>
      <c r="Z131" s="8"/>
      <c r="AA131" s="12"/>
      <c r="AB131" s="10"/>
      <c r="AC131" s="8"/>
      <c r="AD131" s="13"/>
      <c r="AE131" s="10"/>
      <c r="AF131" s="8"/>
      <c r="AG131" s="12"/>
      <c r="AH131" s="10"/>
      <c r="AI131" s="8"/>
      <c r="AJ131" s="13"/>
      <c r="AK131" s="10"/>
      <c r="AL131" s="8"/>
      <c r="AM131" s="12"/>
      <c r="AN131" s="10"/>
      <c r="AO131" s="8"/>
      <c r="AP131" s="13"/>
      <c r="AQ131" s="10"/>
      <c r="AR131" s="9"/>
      <c r="AS131" s="41"/>
      <c r="AT131" s="14"/>
      <c r="AU131" s="41"/>
      <c r="AV131" s="41"/>
      <c r="AW131" s="49"/>
      <c r="AX131" s="13"/>
      <c r="AY131" s="10"/>
      <c r="AZ131" s="10"/>
      <c r="BA131" s="10"/>
      <c r="BB131" s="10"/>
      <c r="BC131" s="10"/>
      <c r="BD131" s="10"/>
      <c r="BE131" s="10"/>
      <c r="BF131" s="10"/>
      <c r="BG131" s="10"/>
      <c r="BH131" s="10"/>
      <c r="BI131" s="10"/>
      <c r="BJ131" s="10"/>
      <c r="BK131" s="10"/>
      <c r="BL131" s="102"/>
    </row>
    <row r="132" spans="1:64" ht="21.95" customHeight="1">
      <c r="A132" s="106" t="str">
        <f>IF(C132="","",COUNTA(C$9:$C132))</f>
        <v/>
      </c>
      <c r="B132" s="106" t="str">
        <f>IF(C132="","",COUNTA($C$9:C132))</f>
        <v/>
      </c>
      <c r="C132" s="25"/>
      <c r="D132" s="26" t="str">
        <f t="shared" si="23"/>
        <v/>
      </c>
      <c r="E132" s="48" t="str">
        <f t="shared" si="19"/>
        <v/>
      </c>
      <c r="F132" s="27"/>
      <c r="G132" s="44" t="e">
        <f t="shared" si="20"/>
        <v>#VALUE!</v>
      </c>
      <c r="H132" s="45" t="e">
        <f t="shared" si="24"/>
        <v>#VALUE!</v>
      </c>
      <c r="I132" s="46" t="e">
        <f t="shared" si="25"/>
        <v>#VALUE!</v>
      </c>
      <c r="J132" s="47" t="e">
        <f t="shared" si="26"/>
        <v>#VALUE!</v>
      </c>
      <c r="K132" s="45" t="str">
        <f t="shared" si="27"/>
        <v/>
      </c>
      <c r="L132" s="46" t="str">
        <f t="shared" si="28"/>
        <v/>
      </c>
      <c r="M132" s="47" t="str">
        <f t="shared" si="29"/>
        <v/>
      </c>
      <c r="N132" s="48" t="str">
        <f t="shared" si="21"/>
        <v/>
      </c>
      <c r="O132" s="26" t="str">
        <f t="shared" si="22"/>
        <v/>
      </c>
      <c r="P132" s="9"/>
      <c r="Q132" s="41"/>
      <c r="R132" s="41"/>
      <c r="S132" s="41"/>
      <c r="T132" s="11"/>
      <c r="U132" s="12"/>
      <c r="V132" s="10"/>
      <c r="W132" s="8"/>
      <c r="X132" s="13"/>
      <c r="Y132" s="10"/>
      <c r="Z132" s="8"/>
      <c r="AA132" s="12"/>
      <c r="AB132" s="10"/>
      <c r="AC132" s="8"/>
      <c r="AD132" s="13"/>
      <c r="AE132" s="10"/>
      <c r="AF132" s="8"/>
      <c r="AG132" s="12"/>
      <c r="AH132" s="10"/>
      <c r="AI132" s="8"/>
      <c r="AJ132" s="13"/>
      <c r="AK132" s="10"/>
      <c r="AL132" s="8"/>
      <c r="AM132" s="12"/>
      <c r="AN132" s="10"/>
      <c r="AO132" s="8"/>
      <c r="AP132" s="13"/>
      <c r="AQ132" s="10"/>
      <c r="AR132" s="9"/>
      <c r="AS132" s="41"/>
      <c r="AT132" s="14"/>
      <c r="AU132" s="41"/>
      <c r="AV132" s="41"/>
      <c r="AW132" s="49"/>
      <c r="AX132" s="13"/>
      <c r="AY132" s="10"/>
      <c r="AZ132" s="10"/>
      <c r="BA132" s="10"/>
      <c r="BB132" s="10"/>
      <c r="BC132" s="10"/>
      <c r="BD132" s="10"/>
      <c r="BE132" s="10"/>
      <c r="BF132" s="10"/>
      <c r="BG132" s="10"/>
      <c r="BH132" s="10"/>
      <c r="BI132" s="10"/>
      <c r="BJ132" s="10"/>
      <c r="BK132" s="10"/>
      <c r="BL132" s="102"/>
    </row>
    <row r="133" spans="1:64" ht="21.95" customHeight="1">
      <c r="A133" s="106" t="str">
        <f>IF(C133="","",COUNTA(C$9:$C133))</f>
        <v/>
      </c>
      <c r="B133" s="106" t="str">
        <f>IF(C133="","",COUNTA($C$9:C133))</f>
        <v/>
      </c>
      <c r="C133" s="25"/>
      <c r="D133" s="26" t="str">
        <f t="shared" si="23"/>
        <v/>
      </c>
      <c r="E133" s="48" t="str">
        <f t="shared" si="19"/>
        <v/>
      </c>
      <c r="F133" s="27"/>
      <c r="G133" s="44" t="e">
        <f t="shared" si="20"/>
        <v>#VALUE!</v>
      </c>
      <c r="H133" s="45" t="e">
        <f t="shared" si="24"/>
        <v>#VALUE!</v>
      </c>
      <c r="I133" s="46" t="e">
        <f t="shared" si="25"/>
        <v>#VALUE!</v>
      </c>
      <c r="J133" s="47" t="e">
        <f t="shared" si="26"/>
        <v>#VALUE!</v>
      </c>
      <c r="K133" s="45" t="str">
        <f t="shared" si="27"/>
        <v/>
      </c>
      <c r="L133" s="46" t="str">
        <f t="shared" si="28"/>
        <v/>
      </c>
      <c r="M133" s="47" t="str">
        <f t="shared" si="29"/>
        <v/>
      </c>
      <c r="N133" s="48" t="str">
        <f t="shared" si="21"/>
        <v/>
      </c>
      <c r="O133" s="26" t="str">
        <f t="shared" si="22"/>
        <v/>
      </c>
      <c r="P133" s="9"/>
      <c r="Q133" s="41"/>
      <c r="R133" s="41"/>
      <c r="S133" s="41"/>
      <c r="T133" s="11"/>
      <c r="U133" s="12"/>
      <c r="V133" s="10"/>
      <c r="W133" s="8"/>
      <c r="X133" s="13"/>
      <c r="Y133" s="10"/>
      <c r="Z133" s="8"/>
      <c r="AA133" s="12"/>
      <c r="AB133" s="10"/>
      <c r="AC133" s="8"/>
      <c r="AD133" s="13"/>
      <c r="AE133" s="10"/>
      <c r="AF133" s="8"/>
      <c r="AG133" s="12"/>
      <c r="AH133" s="10"/>
      <c r="AI133" s="8"/>
      <c r="AJ133" s="13"/>
      <c r="AK133" s="10"/>
      <c r="AL133" s="8"/>
      <c r="AM133" s="12"/>
      <c r="AN133" s="10"/>
      <c r="AO133" s="8"/>
      <c r="AP133" s="13"/>
      <c r="AQ133" s="10"/>
      <c r="AR133" s="9"/>
      <c r="AS133" s="41"/>
      <c r="AT133" s="14"/>
      <c r="AU133" s="41"/>
      <c r="AV133" s="41"/>
      <c r="AW133" s="49"/>
      <c r="AX133" s="13"/>
      <c r="AY133" s="10"/>
      <c r="AZ133" s="10"/>
      <c r="BA133" s="10"/>
      <c r="BB133" s="10"/>
      <c r="BC133" s="10"/>
      <c r="BD133" s="10"/>
      <c r="BE133" s="10"/>
      <c r="BF133" s="10"/>
      <c r="BG133" s="10"/>
      <c r="BH133" s="10"/>
      <c r="BI133" s="10"/>
      <c r="BJ133" s="10"/>
      <c r="BK133" s="10"/>
      <c r="BL133" s="102"/>
    </row>
    <row r="134" spans="1:64" ht="21.95" customHeight="1">
      <c r="A134" s="106" t="str">
        <f>IF(C134="","",COUNTA(C$9:$C134))</f>
        <v/>
      </c>
      <c r="B134" s="106" t="str">
        <f>IF(C134="","",COUNTA($C$9:C134))</f>
        <v/>
      </c>
      <c r="C134" s="25"/>
      <c r="D134" s="26" t="str">
        <f t="shared" si="23"/>
        <v/>
      </c>
      <c r="E134" s="48" t="str">
        <f t="shared" si="19"/>
        <v/>
      </c>
      <c r="F134" s="27"/>
      <c r="G134" s="44" t="e">
        <f t="shared" si="20"/>
        <v>#VALUE!</v>
      </c>
      <c r="H134" s="45" t="e">
        <f t="shared" si="24"/>
        <v>#VALUE!</v>
      </c>
      <c r="I134" s="46" t="e">
        <f t="shared" si="25"/>
        <v>#VALUE!</v>
      </c>
      <c r="J134" s="47" t="e">
        <f t="shared" si="26"/>
        <v>#VALUE!</v>
      </c>
      <c r="K134" s="45" t="str">
        <f t="shared" si="27"/>
        <v/>
      </c>
      <c r="L134" s="46" t="str">
        <f t="shared" si="28"/>
        <v/>
      </c>
      <c r="M134" s="47" t="str">
        <f t="shared" si="29"/>
        <v/>
      </c>
      <c r="N134" s="48" t="str">
        <f t="shared" si="21"/>
        <v/>
      </c>
      <c r="O134" s="26" t="str">
        <f t="shared" si="22"/>
        <v/>
      </c>
      <c r="P134" s="9"/>
      <c r="Q134" s="41"/>
      <c r="R134" s="41"/>
      <c r="S134" s="41"/>
      <c r="T134" s="11"/>
      <c r="U134" s="12"/>
      <c r="V134" s="10"/>
      <c r="W134" s="8"/>
      <c r="X134" s="13"/>
      <c r="Y134" s="10"/>
      <c r="Z134" s="8"/>
      <c r="AA134" s="12"/>
      <c r="AB134" s="10"/>
      <c r="AC134" s="8"/>
      <c r="AD134" s="13"/>
      <c r="AE134" s="10"/>
      <c r="AF134" s="8"/>
      <c r="AG134" s="12"/>
      <c r="AH134" s="10"/>
      <c r="AI134" s="8"/>
      <c r="AJ134" s="13"/>
      <c r="AK134" s="10"/>
      <c r="AL134" s="8"/>
      <c r="AM134" s="12"/>
      <c r="AN134" s="10"/>
      <c r="AO134" s="8"/>
      <c r="AP134" s="13"/>
      <c r="AQ134" s="10"/>
      <c r="AR134" s="9"/>
      <c r="AS134" s="41"/>
      <c r="AT134" s="14"/>
      <c r="AU134" s="41"/>
      <c r="AV134" s="41"/>
      <c r="AW134" s="49"/>
      <c r="AX134" s="13"/>
      <c r="AY134" s="10"/>
      <c r="AZ134" s="10"/>
      <c r="BA134" s="10"/>
      <c r="BB134" s="10"/>
      <c r="BC134" s="10"/>
      <c r="BD134" s="10"/>
      <c r="BE134" s="10"/>
      <c r="BF134" s="10"/>
      <c r="BG134" s="10"/>
      <c r="BH134" s="10"/>
      <c r="BI134" s="10"/>
      <c r="BJ134" s="10"/>
      <c r="BK134" s="10"/>
      <c r="BL134" s="102"/>
    </row>
    <row r="135" spans="1:64" ht="21.95" customHeight="1">
      <c r="A135" s="106" t="str">
        <f>IF(C135="","",COUNTA(C$9:$C135))</f>
        <v/>
      </c>
      <c r="B135" s="106" t="str">
        <f>IF(C135="","",COUNTA($C$9:C135))</f>
        <v/>
      </c>
      <c r="C135" s="25"/>
      <c r="D135" s="26" t="str">
        <f t="shared" si="23"/>
        <v/>
      </c>
      <c r="E135" s="48" t="str">
        <f t="shared" si="19"/>
        <v/>
      </c>
      <c r="F135" s="27"/>
      <c r="G135" s="44" t="e">
        <f t="shared" si="20"/>
        <v>#VALUE!</v>
      </c>
      <c r="H135" s="45" t="e">
        <f t="shared" si="24"/>
        <v>#VALUE!</v>
      </c>
      <c r="I135" s="46" t="e">
        <f t="shared" si="25"/>
        <v>#VALUE!</v>
      </c>
      <c r="J135" s="47" t="e">
        <f t="shared" si="26"/>
        <v>#VALUE!</v>
      </c>
      <c r="K135" s="45" t="str">
        <f t="shared" si="27"/>
        <v/>
      </c>
      <c r="L135" s="46" t="str">
        <f t="shared" si="28"/>
        <v/>
      </c>
      <c r="M135" s="47" t="str">
        <f t="shared" si="29"/>
        <v/>
      </c>
      <c r="N135" s="48" t="str">
        <f t="shared" si="21"/>
        <v/>
      </c>
      <c r="O135" s="26" t="str">
        <f t="shared" si="22"/>
        <v/>
      </c>
      <c r="P135" s="9"/>
      <c r="Q135" s="41"/>
      <c r="R135" s="41"/>
      <c r="S135" s="41"/>
      <c r="T135" s="11"/>
      <c r="U135" s="12"/>
      <c r="V135" s="10"/>
      <c r="W135" s="8"/>
      <c r="X135" s="13"/>
      <c r="Y135" s="10"/>
      <c r="Z135" s="8"/>
      <c r="AA135" s="12"/>
      <c r="AB135" s="10"/>
      <c r="AC135" s="8"/>
      <c r="AD135" s="13"/>
      <c r="AE135" s="10"/>
      <c r="AF135" s="8"/>
      <c r="AG135" s="12"/>
      <c r="AH135" s="10"/>
      <c r="AI135" s="8"/>
      <c r="AJ135" s="13"/>
      <c r="AK135" s="10"/>
      <c r="AL135" s="8"/>
      <c r="AM135" s="12"/>
      <c r="AN135" s="10"/>
      <c r="AO135" s="8"/>
      <c r="AP135" s="13"/>
      <c r="AQ135" s="10"/>
      <c r="AR135" s="9"/>
      <c r="AS135" s="41"/>
      <c r="AT135" s="14"/>
      <c r="AU135" s="41"/>
      <c r="AV135" s="41"/>
      <c r="AW135" s="49"/>
      <c r="AX135" s="13"/>
      <c r="AY135" s="10"/>
      <c r="AZ135" s="10"/>
      <c r="BA135" s="10"/>
      <c r="BB135" s="10"/>
      <c r="BC135" s="10"/>
      <c r="BD135" s="10"/>
      <c r="BE135" s="10"/>
      <c r="BF135" s="10"/>
      <c r="BG135" s="10"/>
      <c r="BH135" s="10"/>
      <c r="BI135" s="10"/>
      <c r="BJ135" s="10"/>
      <c r="BK135" s="10"/>
      <c r="BL135" s="102"/>
    </row>
    <row r="136" spans="1:64" ht="21.95" customHeight="1">
      <c r="A136" s="106" t="str">
        <f>IF(C136="","",COUNTA(C$9:$C136))</f>
        <v/>
      </c>
      <c r="B136" s="106" t="str">
        <f>IF(C136="","",COUNTA($C$9:C136))</f>
        <v/>
      </c>
      <c r="C136" s="25"/>
      <c r="D136" s="26" t="str">
        <f t="shared" si="23"/>
        <v/>
      </c>
      <c r="E136" s="48" t="str">
        <f t="shared" si="19"/>
        <v/>
      </c>
      <c r="F136" s="27"/>
      <c r="G136" s="44" t="e">
        <f t="shared" si="20"/>
        <v>#VALUE!</v>
      </c>
      <c r="H136" s="45" t="e">
        <f t="shared" si="24"/>
        <v>#VALUE!</v>
      </c>
      <c r="I136" s="46" t="e">
        <f t="shared" si="25"/>
        <v>#VALUE!</v>
      </c>
      <c r="J136" s="47" t="e">
        <f t="shared" si="26"/>
        <v>#VALUE!</v>
      </c>
      <c r="K136" s="45" t="str">
        <f t="shared" si="27"/>
        <v/>
      </c>
      <c r="L136" s="46" t="str">
        <f t="shared" si="28"/>
        <v/>
      </c>
      <c r="M136" s="47" t="str">
        <f t="shared" si="29"/>
        <v/>
      </c>
      <c r="N136" s="48" t="str">
        <f t="shared" si="21"/>
        <v/>
      </c>
      <c r="O136" s="26" t="str">
        <f t="shared" si="22"/>
        <v/>
      </c>
      <c r="P136" s="9"/>
      <c r="Q136" s="41"/>
      <c r="R136" s="41"/>
      <c r="S136" s="41"/>
      <c r="T136" s="11"/>
      <c r="U136" s="12"/>
      <c r="V136" s="10"/>
      <c r="W136" s="8"/>
      <c r="X136" s="13"/>
      <c r="Y136" s="10"/>
      <c r="Z136" s="8"/>
      <c r="AA136" s="12"/>
      <c r="AB136" s="10"/>
      <c r="AC136" s="8"/>
      <c r="AD136" s="13"/>
      <c r="AE136" s="10"/>
      <c r="AF136" s="8"/>
      <c r="AG136" s="12"/>
      <c r="AH136" s="10"/>
      <c r="AI136" s="8"/>
      <c r="AJ136" s="13"/>
      <c r="AK136" s="10"/>
      <c r="AL136" s="8"/>
      <c r="AM136" s="12"/>
      <c r="AN136" s="10"/>
      <c r="AO136" s="8"/>
      <c r="AP136" s="13"/>
      <c r="AQ136" s="10"/>
      <c r="AR136" s="9"/>
      <c r="AS136" s="41"/>
      <c r="AT136" s="14"/>
      <c r="AU136" s="41"/>
      <c r="AV136" s="41"/>
      <c r="AW136" s="49"/>
      <c r="AX136" s="13"/>
      <c r="AY136" s="10"/>
      <c r="AZ136" s="10"/>
      <c r="BA136" s="10"/>
      <c r="BB136" s="10"/>
      <c r="BC136" s="10"/>
      <c r="BD136" s="10"/>
      <c r="BE136" s="10"/>
      <c r="BF136" s="10"/>
      <c r="BG136" s="10"/>
      <c r="BH136" s="10"/>
      <c r="BI136" s="10"/>
      <c r="BJ136" s="10"/>
      <c r="BK136" s="10"/>
      <c r="BL136" s="102"/>
    </row>
    <row r="137" spans="1:64" ht="21.95" customHeight="1">
      <c r="A137" s="106" t="str">
        <f>IF(C137="","",COUNTA(C$9:$C137))</f>
        <v/>
      </c>
      <c r="B137" s="106" t="str">
        <f>IF(C137="","",COUNTA($C$9:C137))</f>
        <v/>
      </c>
      <c r="C137" s="25"/>
      <c r="D137" s="26" t="str">
        <f t="shared" si="23"/>
        <v/>
      </c>
      <c r="E137" s="48" t="str">
        <f t="shared" si="19"/>
        <v/>
      </c>
      <c r="F137" s="27"/>
      <c r="G137" s="44" t="e">
        <f t="shared" si="20"/>
        <v>#VALUE!</v>
      </c>
      <c r="H137" s="45" t="e">
        <f t="shared" si="24"/>
        <v>#VALUE!</v>
      </c>
      <c r="I137" s="46" t="e">
        <f t="shared" si="25"/>
        <v>#VALUE!</v>
      </c>
      <c r="J137" s="47" t="e">
        <f t="shared" si="26"/>
        <v>#VALUE!</v>
      </c>
      <c r="K137" s="45" t="str">
        <f t="shared" si="27"/>
        <v/>
      </c>
      <c r="L137" s="46" t="str">
        <f t="shared" si="28"/>
        <v/>
      </c>
      <c r="M137" s="47" t="str">
        <f t="shared" si="29"/>
        <v/>
      </c>
      <c r="N137" s="48" t="str">
        <f t="shared" si="21"/>
        <v/>
      </c>
      <c r="O137" s="26" t="str">
        <f t="shared" si="22"/>
        <v/>
      </c>
      <c r="P137" s="9"/>
      <c r="Q137" s="41"/>
      <c r="R137" s="41"/>
      <c r="S137" s="41"/>
      <c r="T137" s="11"/>
      <c r="U137" s="12"/>
      <c r="V137" s="10"/>
      <c r="W137" s="8"/>
      <c r="X137" s="13"/>
      <c r="Y137" s="10"/>
      <c r="Z137" s="8"/>
      <c r="AA137" s="12"/>
      <c r="AB137" s="10"/>
      <c r="AC137" s="8"/>
      <c r="AD137" s="13"/>
      <c r="AE137" s="10"/>
      <c r="AF137" s="8"/>
      <c r="AG137" s="12"/>
      <c r="AH137" s="10"/>
      <c r="AI137" s="8"/>
      <c r="AJ137" s="13"/>
      <c r="AK137" s="10"/>
      <c r="AL137" s="8"/>
      <c r="AM137" s="12"/>
      <c r="AN137" s="10"/>
      <c r="AO137" s="8"/>
      <c r="AP137" s="13"/>
      <c r="AQ137" s="10"/>
      <c r="AR137" s="9"/>
      <c r="AS137" s="41"/>
      <c r="AT137" s="14"/>
      <c r="AU137" s="41"/>
      <c r="AV137" s="41"/>
      <c r="AW137" s="49"/>
      <c r="AX137" s="13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2"/>
    </row>
    <row r="138" spans="1:64" ht="21.95" customHeight="1">
      <c r="A138" s="106" t="str">
        <f>IF(C138="","",COUNTA(C$9:$C138))</f>
        <v/>
      </c>
      <c r="B138" s="106" t="str">
        <f>IF(C138="","",COUNTA($C$9:C138))</f>
        <v/>
      </c>
      <c r="C138" s="25"/>
      <c r="D138" s="26" t="str">
        <f t="shared" si="23"/>
        <v/>
      </c>
      <c r="E138" s="48" t="str">
        <f t="shared" ref="E138:E201" si="30">IF(LEN(TRIM($F138))=0,"",IF(OR(NOT(ISNUMBER($F138)),LEN($F138)&lt;&gt;14),"Error_MyNumber",IF(MOD(MID($F138,13,1),2)=1,"مستجد","مستجده")))</f>
        <v/>
      </c>
      <c r="F138" s="27"/>
      <c r="G138" s="44" t="e">
        <f t="shared" ref="G138:G201" si="31">DATE(IF(LEFT($F138,1)="2",MID($F138,2,2),"20"&amp;MID($F138,2,2)),MID($F138,4,2),MID($F138,6,2))</f>
        <v>#VALUE!</v>
      </c>
      <c r="H138" s="45" t="e">
        <f t="shared" si="24"/>
        <v>#VALUE!</v>
      </c>
      <c r="I138" s="46" t="e">
        <f t="shared" si="25"/>
        <v>#VALUE!</v>
      </c>
      <c r="J138" s="47" t="e">
        <f t="shared" si="26"/>
        <v>#VALUE!</v>
      </c>
      <c r="K138" s="45" t="str">
        <f t="shared" si="27"/>
        <v/>
      </c>
      <c r="L138" s="46" t="str">
        <f t="shared" si="28"/>
        <v/>
      </c>
      <c r="M138" s="47" t="str">
        <f t="shared" si="29"/>
        <v/>
      </c>
      <c r="N138" s="48" t="str">
        <f t="shared" ref="N138:N201" si="32">IF(LEN(TRIM($F138))=0,"",IF(OR(NOT(ISNUMBER($F138)),LEN($F138)&lt;&gt;14),"Error_MyNumber",IF(MOD(MID($F138,13,1),2)=1,"مسلم","مسلمه")))</f>
        <v/>
      </c>
      <c r="O138" s="26" t="str">
        <f t="shared" ref="O138:O201" si="33">IF(LEN(TRIM($F138))=0,"",IF(OR(NOT(ISNUMBER($F138)),LEN($F138)&lt;&gt;14),"Error_MyNumber",IF(MOD(MID($F138,13,1),2)=1,"مصرى","مصرية")))</f>
        <v/>
      </c>
      <c r="P138" s="9"/>
      <c r="Q138" s="41"/>
      <c r="R138" s="41"/>
      <c r="S138" s="41"/>
      <c r="T138" s="11"/>
      <c r="U138" s="12"/>
      <c r="V138" s="10"/>
      <c r="W138" s="8"/>
      <c r="X138" s="13"/>
      <c r="Y138" s="10"/>
      <c r="Z138" s="8"/>
      <c r="AA138" s="12"/>
      <c r="AB138" s="10"/>
      <c r="AC138" s="8"/>
      <c r="AD138" s="13"/>
      <c r="AE138" s="10"/>
      <c r="AF138" s="8"/>
      <c r="AG138" s="12"/>
      <c r="AH138" s="10"/>
      <c r="AI138" s="8"/>
      <c r="AJ138" s="13"/>
      <c r="AK138" s="10"/>
      <c r="AL138" s="8"/>
      <c r="AM138" s="12"/>
      <c r="AN138" s="10"/>
      <c r="AO138" s="8"/>
      <c r="AP138" s="13"/>
      <c r="AQ138" s="10"/>
      <c r="AR138" s="9"/>
      <c r="AS138" s="41"/>
      <c r="AT138" s="14"/>
      <c r="AU138" s="41"/>
      <c r="AV138" s="41"/>
      <c r="AW138" s="49"/>
      <c r="AX138" s="13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2"/>
    </row>
    <row r="139" spans="1:64" ht="21.95" customHeight="1">
      <c r="A139" s="106" t="str">
        <f>IF(C139="","",COUNTA(C$9:$C139))</f>
        <v/>
      </c>
      <c r="B139" s="106" t="str">
        <f>IF(C139="","",COUNTA($C$9:C139))</f>
        <v/>
      </c>
      <c r="C139" s="25"/>
      <c r="D139" s="26" t="str">
        <f t="shared" si="23"/>
        <v/>
      </c>
      <c r="E139" s="48" t="str">
        <f t="shared" si="30"/>
        <v/>
      </c>
      <c r="F139" s="27"/>
      <c r="G139" s="44" t="e">
        <f t="shared" si="31"/>
        <v>#VALUE!</v>
      </c>
      <c r="H139" s="45" t="e">
        <f t="shared" si="24"/>
        <v>#VALUE!</v>
      </c>
      <c r="I139" s="46" t="e">
        <f t="shared" si="25"/>
        <v>#VALUE!</v>
      </c>
      <c r="J139" s="47" t="e">
        <f t="shared" si="26"/>
        <v>#VALUE!</v>
      </c>
      <c r="K139" s="45" t="str">
        <f t="shared" si="27"/>
        <v/>
      </c>
      <c r="L139" s="46" t="str">
        <f t="shared" si="28"/>
        <v/>
      </c>
      <c r="M139" s="47" t="str">
        <f t="shared" si="29"/>
        <v/>
      </c>
      <c r="N139" s="48" t="str">
        <f t="shared" si="32"/>
        <v/>
      </c>
      <c r="O139" s="26" t="str">
        <f t="shared" si="33"/>
        <v/>
      </c>
      <c r="P139" s="9"/>
      <c r="Q139" s="41"/>
      <c r="R139" s="41"/>
      <c r="S139" s="41"/>
      <c r="T139" s="11"/>
      <c r="U139" s="12"/>
      <c r="V139" s="10"/>
      <c r="W139" s="8"/>
      <c r="X139" s="13"/>
      <c r="Y139" s="10"/>
      <c r="Z139" s="8"/>
      <c r="AA139" s="12"/>
      <c r="AB139" s="10"/>
      <c r="AC139" s="8"/>
      <c r="AD139" s="13"/>
      <c r="AE139" s="10"/>
      <c r="AF139" s="8"/>
      <c r="AG139" s="12"/>
      <c r="AH139" s="10"/>
      <c r="AI139" s="8"/>
      <c r="AJ139" s="13"/>
      <c r="AK139" s="10"/>
      <c r="AL139" s="8"/>
      <c r="AM139" s="12"/>
      <c r="AN139" s="10"/>
      <c r="AO139" s="8"/>
      <c r="AP139" s="13"/>
      <c r="AQ139" s="10"/>
      <c r="AR139" s="9"/>
      <c r="AS139" s="41"/>
      <c r="AT139" s="14"/>
      <c r="AU139" s="41"/>
      <c r="AV139" s="41"/>
      <c r="AW139" s="49"/>
      <c r="AX139" s="13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2"/>
    </row>
    <row r="140" spans="1:64" ht="21.95" customHeight="1">
      <c r="A140" s="106" t="str">
        <f>IF(C140="","",COUNTA(C$9:$C140))</f>
        <v/>
      </c>
      <c r="B140" s="106" t="str">
        <f>IF(C140="","",COUNTA($C$9:C140))</f>
        <v/>
      </c>
      <c r="C140" s="25"/>
      <c r="D140" s="26" t="str">
        <f t="shared" si="23"/>
        <v/>
      </c>
      <c r="E140" s="48" t="str">
        <f t="shared" si="30"/>
        <v/>
      </c>
      <c r="F140" s="27"/>
      <c r="G140" s="44" t="e">
        <f t="shared" si="31"/>
        <v>#VALUE!</v>
      </c>
      <c r="H140" s="45" t="e">
        <f t="shared" si="24"/>
        <v>#VALUE!</v>
      </c>
      <c r="I140" s="46" t="e">
        <f t="shared" si="25"/>
        <v>#VALUE!</v>
      </c>
      <c r="J140" s="47" t="e">
        <f t="shared" si="26"/>
        <v>#VALUE!</v>
      </c>
      <c r="K140" s="45" t="str">
        <f t="shared" si="27"/>
        <v/>
      </c>
      <c r="L140" s="46" t="str">
        <f t="shared" si="28"/>
        <v/>
      </c>
      <c r="M140" s="47" t="str">
        <f t="shared" si="29"/>
        <v/>
      </c>
      <c r="N140" s="48" t="str">
        <f t="shared" si="32"/>
        <v/>
      </c>
      <c r="O140" s="26" t="str">
        <f t="shared" si="33"/>
        <v/>
      </c>
      <c r="P140" s="9"/>
      <c r="Q140" s="41"/>
      <c r="R140" s="41"/>
      <c r="S140" s="41"/>
      <c r="T140" s="11"/>
      <c r="U140" s="12"/>
      <c r="V140" s="10"/>
      <c r="W140" s="8"/>
      <c r="X140" s="13"/>
      <c r="Y140" s="10"/>
      <c r="Z140" s="8"/>
      <c r="AA140" s="12"/>
      <c r="AB140" s="10"/>
      <c r="AC140" s="8"/>
      <c r="AD140" s="13"/>
      <c r="AE140" s="10"/>
      <c r="AF140" s="8"/>
      <c r="AG140" s="12"/>
      <c r="AH140" s="10"/>
      <c r="AI140" s="8"/>
      <c r="AJ140" s="13"/>
      <c r="AK140" s="10"/>
      <c r="AL140" s="8"/>
      <c r="AM140" s="12"/>
      <c r="AN140" s="10"/>
      <c r="AO140" s="8"/>
      <c r="AP140" s="13"/>
      <c r="AQ140" s="10"/>
      <c r="AR140" s="9"/>
      <c r="AS140" s="41"/>
      <c r="AT140" s="14"/>
      <c r="AU140" s="41"/>
      <c r="AV140" s="41"/>
      <c r="AW140" s="49"/>
      <c r="AX140" s="13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2"/>
    </row>
    <row r="141" spans="1:64" ht="21.95" customHeight="1">
      <c r="A141" s="106" t="str">
        <f>IF(C141="","",COUNTA(C$9:$C141))</f>
        <v/>
      </c>
      <c r="B141" s="106" t="str">
        <f>IF(C141="","",COUNTA($C$9:C141))</f>
        <v/>
      </c>
      <c r="C141" s="25"/>
      <c r="D141" s="26" t="str">
        <f t="shared" si="23"/>
        <v/>
      </c>
      <c r="E141" s="48" t="str">
        <f t="shared" si="30"/>
        <v/>
      </c>
      <c r="F141" s="27"/>
      <c r="G141" s="44" t="e">
        <f t="shared" si="31"/>
        <v>#VALUE!</v>
      </c>
      <c r="H141" s="45" t="e">
        <f t="shared" si="24"/>
        <v>#VALUE!</v>
      </c>
      <c r="I141" s="46" t="e">
        <f t="shared" si="25"/>
        <v>#VALUE!</v>
      </c>
      <c r="J141" s="47" t="e">
        <f t="shared" si="26"/>
        <v>#VALUE!</v>
      </c>
      <c r="K141" s="45" t="str">
        <f t="shared" si="27"/>
        <v/>
      </c>
      <c r="L141" s="46" t="str">
        <f t="shared" si="28"/>
        <v/>
      </c>
      <c r="M141" s="47" t="str">
        <f t="shared" si="29"/>
        <v/>
      </c>
      <c r="N141" s="48" t="str">
        <f t="shared" si="32"/>
        <v/>
      </c>
      <c r="O141" s="26" t="str">
        <f t="shared" si="33"/>
        <v/>
      </c>
      <c r="P141" s="9"/>
      <c r="Q141" s="41"/>
      <c r="R141" s="41"/>
      <c r="S141" s="41"/>
      <c r="T141" s="11"/>
      <c r="U141" s="12"/>
      <c r="V141" s="10"/>
      <c r="W141" s="8"/>
      <c r="X141" s="13"/>
      <c r="Y141" s="10"/>
      <c r="Z141" s="8"/>
      <c r="AA141" s="12"/>
      <c r="AB141" s="10"/>
      <c r="AC141" s="8"/>
      <c r="AD141" s="13"/>
      <c r="AE141" s="10"/>
      <c r="AF141" s="8"/>
      <c r="AG141" s="12"/>
      <c r="AH141" s="10"/>
      <c r="AI141" s="8"/>
      <c r="AJ141" s="13"/>
      <c r="AK141" s="10"/>
      <c r="AL141" s="8"/>
      <c r="AM141" s="12"/>
      <c r="AN141" s="10"/>
      <c r="AO141" s="8"/>
      <c r="AP141" s="13"/>
      <c r="AQ141" s="10"/>
      <c r="AR141" s="9"/>
      <c r="AS141" s="41"/>
      <c r="AT141" s="14"/>
      <c r="AU141" s="41"/>
      <c r="AV141" s="41"/>
      <c r="AW141" s="49"/>
      <c r="AX141" s="13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2"/>
    </row>
    <row r="142" spans="1:64" ht="21.95" customHeight="1">
      <c r="A142" s="106" t="str">
        <f>IF(C142="","",COUNTA(C$9:$C142))</f>
        <v/>
      </c>
      <c r="B142" s="106" t="str">
        <f>IF(C142="","",COUNTA($C$9:C142))</f>
        <v/>
      </c>
      <c r="C142" s="25"/>
      <c r="D142" s="26" t="str">
        <f t="shared" ref="D142:D205" si="34">IF(LEN(TRIM($F142))=0,"",IF(OR(NOT(ISNUMBER($F142)),LEN($F142)&lt;&gt;14),"Error_MyNumber",IF(MOD(MID($F142,13,1),2)=1,"ذكر","انثى")))</f>
        <v/>
      </c>
      <c r="E142" s="48" t="str">
        <f t="shared" si="30"/>
        <v/>
      </c>
      <c r="F142" s="27"/>
      <c r="G142" s="44" t="e">
        <f t="shared" si="31"/>
        <v>#VALUE!</v>
      </c>
      <c r="H142" s="45" t="e">
        <f t="shared" si="24"/>
        <v>#VALUE!</v>
      </c>
      <c r="I142" s="46" t="e">
        <f t="shared" si="25"/>
        <v>#VALUE!</v>
      </c>
      <c r="J142" s="47" t="e">
        <f t="shared" si="26"/>
        <v>#VALUE!</v>
      </c>
      <c r="K142" s="45" t="str">
        <f t="shared" si="27"/>
        <v/>
      </c>
      <c r="L142" s="46" t="str">
        <f t="shared" si="28"/>
        <v/>
      </c>
      <c r="M142" s="47" t="str">
        <f t="shared" si="29"/>
        <v/>
      </c>
      <c r="N142" s="48" t="str">
        <f t="shared" si="32"/>
        <v/>
      </c>
      <c r="O142" s="26" t="str">
        <f t="shared" si="33"/>
        <v/>
      </c>
      <c r="P142" s="9"/>
      <c r="Q142" s="41"/>
      <c r="R142" s="41"/>
      <c r="S142" s="41"/>
      <c r="T142" s="11"/>
      <c r="U142" s="12"/>
      <c r="V142" s="10"/>
      <c r="W142" s="8"/>
      <c r="X142" s="13"/>
      <c r="Y142" s="10"/>
      <c r="Z142" s="8"/>
      <c r="AA142" s="12"/>
      <c r="AB142" s="10"/>
      <c r="AC142" s="8"/>
      <c r="AD142" s="13"/>
      <c r="AE142" s="10"/>
      <c r="AF142" s="8"/>
      <c r="AG142" s="12"/>
      <c r="AH142" s="10"/>
      <c r="AI142" s="8"/>
      <c r="AJ142" s="13"/>
      <c r="AK142" s="10"/>
      <c r="AL142" s="8"/>
      <c r="AM142" s="12"/>
      <c r="AN142" s="10"/>
      <c r="AO142" s="8"/>
      <c r="AP142" s="13"/>
      <c r="AQ142" s="10"/>
      <c r="AR142" s="9"/>
      <c r="AS142" s="41"/>
      <c r="AT142" s="14"/>
      <c r="AU142" s="41"/>
      <c r="AV142" s="41"/>
      <c r="AW142" s="49"/>
      <c r="AX142" s="13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2"/>
    </row>
    <row r="143" spans="1:64" ht="21.95" customHeight="1">
      <c r="A143" s="106" t="str">
        <f>IF(C143="","",COUNTA(C$9:$C143))</f>
        <v/>
      </c>
      <c r="B143" s="106" t="str">
        <f>IF(C143="","",COUNTA($C$9:C143))</f>
        <v/>
      </c>
      <c r="C143" s="25"/>
      <c r="D143" s="26" t="str">
        <f t="shared" si="34"/>
        <v/>
      </c>
      <c r="E143" s="48" t="str">
        <f t="shared" si="30"/>
        <v/>
      </c>
      <c r="F143" s="27"/>
      <c r="G143" s="44" t="e">
        <f t="shared" si="31"/>
        <v>#VALUE!</v>
      </c>
      <c r="H143" s="45" t="e">
        <f t="shared" si="24"/>
        <v>#VALUE!</v>
      </c>
      <c r="I143" s="46" t="e">
        <f t="shared" si="25"/>
        <v>#VALUE!</v>
      </c>
      <c r="J143" s="47" t="e">
        <f t="shared" si="26"/>
        <v>#VALUE!</v>
      </c>
      <c r="K143" s="45" t="str">
        <f t="shared" si="27"/>
        <v/>
      </c>
      <c r="L143" s="46" t="str">
        <f t="shared" si="28"/>
        <v/>
      </c>
      <c r="M143" s="47" t="str">
        <f t="shared" si="29"/>
        <v/>
      </c>
      <c r="N143" s="48" t="str">
        <f t="shared" si="32"/>
        <v/>
      </c>
      <c r="O143" s="26" t="str">
        <f t="shared" si="33"/>
        <v/>
      </c>
      <c r="P143" s="9"/>
      <c r="Q143" s="41"/>
      <c r="R143" s="41"/>
      <c r="S143" s="41"/>
      <c r="T143" s="11"/>
      <c r="U143" s="12"/>
      <c r="V143" s="10"/>
      <c r="W143" s="8"/>
      <c r="X143" s="13"/>
      <c r="Y143" s="10"/>
      <c r="Z143" s="8"/>
      <c r="AA143" s="12"/>
      <c r="AB143" s="10"/>
      <c r="AC143" s="8"/>
      <c r="AD143" s="13"/>
      <c r="AE143" s="10"/>
      <c r="AF143" s="8"/>
      <c r="AG143" s="12"/>
      <c r="AH143" s="10"/>
      <c r="AI143" s="8"/>
      <c r="AJ143" s="13"/>
      <c r="AK143" s="10"/>
      <c r="AL143" s="8"/>
      <c r="AM143" s="12"/>
      <c r="AN143" s="10"/>
      <c r="AO143" s="8"/>
      <c r="AP143" s="13"/>
      <c r="AQ143" s="10"/>
      <c r="AR143" s="9"/>
      <c r="AS143" s="41"/>
      <c r="AT143" s="14"/>
      <c r="AU143" s="41"/>
      <c r="AV143" s="41"/>
      <c r="AW143" s="49"/>
      <c r="AX143" s="13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2"/>
    </row>
    <row r="144" spans="1:64" ht="21.95" customHeight="1">
      <c r="A144" s="106" t="str">
        <f>IF(C144="","",COUNTA(C$9:$C144))</f>
        <v/>
      </c>
      <c r="B144" s="106" t="str">
        <f>IF(C144="","",COUNTA($C$9:C144))</f>
        <v/>
      </c>
      <c r="C144" s="25"/>
      <c r="D144" s="26" t="str">
        <f t="shared" si="34"/>
        <v/>
      </c>
      <c r="E144" s="48" t="str">
        <f t="shared" si="30"/>
        <v/>
      </c>
      <c r="F144" s="27"/>
      <c r="G144" s="44" t="e">
        <f t="shared" si="31"/>
        <v>#VALUE!</v>
      </c>
      <c r="H144" s="45" t="e">
        <f t="shared" si="24"/>
        <v>#VALUE!</v>
      </c>
      <c r="I144" s="46" t="e">
        <f t="shared" si="25"/>
        <v>#VALUE!</v>
      </c>
      <c r="J144" s="47" t="e">
        <f t="shared" si="26"/>
        <v>#VALUE!</v>
      </c>
      <c r="K144" s="45" t="str">
        <f t="shared" si="27"/>
        <v/>
      </c>
      <c r="L144" s="46" t="str">
        <f t="shared" si="28"/>
        <v/>
      </c>
      <c r="M144" s="47" t="str">
        <f t="shared" si="29"/>
        <v/>
      </c>
      <c r="N144" s="48" t="str">
        <f t="shared" si="32"/>
        <v/>
      </c>
      <c r="O144" s="26" t="str">
        <f t="shared" si="33"/>
        <v/>
      </c>
      <c r="P144" s="9"/>
      <c r="Q144" s="41"/>
      <c r="R144" s="41"/>
      <c r="S144" s="41"/>
      <c r="T144" s="11"/>
      <c r="U144" s="12"/>
      <c r="V144" s="10"/>
      <c r="W144" s="8"/>
      <c r="X144" s="13"/>
      <c r="Y144" s="10"/>
      <c r="Z144" s="8"/>
      <c r="AA144" s="12"/>
      <c r="AB144" s="10"/>
      <c r="AC144" s="8"/>
      <c r="AD144" s="13"/>
      <c r="AE144" s="10"/>
      <c r="AF144" s="8"/>
      <c r="AG144" s="12"/>
      <c r="AH144" s="10"/>
      <c r="AI144" s="8"/>
      <c r="AJ144" s="13"/>
      <c r="AK144" s="10"/>
      <c r="AL144" s="8"/>
      <c r="AM144" s="12"/>
      <c r="AN144" s="10"/>
      <c r="AO144" s="8"/>
      <c r="AP144" s="13"/>
      <c r="AQ144" s="10"/>
      <c r="AR144" s="9"/>
      <c r="AS144" s="41"/>
      <c r="AT144" s="14"/>
      <c r="AU144" s="41"/>
      <c r="AV144" s="41"/>
      <c r="AW144" s="49"/>
      <c r="AX144" s="13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2"/>
    </row>
    <row r="145" spans="1:64" ht="21.95" customHeight="1">
      <c r="A145" s="106" t="str">
        <f>IF(C145="","",COUNTA(C$9:$C145))</f>
        <v/>
      </c>
      <c r="B145" s="106" t="str">
        <f>IF(C145="","",COUNTA($C$9:C145))</f>
        <v/>
      </c>
      <c r="C145" s="25"/>
      <c r="D145" s="26" t="str">
        <f t="shared" si="34"/>
        <v/>
      </c>
      <c r="E145" s="48" t="str">
        <f t="shared" si="30"/>
        <v/>
      </c>
      <c r="F145" s="27"/>
      <c r="G145" s="44" t="e">
        <f t="shared" si="31"/>
        <v>#VALUE!</v>
      </c>
      <c r="H145" s="45" t="e">
        <f t="shared" si="24"/>
        <v>#VALUE!</v>
      </c>
      <c r="I145" s="46" t="e">
        <f t="shared" si="25"/>
        <v>#VALUE!</v>
      </c>
      <c r="J145" s="47" t="e">
        <f t="shared" si="26"/>
        <v>#VALUE!</v>
      </c>
      <c r="K145" s="45" t="str">
        <f t="shared" si="27"/>
        <v/>
      </c>
      <c r="L145" s="46" t="str">
        <f t="shared" si="28"/>
        <v/>
      </c>
      <c r="M145" s="47" t="str">
        <f t="shared" si="29"/>
        <v/>
      </c>
      <c r="N145" s="48" t="str">
        <f t="shared" si="32"/>
        <v/>
      </c>
      <c r="O145" s="26" t="str">
        <f t="shared" si="33"/>
        <v/>
      </c>
      <c r="P145" s="9"/>
      <c r="Q145" s="41"/>
      <c r="R145" s="41"/>
      <c r="S145" s="41"/>
      <c r="T145" s="11"/>
      <c r="U145" s="12"/>
      <c r="V145" s="10"/>
      <c r="W145" s="8"/>
      <c r="X145" s="13"/>
      <c r="Y145" s="10"/>
      <c r="Z145" s="8"/>
      <c r="AA145" s="12"/>
      <c r="AB145" s="10"/>
      <c r="AC145" s="8"/>
      <c r="AD145" s="13"/>
      <c r="AE145" s="10"/>
      <c r="AF145" s="8"/>
      <c r="AG145" s="12"/>
      <c r="AH145" s="10"/>
      <c r="AI145" s="8"/>
      <c r="AJ145" s="13"/>
      <c r="AK145" s="10"/>
      <c r="AL145" s="8"/>
      <c r="AM145" s="12"/>
      <c r="AN145" s="10"/>
      <c r="AO145" s="8"/>
      <c r="AP145" s="13"/>
      <c r="AQ145" s="10"/>
      <c r="AR145" s="9"/>
      <c r="AS145" s="41"/>
      <c r="AT145" s="14"/>
      <c r="AU145" s="41"/>
      <c r="AV145" s="41"/>
      <c r="AW145" s="49"/>
      <c r="AX145" s="13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2"/>
    </row>
    <row r="146" spans="1:64" ht="21.95" customHeight="1">
      <c r="A146" s="106" t="str">
        <f>IF(C146="","",COUNTA(C$9:$C146))</f>
        <v/>
      </c>
      <c r="B146" s="106" t="str">
        <f>IF(C146="","",COUNTA($C$9:C146))</f>
        <v/>
      </c>
      <c r="C146" s="25"/>
      <c r="D146" s="26" t="str">
        <f t="shared" si="34"/>
        <v/>
      </c>
      <c r="E146" s="48" t="str">
        <f t="shared" si="30"/>
        <v/>
      </c>
      <c r="F146" s="27"/>
      <c r="G146" s="44" t="e">
        <f t="shared" si="31"/>
        <v>#VALUE!</v>
      </c>
      <c r="H146" s="45" t="e">
        <f t="shared" si="24"/>
        <v>#VALUE!</v>
      </c>
      <c r="I146" s="46" t="e">
        <f t="shared" si="25"/>
        <v>#VALUE!</v>
      </c>
      <c r="J146" s="47" t="e">
        <f t="shared" si="26"/>
        <v>#VALUE!</v>
      </c>
      <c r="K146" s="45" t="str">
        <f t="shared" si="27"/>
        <v/>
      </c>
      <c r="L146" s="46" t="str">
        <f t="shared" si="28"/>
        <v/>
      </c>
      <c r="M146" s="47" t="str">
        <f t="shared" si="29"/>
        <v/>
      </c>
      <c r="N146" s="48" t="str">
        <f t="shared" si="32"/>
        <v/>
      </c>
      <c r="O146" s="26" t="str">
        <f t="shared" si="33"/>
        <v/>
      </c>
      <c r="P146" s="9"/>
      <c r="Q146" s="41"/>
      <c r="R146" s="41"/>
      <c r="S146" s="41"/>
      <c r="T146" s="11"/>
      <c r="U146" s="12"/>
      <c r="V146" s="10"/>
      <c r="W146" s="8"/>
      <c r="X146" s="13"/>
      <c r="Y146" s="10"/>
      <c r="Z146" s="8"/>
      <c r="AA146" s="12"/>
      <c r="AB146" s="10"/>
      <c r="AC146" s="8"/>
      <c r="AD146" s="13"/>
      <c r="AE146" s="10"/>
      <c r="AF146" s="8"/>
      <c r="AG146" s="12"/>
      <c r="AH146" s="10"/>
      <c r="AI146" s="8"/>
      <c r="AJ146" s="13"/>
      <c r="AK146" s="10"/>
      <c r="AL146" s="8"/>
      <c r="AM146" s="12"/>
      <c r="AN146" s="10"/>
      <c r="AO146" s="8"/>
      <c r="AP146" s="13"/>
      <c r="AQ146" s="10"/>
      <c r="AR146" s="9"/>
      <c r="AS146" s="41"/>
      <c r="AT146" s="14"/>
      <c r="AU146" s="41"/>
      <c r="AV146" s="41"/>
      <c r="AW146" s="49"/>
      <c r="AX146" s="13"/>
      <c r="AY146" s="10"/>
      <c r="AZ146" s="10"/>
      <c r="BA146" s="10"/>
      <c r="BB146" s="10"/>
      <c r="BC146" s="10"/>
      <c r="BD146" s="10"/>
      <c r="BE146" s="10"/>
      <c r="BF146" s="10"/>
      <c r="BG146" s="10"/>
      <c r="BH146" s="10"/>
      <c r="BI146" s="10"/>
      <c r="BJ146" s="10"/>
      <c r="BK146" s="10"/>
      <c r="BL146" s="102"/>
    </row>
    <row r="147" spans="1:64" ht="21.95" customHeight="1">
      <c r="A147" s="106" t="str">
        <f>IF(C147="","",COUNTA(C$9:$C147))</f>
        <v/>
      </c>
      <c r="B147" s="106" t="str">
        <f>IF(C147="","",COUNTA($C$9:C147))</f>
        <v/>
      </c>
      <c r="C147" s="25"/>
      <c r="D147" s="26" t="str">
        <f t="shared" si="34"/>
        <v/>
      </c>
      <c r="E147" s="48" t="str">
        <f t="shared" si="30"/>
        <v/>
      </c>
      <c r="F147" s="27"/>
      <c r="G147" s="44" t="e">
        <f t="shared" si="31"/>
        <v>#VALUE!</v>
      </c>
      <c r="H147" s="45" t="e">
        <f t="shared" si="24"/>
        <v>#VALUE!</v>
      </c>
      <c r="I147" s="46" t="e">
        <f t="shared" si="25"/>
        <v>#VALUE!</v>
      </c>
      <c r="J147" s="47" t="e">
        <f t="shared" si="26"/>
        <v>#VALUE!</v>
      </c>
      <c r="K147" s="45" t="str">
        <f t="shared" si="27"/>
        <v/>
      </c>
      <c r="L147" s="46" t="str">
        <f t="shared" si="28"/>
        <v/>
      </c>
      <c r="M147" s="47" t="str">
        <f t="shared" si="29"/>
        <v/>
      </c>
      <c r="N147" s="48" t="str">
        <f t="shared" si="32"/>
        <v/>
      </c>
      <c r="O147" s="26" t="str">
        <f t="shared" si="33"/>
        <v/>
      </c>
      <c r="P147" s="9"/>
      <c r="Q147" s="41"/>
      <c r="R147" s="41"/>
      <c r="S147" s="41"/>
      <c r="T147" s="11"/>
      <c r="U147" s="12"/>
      <c r="V147" s="10"/>
      <c r="W147" s="8"/>
      <c r="X147" s="13"/>
      <c r="Y147" s="10"/>
      <c r="Z147" s="8"/>
      <c r="AA147" s="12"/>
      <c r="AB147" s="10"/>
      <c r="AC147" s="8"/>
      <c r="AD147" s="13"/>
      <c r="AE147" s="10"/>
      <c r="AF147" s="8"/>
      <c r="AG147" s="12"/>
      <c r="AH147" s="10"/>
      <c r="AI147" s="8"/>
      <c r="AJ147" s="13"/>
      <c r="AK147" s="10"/>
      <c r="AL147" s="8"/>
      <c r="AM147" s="12"/>
      <c r="AN147" s="10"/>
      <c r="AO147" s="8"/>
      <c r="AP147" s="13"/>
      <c r="AQ147" s="10"/>
      <c r="AR147" s="9"/>
      <c r="AS147" s="41"/>
      <c r="AT147" s="14"/>
      <c r="AU147" s="41"/>
      <c r="AV147" s="41"/>
      <c r="AW147" s="49"/>
      <c r="AX147" s="13"/>
      <c r="AY147" s="10"/>
      <c r="AZ147" s="10"/>
      <c r="BA147" s="10"/>
      <c r="BB147" s="10"/>
      <c r="BC147" s="10"/>
      <c r="BD147" s="10"/>
      <c r="BE147" s="10"/>
      <c r="BF147" s="10"/>
      <c r="BG147" s="10"/>
      <c r="BH147" s="10"/>
      <c r="BI147" s="10"/>
      <c r="BJ147" s="10"/>
      <c r="BK147" s="10"/>
      <c r="BL147" s="102"/>
    </row>
    <row r="148" spans="1:64" ht="21.95" customHeight="1">
      <c r="A148" s="106" t="str">
        <f>IF(C148="","",COUNTA(C$9:$C148))</f>
        <v/>
      </c>
      <c r="B148" s="106" t="str">
        <f>IF(C148="","",COUNTA($C$9:C148))</f>
        <v/>
      </c>
      <c r="C148" s="25"/>
      <c r="D148" s="26" t="str">
        <f t="shared" si="34"/>
        <v/>
      </c>
      <c r="E148" s="48" t="str">
        <f t="shared" si="30"/>
        <v/>
      </c>
      <c r="F148" s="27"/>
      <c r="G148" s="44" t="e">
        <f t="shared" si="31"/>
        <v>#VALUE!</v>
      </c>
      <c r="H148" s="45" t="e">
        <f t="shared" si="24"/>
        <v>#VALUE!</v>
      </c>
      <c r="I148" s="46" t="e">
        <f t="shared" si="25"/>
        <v>#VALUE!</v>
      </c>
      <c r="J148" s="47" t="e">
        <f t="shared" si="26"/>
        <v>#VALUE!</v>
      </c>
      <c r="K148" s="45" t="str">
        <f t="shared" si="27"/>
        <v/>
      </c>
      <c r="L148" s="46" t="str">
        <f t="shared" si="28"/>
        <v/>
      </c>
      <c r="M148" s="47" t="str">
        <f t="shared" si="29"/>
        <v/>
      </c>
      <c r="N148" s="48" t="str">
        <f t="shared" si="32"/>
        <v/>
      </c>
      <c r="O148" s="26" t="str">
        <f t="shared" si="33"/>
        <v/>
      </c>
      <c r="P148" s="9"/>
      <c r="Q148" s="41"/>
      <c r="R148" s="41"/>
      <c r="S148" s="41"/>
      <c r="T148" s="11"/>
      <c r="U148" s="12"/>
      <c r="V148" s="10"/>
      <c r="W148" s="8"/>
      <c r="X148" s="13"/>
      <c r="Y148" s="10"/>
      <c r="Z148" s="8"/>
      <c r="AA148" s="12"/>
      <c r="AB148" s="10"/>
      <c r="AC148" s="8"/>
      <c r="AD148" s="13"/>
      <c r="AE148" s="10"/>
      <c r="AF148" s="8"/>
      <c r="AG148" s="12"/>
      <c r="AH148" s="10"/>
      <c r="AI148" s="8"/>
      <c r="AJ148" s="13"/>
      <c r="AK148" s="10"/>
      <c r="AL148" s="8"/>
      <c r="AM148" s="12"/>
      <c r="AN148" s="10"/>
      <c r="AO148" s="8"/>
      <c r="AP148" s="13"/>
      <c r="AQ148" s="10"/>
      <c r="AR148" s="9"/>
      <c r="AS148" s="41"/>
      <c r="AT148" s="14"/>
      <c r="AU148" s="41"/>
      <c r="AV148" s="41"/>
      <c r="AW148" s="49"/>
      <c r="AX148" s="13"/>
      <c r="AY148" s="10"/>
      <c r="AZ148" s="10"/>
      <c r="BA148" s="10"/>
      <c r="BB148" s="10"/>
      <c r="BC148" s="10"/>
      <c r="BD148" s="10"/>
      <c r="BE148" s="10"/>
      <c r="BF148" s="10"/>
      <c r="BG148" s="10"/>
      <c r="BH148" s="10"/>
      <c r="BI148" s="10"/>
      <c r="BJ148" s="10"/>
      <c r="BK148" s="10"/>
      <c r="BL148" s="102"/>
    </row>
    <row r="149" spans="1:64" ht="21.95" customHeight="1">
      <c r="A149" s="106" t="str">
        <f>IF(C149="","",COUNTA(C$9:$C149))</f>
        <v/>
      </c>
      <c r="B149" s="106" t="str">
        <f>IF(C149="","",COUNTA($C$9:C149))</f>
        <v/>
      </c>
      <c r="C149" s="25"/>
      <c r="D149" s="26" t="str">
        <f t="shared" si="34"/>
        <v/>
      </c>
      <c r="E149" s="48" t="str">
        <f t="shared" si="30"/>
        <v/>
      </c>
      <c r="F149" s="27"/>
      <c r="G149" s="44" t="e">
        <f t="shared" si="31"/>
        <v>#VALUE!</v>
      </c>
      <c r="H149" s="45" t="e">
        <f t="shared" si="24"/>
        <v>#VALUE!</v>
      </c>
      <c r="I149" s="46" t="e">
        <f t="shared" si="25"/>
        <v>#VALUE!</v>
      </c>
      <c r="J149" s="47" t="e">
        <f t="shared" si="26"/>
        <v>#VALUE!</v>
      </c>
      <c r="K149" s="45" t="str">
        <f t="shared" si="27"/>
        <v/>
      </c>
      <c r="L149" s="46" t="str">
        <f t="shared" si="28"/>
        <v/>
      </c>
      <c r="M149" s="47" t="str">
        <f t="shared" si="29"/>
        <v/>
      </c>
      <c r="N149" s="48" t="str">
        <f t="shared" si="32"/>
        <v/>
      </c>
      <c r="O149" s="26" t="str">
        <f t="shared" si="33"/>
        <v/>
      </c>
      <c r="P149" s="9"/>
      <c r="Q149" s="41"/>
      <c r="R149" s="41"/>
      <c r="S149" s="41"/>
      <c r="T149" s="11"/>
      <c r="U149" s="12"/>
      <c r="V149" s="10"/>
      <c r="W149" s="8"/>
      <c r="X149" s="13"/>
      <c r="Y149" s="10"/>
      <c r="Z149" s="8"/>
      <c r="AA149" s="12"/>
      <c r="AB149" s="10"/>
      <c r="AC149" s="8"/>
      <c r="AD149" s="13"/>
      <c r="AE149" s="10"/>
      <c r="AF149" s="8"/>
      <c r="AG149" s="12"/>
      <c r="AH149" s="10"/>
      <c r="AI149" s="8"/>
      <c r="AJ149" s="13"/>
      <c r="AK149" s="10"/>
      <c r="AL149" s="8"/>
      <c r="AM149" s="12"/>
      <c r="AN149" s="10"/>
      <c r="AO149" s="8"/>
      <c r="AP149" s="13"/>
      <c r="AQ149" s="10"/>
      <c r="AR149" s="9"/>
      <c r="AS149" s="41"/>
      <c r="AT149" s="14"/>
      <c r="AU149" s="41"/>
      <c r="AV149" s="41"/>
      <c r="AW149" s="49"/>
      <c r="AX149" s="13"/>
      <c r="AY149" s="10"/>
      <c r="AZ149" s="10"/>
      <c r="BA149" s="10"/>
      <c r="BB149" s="10"/>
      <c r="BC149" s="10"/>
      <c r="BD149" s="10"/>
      <c r="BE149" s="10"/>
      <c r="BF149" s="10"/>
      <c r="BG149" s="10"/>
      <c r="BH149" s="10"/>
      <c r="BI149" s="10"/>
      <c r="BJ149" s="10"/>
      <c r="BK149" s="10"/>
      <c r="BL149" s="102"/>
    </row>
    <row r="150" spans="1:64" ht="21.95" customHeight="1">
      <c r="A150" s="106" t="str">
        <f>IF(C150="","",COUNTA(C$9:$C150))</f>
        <v/>
      </c>
      <c r="B150" s="106" t="str">
        <f>IF(C150="","",COUNTA($C$9:C150))</f>
        <v/>
      </c>
      <c r="C150" s="25"/>
      <c r="D150" s="26" t="str">
        <f t="shared" si="34"/>
        <v/>
      </c>
      <c r="E150" s="48" t="str">
        <f t="shared" si="30"/>
        <v/>
      </c>
      <c r="F150" s="27"/>
      <c r="G150" s="44" t="e">
        <f t="shared" si="31"/>
        <v>#VALUE!</v>
      </c>
      <c r="H150" s="45" t="e">
        <f t="shared" si="24"/>
        <v>#VALUE!</v>
      </c>
      <c r="I150" s="46" t="e">
        <f t="shared" si="25"/>
        <v>#VALUE!</v>
      </c>
      <c r="J150" s="47" t="e">
        <f t="shared" si="26"/>
        <v>#VALUE!</v>
      </c>
      <c r="K150" s="45" t="str">
        <f t="shared" si="27"/>
        <v/>
      </c>
      <c r="L150" s="46" t="str">
        <f t="shared" si="28"/>
        <v/>
      </c>
      <c r="M150" s="47" t="str">
        <f t="shared" si="29"/>
        <v/>
      </c>
      <c r="N150" s="48" t="str">
        <f t="shared" si="32"/>
        <v/>
      </c>
      <c r="O150" s="26" t="str">
        <f t="shared" si="33"/>
        <v/>
      </c>
      <c r="P150" s="9"/>
      <c r="Q150" s="41"/>
      <c r="R150" s="41"/>
      <c r="S150" s="41"/>
      <c r="T150" s="11"/>
      <c r="U150" s="12"/>
      <c r="V150" s="10"/>
      <c r="W150" s="8"/>
      <c r="X150" s="13"/>
      <c r="Y150" s="10"/>
      <c r="Z150" s="8"/>
      <c r="AA150" s="12"/>
      <c r="AB150" s="10"/>
      <c r="AC150" s="8"/>
      <c r="AD150" s="13"/>
      <c r="AE150" s="10"/>
      <c r="AF150" s="8"/>
      <c r="AG150" s="12"/>
      <c r="AH150" s="10"/>
      <c r="AI150" s="8"/>
      <c r="AJ150" s="13"/>
      <c r="AK150" s="10"/>
      <c r="AL150" s="8"/>
      <c r="AM150" s="12"/>
      <c r="AN150" s="10"/>
      <c r="AO150" s="8"/>
      <c r="AP150" s="13"/>
      <c r="AQ150" s="10"/>
      <c r="AR150" s="9"/>
      <c r="AS150" s="41"/>
      <c r="AT150" s="14"/>
      <c r="AU150" s="41"/>
      <c r="AV150" s="41"/>
      <c r="AW150" s="49"/>
      <c r="AX150" s="13"/>
      <c r="AY150" s="10"/>
      <c r="AZ150" s="10"/>
      <c r="BA150" s="10"/>
      <c r="BB150" s="10"/>
      <c r="BC150" s="10"/>
      <c r="BD150" s="10"/>
      <c r="BE150" s="10"/>
      <c r="BF150" s="10"/>
      <c r="BG150" s="10"/>
      <c r="BH150" s="10"/>
      <c r="BI150" s="10"/>
      <c r="BJ150" s="10"/>
      <c r="BK150" s="10"/>
      <c r="BL150" s="102"/>
    </row>
    <row r="151" spans="1:64" ht="21.95" customHeight="1">
      <c r="A151" s="106" t="str">
        <f>IF(C151="","",COUNTA(C$9:$C151))</f>
        <v/>
      </c>
      <c r="B151" s="106" t="str">
        <f>IF(C151="","",COUNTA($C$9:C151))</f>
        <v/>
      </c>
      <c r="C151" s="25"/>
      <c r="D151" s="26" t="str">
        <f t="shared" si="34"/>
        <v/>
      </c>
      <c r="E151" s="48" t="str">
        <f t="shared" si="30"/>
        <v/>
      </c>
      <c r="F151" s="27"/>
      <c r="G151" s="44" t="e">
        <f t="shared" si="31"/>
        <v>#VALUE!</v>
      </c>
      <c r="H151" s="45" t="e">
        <f t="shared" si="24"/>
        <v>#VALUE!</v>
      </c>
      <c r="I151" s="46" t="e">
        <f t="shared" si="25"/>
        <v>#VALUE!</v>
      </c>
      <c r="J151" s="47" t="e">
        <f t="shared" si="26"/>
        <v>#VALUE!</v>
      </c>
      <c r="K151" s="45" t="str">
        <f t="shared" si="27"/>
        <v/>
      </c>
      <c r="L151" s="46" t="str">
        <f t="shared" si="28"/>
        <v/>
      </c>
      <c r="M151" s="47" t="str">
        <f t="shared" si="29"/>
        <v/>
      </c>
      <c r="N151" s="48" t="str">
        <f t="shared" si="32"/>
        <v/>
      </c>
      <c r="O151" s="26" t="str">
        <f t="shared" si="33"/>
        <v/>
      </c>
      <c r="P151" s="9"/>
      <c r="Q151" s="41"/>
      <c r="R151" s="41"/>
      <c r="S151" s="41"/>
      <c r="T151" s="11"/>
      <c r="U151" s="12"/>
      <c r="V151" s="10"/>
      <c r="W151" s="8"/>
      <c r="X151" s="13"/>
      <c r="Y151" s="10"/>
      <c r="Z151" s="8"/>
      <c r="AA151" s="12"/>
      <c r="AB151" s="10"/>
      <c r="AC151" s="8"/>
      <c r="AD151" s="13"/>
      <c r="AE151" s="10"/>
      <c r="AF151" s="8"/>
      <c r="AG151" s="12"/>
      <c r="AH151" s="10"/>
      <c r="AI151" s="8"/>
      <c r="AJ151" s="13"/>
      <c r="AK151" s="10"/>
      <c r="AL151" s="8"/>
      <c r="AM151" s="12"/>
      <c r="AN151" s="10"/>
      <c r="AO151" s="8"/>
      <c r="AP151" s="13"/>
      <c r="AQ151" s="10"/>
      <c r="AR151" s="9"/>
      <c r="AS151" s="41"/>
      <c r="AT151" s="14"/>
      <c r="AU151" s="41"/>
      <c r="AV151" s="41"/>
      <c r="AW151" s="49"/>
      <c r="AX151" s="13"/>
      <c r="AY151" s="10"/>
      <c r="AZ151" s="10"/>
      <c r="BA151" s="10"/>
      <c r="BB151" s="10"/>
      <c r="BC151" s="10"/>
      <c r="BD151" s="10"/>
      <c r="BE151" s="10"/>
      <c r="BF151" s="10"/>
      <c r="BG151" s="10"/>
      <c r="BH151" s="10"/>
      <c r="BI151" s="10"/>
      <c r="BJ151" s="10"/>
      <c r="BK151" s="10"/>
      <c r="BL151" s="102"/>
    </row>
    <row r="152" spans="1:64" ht="21.95" customHeight="1">
      <c r="A152" s="106" t="str">
        <f>IF(C152="","",COUNTA(C$9:$C152))</f>
        <v/>
      </c>
      <c r="B152" s="106" t="str">
        <f>IF(C152="","",COUNTA($C$9:C152))</f>
        <v/>
      </c>
      <c r="C152" s="25"/>
      <c r="D152" s="26" t="str">
        <f t="shared" si="34"/>
        <v/>
      </c>
      <c r="E152" s="48" t="str">
        <f t="shared" si="30"/>
        <v/>
      </c>
      <c r="F152" s="27"/>
      <c r="G152" s="44" t="e">
        <f t="shared" si="31"/>
        <v>#VALUE!</v>
      </c>
      <c r="H152" s="45" t="e">
        <f t="shared" si="24"/>
        <v>#VALUE!</v>
      </c>
      <c r="I152" s="46" t="e">
        <f t="shared" si="25"/>
        <v>#VALUE!</v>
      </c>
      <c r="J152" s="47" t="e">
        <f t="shared" si="26"/>
        <v>#VALUE!</v>
      </c>
      <c r="K152" s="45" t="str">
        <f t="shared" si="27"/>
        <v/>
      </c>
      <c r="L152" s="46" t="str">
        <f t="shared" si="28"/>
        <v/>
      </c>
      <c r="M152" s="47" t="str">
        <f t="shared" si="29"/>
        <v/>
      </c>
      <c r="N152" s="48" t="str">
        <f t="shared" si="32"/>
        <v/>
      </c>
      <c r="O152" s="26" t="str">
        <f t="shared" si="33"/>
        <v/>
      </c>
      <c r="P152" s="9"/>
      <c r="Q152" s="41"/>
      <c r="R152" s="41"/>
      <c r="S152" s="41"/>
      <c r="T152" s="11"/>
      <c r="U152" s="12"/>
      <c r="V152" s="10"/>
      <c r="W152" s="8"/>
      <c r="X152" s="13"/>
      <c r="Y152" s="10"/>
      <c r="Z152" s="8"/>
      <c r="AA152" s="12"/>
      <c r="AB152" s="10"/>
      <c r="AC152" s="8"/>
      <c r="AD152" s="13"/>
      <c r="AE152" s="10"/>
      <c r="AF152" s="8"/>
      <c r="AG152" s="12"/>
      <c r="AH152" s="10"/>
      <c r="AI152" s="8"/>
      <c r="AJ152" s="13"/>
      <c r="AK152" s="10"/>
      <c r="AL152" s="8"/>
      <c r="AM152" s="12"/>
      <c r="AN152" s="10"/>
      <c r="AO152" s="8"/>
      <c r="AP152" s="13"/>
      <c r="AQ152" s="10"/>
      <c r="AR152" s="9"/>
      <c r="AS152" s="41"/>
      <c r="AT152" s="14"/>
      <c r="AU152" s="41"/>
      <c r="AV152" s="41"/>
      <c r="AW152" s="49"/>
      <c r="AX152" s="13"/>
      <c r="AY152" s="10"/>
      <c r="AZ152" s="10"/>
      <c r="BA152" s="10"/>
      <c r="BB152" s="10"/>
      <c r="BC152" s="10"/>
      <c r="BD152" s="10"/>
      <c r="BE152" s="10"/>
      <c r="BF152" s="10"/>
      <c r="BG152" s="10"/>
      <c r="BH152" s="10"/>
      <c r="BI152" s="10"/>
      <c r="BJ152" s="10"/>
      <c r="BK152" s="10"/>
      <c r="BL152" s="102"/>
    </row>
    <row r="153" spans="1:64" ht="21.95" customHeight="1">
      <c r="A153" s="106" t="str">
        <f>IF(C153="","",COUNTA(C$9:$C153))</f>
        <v/>
      </c>
      <c r="B153" s="106" t="str">
        <f>IF(C153="","",COUNTA($C$9:C153))</f>
        <v/>
      </c>
      <c r="C153" s="25"/>
      <c r="D153" s="26" t="str">
        <f t="shared" si="34"/>
        <v/>
      </c>
      <c r="E153" s="48" t="str">
        <f t="shared" si="30"/>
        <v/>
      </c>
      <c r="F153" s="27"/>
      <c r="G153" s="44" t="e">
        <f t="shared" si="31"/>
        <v>#VALUE!</v>
      </c>
      <c r="H153" s="45" t="e">
        <f t="shared" si="24"/>
        <v>#VALUE!</v>
      </c>
      <c r="I153" s="46" t="e">
        <f t="shared" si="25"/>
        <v>#VALUE!</v>
      </c>
      <c r="J153" s="47" t="e">
        <f t="shared" si="26"/>
        <v>#VALUE!</v>
      </c>
      <c r="K153" s="45" t="str">
        <f t="shared" si="27"/>
        <v/>
      </c>
      <c r="L153" s="46" t="str">
        <f t="shared" si="28"/>
        <v/>
      </c>
      <c r="M153" s="47" t="str">
        <f t="shared" si="29"/>
        <v/>
      </c>
      <c r="N153" s="48" t="str">
        <f t="shared" si="32"/>
        <v/>
      </c>
      <c r="O153" s="26" t="str">
        <f t="shared" si="33"/>
        <v/>
      </c>
      <c r="P153" s="9"/>
      <c r="Q153" s="41"/>
      <c r="R153" s="41"/>
      <c r="S153" s="41"/>
      <c r="T153" s="11"/>
      <c r="U153" s="12"/>
      <c r="V153" s="10"/>
      <c r="W153" s="8"/>
      <c r="X153" s="13"/>
      <c r="Y153" s="10"/>
      <c r="Z153" s="8"/>
      <c r="AA153" s="12"/>
      <c r="AB153" s="10"/>
      <c r="AC153" s="8"/>
      <c r="AD153" s="13"/>
      <c r="AE153" s="10"/>
      <c r="AF153" s="8"/>
      <c r="AG153" s="12"/>
      <c r="AH153" s="10"/>
      <c r="AI153" s="8"/>
      <c r="AJ153" s="13"/>
      <c r="AK153" s="10"/>
      <c r="AL153" s="8"/>
      <c r="AM153" s="12"/>
      <c r="AN153" s="10"/>
      <c r="AO153" s="8"/>
      <c r="AP153" s="13"/>
      <c r="AQ153" s="10"/>
      <c r="AR153" s="9"/>
      <c r="AS153" s="41"/>
      <c r="AT153" s="14"/>
      <c r="AU153" s="41"/>
      <c r="AV153" s="41"/>
      <c r="AW153" s="49"/>
      <c r="AX153" s="13"/>
      <c r="AY153" s="10"/>
      <c r="AZ153" s="10"/>
      <c r="BA153" s="10"/>
      <c r="BB153" s="10"/>
      <c r="BC153" s="10"/>
      <c r="BD153" s="10"/>
      <c r="BE153" s="10"/>
      <c r="BF153" s="10"/>
      <c r="BG153" s="10"/>
      <c r="BH153" s="10"/>
      <c r="BI153" s="10"/>
      <c r="BJ153" s="10"/>
      <c r="BK153" s="10"/>
      <c r="BL153" s="102"/>
    </row>
    <row r="154" spans="1:64" ht="21.95" customHeight="1">
      <c r="A154" s="106" t="str">
        <f>IF(C154="","",COUNTA(C$9:$C154))</f>
        <v/>
      </c>
      <c r="B154" s="106" t="str">
        <f>IF(C154="","",COUNTA($C$9:C154))</f>
        <v/>
      </c>
      <c r="C154" s="25"/>
      <c r="D154" s="26" t="str">
        <f t="shared" si="34"/>
        <v/>
      </c>
      <c r="E154" s="48" t="str">
        <f t="shared" si="30"/>
        <v/>
      </c>
      <c r="F154" s="27"/>
      <c r="G154" s="44" t="e">
        <f t="shared" si="31"/>
        <v>#VALUE!</v>
      </c>
      <c r="H154" s="45" t="e">
        <f t="shared" si="24"/>
        <v>#VALUE!</v>
      </c>
      <c r="I154" s="46" t="e">
        <f t="shared" si="25"/>
        <v>#VALUE!</v>
      </c>
      <c r="J154" s="47" t="e">
        <f t="shared" si="26"/>
        <v>#VALUE!</v>
      </c>
      <c r="K154" s="45" t="str">
        <f t="shared" si="27"/>
        <v/>
      </c>
      <c r="L154" s="46" t="str">
        <f t="shared" si="28"/>
        <v/>
      </c>
      <c r="M154" s="47" t="str">
        <f t="shared" si="29"/>
        <v/>
      </c>
      <c r="N154" s="48" t="str">
        <f t="shared" si="32"/>
        <v/>
      </c>
      <c r="O154" s="26" t="str">
        <f t="shared" si="33"/>
        <v/>
      </c>
      <c r="P154" s="9"/>
      <c r="Q154" s="41"/>
      <c r="R154" s="41"/>
      <c r="S154" s="41"/>
      <c r="T154" s="11"/>
      <c r="U154" s="12"/>
      <c r="V154" s="10"/>
      <c r="W154" s="8"/>
      <c r="X154" s="13"/>
      <c r="Y154" s="10"/>
      <c r="Z154" s="8"/>
      <c r="AA154" s="12"/>
      <c r="AB154" s="10"/>
      <c r="AC154" s="8"/>
      <c r="AD154" s="13"/>
      <c r="AE154" s="10"/>
      <c r="AF154" s="8"/>
      <c r="AG154" s="12"/>
      <c r="AH154" s="10"/>
      <c r="AI154" s="8"/>
      <c r="AJ154" s="13"/>
      <c r="AK154" s="10"/>
      <c r="AL154" s="8"/>
      <c r="AM154" s="12"/>
      <c r="AN154" s="10"/>
      <c r="AO154" s="8"/>
      <c r="AP154" s="13"/>
      <c r="AQ154" s="10"/>
      <c r="AR154" s="9"/>
      <c r="AS154" s="41"/>
      <c r="AT154" s="14"/>
      <c r="AU154" s="41"/>
      <c r="AV154" s="41"/>
      <c r="AW154" s="49"/>
      <c r="AX154" s="13"/>
      <c r="AY154" s="10"/>
      <c r="AZ154" s="10"/>
      <c r="BA154" s="10"/>
      <c r="BB154" s="10"/>
      <c r="BC154" s="10"/>
      <c r="BD154" s="10"/>
      <c r="BE154" s="10"/>
      <c r="BF154" s="10"/>
      <c r="BG154" s="10"/>
      <c r="BH154" s="10"/>
      <c r="BI154" s="10"/>
      <c r="BJ154" s="10"/>
      <c r="BK154" s="10"/>
      <c r="BL154" s="102"/>
    </row>
    <row r="155" spans="1:64" ht="21.95" customHeight="1">
      <c r="A155" s="106" t="str">
        <f>IF(C155="","",COUNTA(C$9:$C155))</f>
        <v/>
      </c>
      <c r="B155" s="106" t="str">
        <f>IF(C155="","",COUNTA($C$9:C155))</f>
        <v/>
      </c>
      <c r="C155" s="25"/>
      <c r="D155" s="26" t="str">
        <f t="shared" si="34"/>
        <v/>
      </c>
      <c r="E155" s="48" t="str">
        <f t="shared" si="30"/>
        <v/>
      </c>
      <c r="F155" s="27"/>
      <c r="G155" s="44" t="e">
        <f t="shared" si="31"/>
        <v>#VALUE!</v>
      </c>
      <c r="H155" s="45" t="e">
        <f t="shared" ref="H155:H218" si="35">DAY(G155)</f>
        <v>#VALUE!</v>
      </c>
      <c r="I155" s="46" t="e">
        <f t="shared" ref="I155:I218" si="36">MONTH(G155)</f>
        <v>#VALUE!</v>
      </c>
      <c r="J155" s="47" t="e">
        <f t="shared" ref="J155:J218" si="37">YEAR(G155)</f>
        <v>#VALUE!</v>
      </c>
      <c r="K155" s="45" t="str">
        <f t="shared" ref="K155:K218" si="38">IF(ISNUMBER(H155),DATEDIF((DATE(J155,I155,H155)),(DATE("2018","10","1")),"MD"),"")</f>
        <v/>
      </c>
      <c r="L155" s="46" t="str">
        <f t="shared" ref="L155:L218" si="39">IF(ISNUMBER(I155),DATEDIF((DATE(J155,I155,H155)),(DATE("2018","10","1")),"YM"),"")</f>
        <v/>
      </c>
      <c r="M155" s="47" t="str">
        <f t="shared" ref="M155:M218" si="40">IF(ISNUMBER(J155),DATEDIF((DATE(J155,I155,H155)),(DATE("2018","10","1")),"Y"),"")</f>
        <v/>
      </c>
      <c r="N155" s="48" t="str">
        <f t="shared" si="32"/>
        <v/>
      </c>
      <c r="O155" s="26" t="str">
        <f t="shared" si="33"/>
        <v/>
      </c>
      <c r="P155" s="9"/>
      <c r="Q155" s="41"/>
      <c r="R155" s="41"/>
      <c r="S155" s="41"/>
      <c r="T155" s="11"/>
      <c r="U155" s="12"/>
      <c r="V155" s="10"/>
      <c r="W155" s="8"/>
      <c r="X155" s="13"/>
      <c r="Y155" s="10"/>
      <c r="Z155" s="8"/>
      <c r="AA155" s="12"/>
      <c r="AB155" s="10"/>
      <c r="AC155" s="8"/>
      <c r="AD155" s="13"/>
      <c r="AE155" s="10"/>
      <c r="AF155" s="8"/>
      <c r="AG155" s="12"/>
      <c r="AH155" s="10"/>
      <c r="AI155" s="8"/>
      <c r="AJ155" s="13"/>
      <c r="AK155" s="10"/>
      <c r="AL155" s="8"/>
      <c r="AM155" s="12"/>
      <c r="AN155" s="10"/>
      <c r="AO155" s="8"/>
      <c r="AP155" s="13"/>
      <c r="AQ155" s="10"/>
      <c r="AR155" s="9"/>
      <c r="AS155" s="41"/>
      <c r="AT155" s="14"/>
      <c r="AU155" s="41"/>
      <c r="AV155" s="41"/>
      <c r="AW155" s="49"/>
      <c r="AX155" s="13"/>
      <c r="AY155" s="10"/>
      <c r="AZ155" s="10"/>
      <c r="BA155" s="10"/>
      <c r="BB155" s="10"/>
      <c r="BC155" s="10"/>
      <c r="BD155" s="10"/>
      <c r="BE155" s="10"/>
      <c r="BF155" s="10"/>
      <c r="BG155" s="10"/>
      <c r="BH155" s="10"/>
      <c r="BI155" s="10"/>
      <c r="BJ155" s="10"/>
      <c r="BK155" s="10"/>
      <c r="BL155" s="102"/>
    </row>
    <row r="156" spans="1:64" ht="21.95" customHeight="1">
      <c r="A156" s="106" t="str">
        <f>IF(C156="","",COUNTA(C$9:$C156))</f>
        <v/>
      </c>
      <c r="B156" s="106" t="str">
        <f>IF(C156="","",COUNTA($C$9:C156))</f>
        <v/>
      </c>
      <c r="C156" s="25"/>
      <c r="D156" s="26" t="str">
        <f t="shared" si="34"/>
        <v/>
      </c>
      <c r="E156" s="48" t="str">
        <f t="shared" si="30"/>
        <v/>
      </c>
      <c r="F156" s="27"/>
      <c r="G156" s="44" t="e">
        <f t="shared" si="31"/>
        <v>#VALUE!</v>
      </c>
      <c r="H156" s="45" t="e">
        <f t="shared" si="35"/>
        <v>#VALUE!</v>
      </c>
      <c r="I156" s="46" t="e">
        <f t="shared" si="36"/>
        <v>#VALUE!</v>
      </c>
      <c r="J156" s="47" t="e">
        <f t="shared" si="37"/>
        <v>#VALUE!</v>
      </c>
      <c r="K156" s="45" t="str">
        <f t="shared" si="38"/>
        <v/>
      </c>
      <c r="L156" s="46" t="str">
        <f t="shared" si="39"/>
        <v/>
      </c>
      <c r="M156" s="47" t="str">
        <f t="shared" si="40"/>
        <v/>
      </c>
      <c r="N156" s="48" t="str">
        <f t="shared" si="32"/>
        <v/>
      </c>
      <c r="O156" s="26" t="str">
        <f t="shared" si="33"/>
        <v/>
      </c>
      <c r="P156" s="9"/>
      <c r="Q156" s="41"/>
      <c r="R156" s="41"/>
      <c r="S156" s="41"/>
      <c r="T156" s="11"/>
      <c r="U156" s="12"/>
      <c r="V156" s="10"/>
      <c r="W156" s="8"/>
      <c r="X156" s="13"/>
      <c r="Y156" s="10"/>
      <c r="Z156" s="8"/>
      <c r="AA156" s="12"/>
      <c r="AB156" s="10"/>
      <c r="AC156" s="8"/>
      <c r="AD156" s="13"/>
      <c r="AE156" s="10"/>
      <c r="AF156" s="8"/>
      <c r="AG156" s="12"/>
      <c r="AH156" s="10"/>
      <c r="AI156" s="8"/>
      <c r="AJ156" s="13"/>
      <c r="AK156" s="10"/>
      <c r="AL156" s="8"/>
      <c r="AM156" s="12"/>
      <c r="AN156" s="10"/>
      <c r="AO156" s="8"/>
      <c r="AP156" s="13"/>
      <c r="AQ156" s="10"/>
      <c r="AR156" s="9"/>
      <c r="AS156" s="41"/>
      <c r="AT156" s="14"/>
      <c r="AU156" s="41"/>
      <c r="AV156" s="41"/>
      <c r="AW156" s="49"/>
      <c r="AX156" s="13"/>
      <c r="AY156" s="10"/>
      <c r="AZ156" s="10"/>
      <c r="BA156" s="10"/>
      <c r="BB156" s="10"/>
      <c r="BC156" s="10"/>
      <c r="BD156" s="10"/>
      <c r="BE156" s="10"/>
      <c r="BF156" s="10"/>
      <c r="BG156" s="10"/>
      <c r="BH156" s="10"/>
      <c r="BI156" s="10"/>
      <c r="BJ156" s="10"/>
      <c r="BK156" s="10"/>
      <c r="BL156" s="102"/>
    </row>
    <row r="157" spans="1:64" ht="21.95" customHeight="1">
      <c r="A157" s="106" t="str">
        <f>IF(C157="","",COUNTA(C$9:$C157))</f>
        <v/>
      </c>
      <c r="B157" s="106" t="str">
        <f>IF(C157="","",COUNTA($C$9:C157))</f>
        <v/>
      </c>
      <c r="C157" s="25"/>
      <c r="D157" s="26" t="str">
        <f t="shared" si="34"/>
        <v/>
      </c>
      <c r="E157" s="48" t="str">
        <f t="shared" si="30"/>
        <v/>
      </c>
      <c r="F157" s="27"/>
      <c r="G157" s="44" t="e">
        <f t="shared" si="31"/>
        <v>#VALUE!</v>
      </c>
      <c r="H157" s="45" t="e">
        <f t="shared" si="35"/>
        <v>#VALUE!</v>
      </c>
      <c r="I157" s="46" t="e">
        <f t="shared" si="36"/>
        <v>#VALUE!</v>
      </c>
      <c r="J157" s="47" t="e">
        <f t="shared" si="37"/>
        <v>#VALUE!</v>
      </c>
      <c r="K157" s="45" t="str">
        <f t="shared" si="38"/>
        <v/>
      </c>
      <c r="L157" s="46" t="str">
        <f t="shared" si="39"/>
        <v/>
      </c>
      <c r="M157" s="47" t="str">
        <f t="shared" si="40"/>
        <v/>
      </c>
      <c r="N157" s="48" t="str">
        <f t="shared" si="32"/>
        <v/>
      </c>
      <c r="O157" s="26" t="str">
        <f t="shared" si="33"/>
        <v/>
      </c>
      <c r="P157" s="9"/>
      <c r="Q157" s="41"/>
      <c r="R157" s="41"/>
      <c r="S157" s="41"/>
      <c r="T157" s="11"/>
      <c r="U157" s="12"/>
      <c r="V157" s="10"/>
      <c r="W157" s="8"/>
      <c r="X157" s="13"/>
      <c r="Y157" s="10"/>
      <c r="Z157" s="8"/>
      <c r="AA157" s="12"/>
      <c r="AB157" s="10"/>
      <c r="AC157" s="8"/>
      <c r="AD157" s="13"/>
      <c r="AE157" s="10"/>
      <c r="AF157" s="8"/>
      <c r="AG157" s="12"/>
      <c r="AH157" s="10"/>
      <c r="AI157" s="8"/>
      <c r="AJ157" s="13"/>
      <c r="AK157" s="10"/>
      <c r="AL157" s="8"/>
      <c r="AM157" s="12"/>
      <c r="AN157" s="10"/>
      <c r="AO157" s="8"/>
      <c r="AP157" s="13"/>
      <c r="AQ157" s="10"/>
      <c r="AR157" s="9"/>
      <c r="AS157" s="41"/>
      <c r="AT157" s="14"/>
      <c r="AU157" s="41"/>
      <c r="AV157" s="41"/>
      <c r="AW157" s="49"/>
      <c r="AX157" s="13"/>
      <c r="AY157" s="10"/>
      <c r="AZ157" s="10"/>
      <c r="BA157" s="10"/>
      <c r="BB157" s="10"/>
      <c r="BC157" s="10"/>
      <c r="BD157" s="10"/>
      <c r="BE157" s="10"/>
      <c r="BF157" s="10"/>
      <c r="BG157" s="10"/>
      <c r="BH157" s="10"/>
      <c r="BI157" s="10"/>
      <c r="BJ157" s="10"/>
      <c r="BK157" s="10"/>
      <c r="BL157" s="102"/>
    </row>
    <row r="158" spans="1:64" ht="21.95" customHeight="1">
      <c r="A158" s="106" t="str">
        <f>IF(C158="","",COUNTA(C$9:$C158))</f>
        <v/>
      </c>
      <c r="B158" s="106" t="str">
        <f>IF(C158="","",COUNTA($C$9:C158))</f>
        <v/>
      </c>
      <c r="C158" s="25"/>
      <c r="D158" s="26" t="str">
        <f t="shared" si="34"/>
        <v/>
      </c>
      <c r="E158" s="48" t="str">
        <f t="shared" si="30"/>
        <v/>
      </c>
      <c r="F158" s="27"/>
      <c r="G158" s="44" t="e">
        <f t="shared" si="31"/>
        <v>#VALUE!</v>
      </c>
      <c r="H158" s="45" t="e">
        <f t="shared" si="35"/>
        <v>#VALUE!</v>
      </c>
      <c r="I158" s="46" t="e">
        <f t="shared" si="36"/>
        <v>#VALUE!</v>
      </c>
      <c r="J158" s="47" t="e">
        <f t="shared" si="37"/>
        <v>#VALUE!</v>
      </c>
      <c r="K158" s="45" t="str">
        <f t="shared" si="38"/>
        <v/>
      </c>
      <c r="L158" s="46" t="str">
        <f t="shared" si="39"/>
        <v/>
      </c>
      <c r="M158" s="47" t="str">
        <f t="shared" si="40"/>
        <v/>
      </c>
      <c r="N158" s="48" t="str">
        <f t="shared" si="32"/>
        <v/>
      </c>
      <c r="O158" s="26" t="str">
        <f t="shared" si="33"/>
        <v/>
      </c>
      <c r="P158" s="9"/>
      <c r="Q158" s="41"/>
      <c r="R158" s="41"/>
      <c r="S158" s="41"/>
      <c r="T158" s="11"/>
      <c r="U158" s="12"/>
      <c r="V158" s="10"/>
      <c r="W158" s="8"/>
      <c r="X158" s="13"/>
      <c r="Y158" s="10"/>
      <c r="Z158" s="8"/>
      <c r="AA158" s="12"/>
      <c r="AB158" s="10"/>
      <c r="AC158" s="8"/>
      <c r="AD158" s="13"/>
      <c r="AE158" s="10"/>
      <c r="AF158" s="8"/>
      <c r="AG158" s="12"/>
      <c r="AH158" s="10"/>
      <c r="AI158" s="8"/>
      <c r="AJ158" s="13"/>
      <c r="AK158" s="10"/>
      <c r="AL158" s="8"/>
      <c r="AM158" s="12"/>
      <c r="AN158" s="10"/>
      <c r="AO158" s="8"/>
      <c r="AP158" s="13"/>
      <c r="AQ158" s="10"/>
      <c r="AR158" s="9"/>
      <c r="AS158" s="41"/>
      <c r="AT158" s="14"/>
      <c r="AU158" s="41"/>
      <c r="AV158" s="41"/>
      <c r="AW158" s="49"/>
      <c r="AX158" s="13"/>
      <c r="AY158" s="10"/>
      <c r="AZ158" s="10"/>
      <c r="BA158" s="10"/>
      <c r="BB158" s="10"/>
      <c r="BC158" s="10"/>
      <c r="BD158" s="10"/>
      <c r="BE158" s="10"/>
      <c r="BF158" s="10"/>
      <c r="BG158" s="10"/>
      <c r="BH158" s="10"/>
      <c r="BI158" s="10"/>
      <c r="BJ158" s="10"/>
      <c r="BK158" s="10"/>
      <c r="BL158" s="102"/>
    </row>
    <row r="159" spans="1:64" ht="21.95" customHeight="1">
      <c r="A159" s="106" t="str">
        <f>IF(C159="","",COUNTA(C$9:$C159))</f>
        <v/>
      </c>
      <c r="B159" s="106" t="str">
        <f>IF(C159="","",COUNTA($C$9:C159))</f>
        <v/>
      </c>
      <c r="C159" s="25"/>
      <c r="D159" s="26" t="str">
        <f t="shared" si="34"/>
        <v/>
      </c>
      <c r="E159" s="48" t="str">
        <f t="shared" si="30"/>
        <v/>
      </c>
      <c r="F159" s="27"/>
      <c r="G159" s="44" t="e">
        <f t="shared" si="31"/>
        <v>#VALUE!</v>
      </c>
      <c r="H159" s="45" t="e">
        <f t="shared" si="35"/>
        <v>#VALUE!</v>
      </c>
      <c r="I159" s="46" t="e">
        <f t="shared" si="36"/>
        <v>#VALUE!</v>
      </c>
      <c r="J159" s="47" t="e">
        <f t="shared" si="37"/>
        <v>#VALUE!</v>
      </c>
      <c r="K159" s="45" t="str">
        <f t="shared" si="38"/>
        <v/>
      </c>
      <c r="L159" s="46" t="str">
        <f t="shared" si="39"/>
        <v/>
      </c>
      <c r="M159" s="47" t="str">
        <f t="shared" si="40"/>
        <v/>
      </c>
      <c r="N159" s="48" t="str">
        <f t="shared" si="32"/>
        <v/>
      </c>
      <c r="O159" s="26" t="str">
        <f t="shared" si="33"/>
        <v/>
      </c>
      <c r="P159" s="9"/>
      <c r="Q159" s="41"/>
      <c r="R159" s="41"/>
      <c r="S159" s="41"/>
      <c r="T159" s="11"/>
      <c r="U159" s="12"/>
      <c r="V159" s="10"/>
      <c r="W159" s="8"/>
      <c r="X159" s="13"/>
      <c r="Y159" s="10"/>
      <c r="Z159" s="8"/>
      <c r="AA159" s="12"/>
      <c r="AB159" s="10"/>
      <c r="AC159" s="8"/>
      <c r="AD159" s="13"/>
      <c r="AE159" s="10"/>
      <c r="AF159" s="8"/>
      <c r="AG159" s="12"/>
      <c r="AH159" s="10"/>
      <c r="AI159" s="8"/>
      <c r="AJ159" s="13"/>
      <c r="AK159" s="10"/>
      <c r="AL159" s="8"/>
      <c r="AM159" s="12"/>
      <c r="AN159" s="10"/>
      <c r="AO159" s="8"/>
      <c r="AP159" s="13"/>
      <c r="AQ159" s="10"/>
      <c r="AR159" s="9"/>
      <c r="AS159" s="41"/>
      <c r="AT159" s="14"/>
      <c r="AU159" s="41"/>
      <c r="AV159" s="41"/>
      <c r="AW159" s="49"/>
      <c r="AX159" s="13"/>
      <c r="AY159" s="10"/>
      <c r="AZ159" s="10"/>
      <c r="BA159" s="10"/>
      <c r="BB159" s="10"/>
      <c r="BC159" s="10"/>
      <c r="BD159" s="10"/>
      <c r="BE159" s="10"/>
      <c r="BF159" s="10"/>
      <c r="BG159" s="10"/>
      <c r="BH159" s="10"/>
      <c r="BI159" s="10"/>
      <c r="BJ159" s="10"/>
      <c r="BK159" s="10"/>
      <c r="BL159" s="102"/>
    </row>
    <row r="160" spans="1:64" ht="21.95" customHeight="1">
      <c r="A160" s="106" t="str">
        <f>IF(C160="","",COUNTA(C$9:$C160))</f>
        <v/>
      </c>
      <c r="B160" s="106" t="str">
        <f>IF(C160="","",COUNTA($C$9:C160))</f>
        <v/>
      </c>
      <c r="C160" s="25"/>
      <c r="D160" s="26" t="str">
        <f t="shared" si="34"/>
        <v/>
      </c>
      <c r="E160" s="48" t="str">
        <f t="shared" si="30"/>
        <v/>
      </c>
      <c r="F160" s="27"/>
      <c r="G160" s="44" t="e">
        <f t="shared" si="31"/>
        <v>#VALUE!</v>
      </c>
      <c r="H160" s="45" t="e">
        <f t="shared" si="35"/>
        <v>#VALUE!</v>
      </c>
      <c r="I160" s="46" t="e">
        <f t="shared" si="36"/>
        <v>#VALUE!</v>
      </c>
      <c r="J160" s="47" t="e">
        <f t="shared" si="37"/>
        <v>#VALUE!</v>
      </c>
      <c r="K160" s="45" t="str">
        <f t="shared" si="38"/>
        <v/>
      </c>
      <c r="L160" s="46" t="str">
        <f t="shared" si="39"/>
        <v/>
      </c>
      <c r="M160" s="47" t="str">
        <f t="shared" si="40"/>
        <v/>
      </c>
      <c r="N160" s="48" t="str">
        <f t="shared" si="32"/>
        <v/>
      </c>
      <c r="O160" s="26" t="str">
        <f t="shared" si="33"/>
        <v/>
      </c>
      <c r="P160" s="9"/>
      <c r="Q160" s="41"/>
      <c r="R160" s="41"/>
      <c r="S160" s="41"/>
      <c r="T160" s="11"/>
      <c r="U160" s="12"/>
      <c r="V160" s="10"/>
      <c r="W160" s="8"/>
      <c r="X160" s="13"/>
      <c r="Y160" s="10"/>
      <c r="Z160" s="8"/>
      <c r="AA160" s="12"/>
      <c r="AB160" s="10"/>
      <c r="AC160" s="8"/>
      <c r="AD160" s="13"/>
      <c r="AE160" s="10"/>
      <c r="AF160" s="8"/>
      <c r="AG160" s="12"/>
      <c r="AH160" s="10"/>
      <c r="AI160" s="8"/>
      <c r="AJ160" s="13"/>
      <c r="AK160" s="10"/>
      <c r="AL160" s="8"/>
      <c r="AM160" s="12"/>
      <c r="AN160" s="10"/>
      <c r="AO160" s="8"/>
      <c r="AP160" s="13"/>
      <c r="AQ160" s="10"/>
      <c r="AR160" s="9"/>
      <c r="AS160" s="41"/>
      <c r="AT160" s="14"/>
      <c r="AU160" s="41"/>
      <c r="AV160" s="41"/>
      <c r="AW160" s="49"/>
      <c r="AX160" s="13"/>
      <c r="AY160" s="10"/>
      <c r="AZ160" s="10"/>
      <c r="BA160" s="10"/>
      <c r="BB160" s="10"/>
      <c r="BC160" s="10"/>
      <c r="BD160" s="10"/>
      <c r="BE160" s="10"/>
      <c r="BF160" s="10"/>
      <c r="BG160" s="10"/>
      <c r="BH160" s="10"/>
      <c r="BI160" s="10"/>
      <c r="BJ160" s="10"/>
      <c r="BK160" s="10"/>
      <c r="BL160" s="102"/>
    </row>
    <row r="161" spans="1:64" ht="21.95" customHeight="1">
      <c r="A161" s="106" t="str">
        <f>IF(C161="","",COUNTA(C$9:$C161))</f>
        <v/>
      </c>
      <c r="B161" s="106" t="str">
        <f>IF(C161="","",COUNTA($C$9:C161))</f>
        <v/>
      </c>
      <c r="C161" s="25"/>
      <c r="D161" s="26" t="str">
        <f t="shared" si="34"/>
        <v/>
      </c>
      <c r="E161" s="48" t="str">
        <f t="shared" si="30"/>
        <v/>
      </c>
      <c r="F161" s="27"/>
      <c r="G161" s="44" t="e">
        <f t="shared" si="31"/>
        <v>#VALUE!</v>
      </c>
      <c r="H161" s="45" t="e">
        <f t="shared" si="35"/>
        <v>#VALUE!</v>
      </c>
      <c r="I161" s="46" t="e">
        <f t="shared" si="36"/>
        <v>#VALUE!</v>
      </c>
      <c r="J161" s="47" t="e">
        <f t="shared" si="37"/>
        <v>#VALUE!</v>
      </c>
      <c r="K161" s="45" t="str">
        <f t="shared" si="38"/>
        <v/>
      </c>
      <c r="L161" s="46" t="str">
        <f t="shared" si="39"/>
        <v/>
      </c>
      <c r="M161" s="47" t="str">
        <f t="shared" si="40"/>
        <v/>
      </c>
      <c r="N161" s="48" t="str">
        <f t="shared" si="32"/>
        <v/>
      </c>
      <c r="O161" s="26" t="str">
        <f t="shared" si="33"/>
        <v/>
      </c>
      <c r="P161" s="9"/>
      <c r="Q161" s="41"/>
      <c r="R161" s="41"/>
      <c r="S161" s="41"/>
      <c r="T161" s="11"/>
      <c r="U161" s="12"/>
      <c r="V161" s="10"/>
      <c r="W161" s="8"/>
      <c r="X161" s="13"/>
      <c r="Y161" s="10"/>
      <c r="Z161" s="8"/>
      <c r="AA161" s="12"/>
      <c r="AB161" s="10"/>
      <c r="AC161" s="8"/>
      <c r="AD161" s="13"/>
      <c r="AE161" s="10"/>
      <c r="AF161" s="8"/>
      <c r="AG161" s="12"/>
      <c r="AH161" s="10"/>
      <c r="AI161" s="8"/>
      <c r="AJ161" s="13"/>
      <c r="AK161" s="10"/>
      <c r="AL161" s="8"/>
      <c r="AM161" s="12"/>
      <c r="AN161" s="10"/>
      <c r="AO161" s="8"/>
      <c r="AP161" s="13"/>
      <c r="AQ161" s="10"/>
      <c r="AR161" s="9"/>
      <c r="AS161" s="41"/>
      <c r="AT161" s="14"/>
      <c r="AU161" s="41"/>
      <c r="AV161" s="41"/>
      <c r="AW161" s="49"/>
      <c r="AX161" s="13"/>
      <c r="AY161" s="10"/>
      <c r="AZ161" s="10"/>
      <c r="BA161" s="10"/>
      <c r="BB161" s="10"/>
      <c r="BC161" s="10"/>
      <c r="BD161" s="10"/>
      <c r="BE161" s="10"/>
      <c r="BF161" s="10"/>
      <c r="BG161" s="10"/>
      <c r="BH161" s="10"/>
      <c r="BI161" s="10"/>
      <c r="BJ161" s="10"/>
      <c r="BK161" s="10"/>
      <c r="BL161" s="102"/>
    </row>
    <row r="162" spans="1:64" ht="21.95" customHeight="1">
      <c r="A162" s="106" t="str">
        <f>IF(C162="","",COUNTA(C$9:$C162))</f>
        <v/>
      </c>
      <c r="B162" s="106" t="str">
        <f>IF(C162="","",COUNTA($C$9:C162))</f>
        <v/>
      </c>
      <c r="C162" s="25"/>
      <c r="D162" s="26" t="str">
        <f t="shared" si="34"/>
        <v/>
      </c>
      <c r="E162" s="48" t="str">
        <f t="shared" si="30"/>
        <v/>
      </c>
      <c r="F162" s="27"/>
      <c r="G162" s="44" t="e">
        <f t="shared" si="31"/>
        <v>#VALUE!</v>
      </c>
      <c r="H162" s="45" t="e">
        <f t="shared" si="35"/>
        <v>#VALUE!</v>
      </c>
      <c r="I162" s="46" t="e">
        <f t="shared" si="36"/>
        <v>#VALUE!</v>
      </c>
      <c r="J162" s="47" t="e">
        <f t="shared" si="37"/>
        <v>#VALUE!</v>
      </c>
      <c r="K162" s="45" t="str">
        <f t="shared" si="38"/>
        <v/>
      </c>
      <c r="L162" s="46" t="str">
        <f t="shared" si="39"/>
        <v/>
      </c>
      <c r="M162" s="47" t="str">
        <f t="shared" si="40"/>
        <v/>
      </c>
      <c r="N162" s="48" t="str">
        <f t="shared" si="32"/>
        <v/>
      </c>
      <c r="O162" s="26" t="str">
        <f t="shared" si="33"/>
        <v/>
      </c>
      <c r="P162" s="9"/>
      <c r="Q162" s="41"/>
      <c r="R162" s="41"/>
      <c r="S162" s="41"/>
      <c r="T162" s="11"/>
      <c r="U162" s="12"/>
      <c r="V162" s="10"/>
      <c r="W162" s="8"/>
      <c r="X162" s="13"/>
      <c r="Y162" s="10"/>
      <c r="Z162" s="8"/>
      <c r="AA162" s="12"/>
      <c r="AB162" s="10"/>
      <c r="AC162" s="8"/>
      <c r="AD162" s="13"/>
      <c r="AE162" s="10"/>
      <c r="AF162" s="8"/>
      <c r="AG162" s="12"/>
      <c r="AH162" s="10"/>
      <c r="AI162" s="8"/>
      <c r="AJ162" s="13"/>
      <c r="AK162" s="10"/>
      <c r="AL162" s="8"/>
      <c r="AM162" s="12"/>
      <c r="AN162" s="10"/>
      <c r="AO162" s="8"/>
      <c r="AP162" s="13"/>
      <c r="AQ162" s="10"/>
      <c r="AR162" s="9"/>
      <c r="AS162" s="41"/>
      <c r="AT162" s="14"/>
      <c r="AU162" s="41"/>
      <c r="AV162" s="41"/>
      <c r="AW162" s="49"/>
      <c r="AX162" s="13"/>
      <c r="AY162" s="10"/>
      <c r="AZ162" s="10"/>
      <c r="BA162" s="10"/>
      <c r="BB162" s="10"/>
      <c r="BC162" s="10"/>
      <c r="BD162" s="10"/>
      <c r="BE162" s="10"/>
      <c r="BF162" s="10"/>
      <c r="BG162" s="10"/>
      <c r="BH162" s="10"/>
      <c r="BI162" s="10"/>
      <c r="BJ162" s="10"/>
      <c r="BK162" s="10"/>
      <c r="BL162" s="102"/>
    </row>
    <row r="163" spans="1:64" ht="21.95" customHeight="1">
      <c r="A163" s="106" t="str">
        <f>IF(C163="","",COUNTA(C$9:$C163))</f>
        <v/>
      </c>
      <c r="B163" s="106" t="str">
        <f>IF(C163="","",COUNTA($C$9:C163))</f>
        <v/>
      </c>
      <c r="C163" s="25"/>
      <c r="D163" s="26" t="str">
        <f t="shared" si="34"/>
        <v/>
      </c>
      <c r="E163" s="48" t="str">
        <f t="shared" si="30"/>
        <v/>
      </c>
      <c r="F163" s="27"/>
      <c r="G163" s="44" t="e">
        <f t="shared" si="31"/>
        <v>#VALUE!</v>
      </c>
      <c r="H163" s="45" t="e">
        <f t="shared" si="35"/>
        <v>#VALUE!</v>
      </c>
      <c r="I163" s="46" t="e">
        <f t="shared" si="36"/>
        <v>#VALUE!</v>
      </c>
      <c r="J163" s="47" t="e">
        <f t="shared" si="37"/>
        <v>#VALUE!</v>
      </c>
      <c r="K163" s="45" t="str">
        <f t="shared" si="38"/>
        <v/>
      </c>
      <c r="L163" s="46" t="str">
        <f t="shared" si="39"/>
        <v/>
      </c>
      <c r="M163" s="47" t="str">
        <f t="shared" si="40"/>
        <v/>
      </c>
      <c r="N163" s="48" t="str">
        <f t="shared" si="32"/>
        <v/>
      </c>
      <c r="O163" s="26" t="str">
        <f t="shared" si="33"/>
        <v/>
      </c>
      <c r="P163" s="9"/>
      <c r="Q163" s="41"/>
      <c r="R163" s="41"/>
      <c r="S163" s="41"/>
      <c r="T163" s="11"/>
      <c r="U163" s="12"/>
      <c r="V163" s="10"/>
      <c r="W163" s="8"/>
      <c r="X163" s="13"/>
      <c r="Y163" s="10"/>
      <c r="Z163" s="8"/>
      <c r="AA163" s="12"/>
      <c r="AB163" s="10"/>
      <c r="AC163" s="8"/>
      <c r="AD163" s="13"/>
      <c r="AE163" s="10"/>
      <c r="AF163" s="8"/>
      <c r="AG163" s="12"/>
      <c r="AH163" s="10"/>
      <c r="AI163" s="8"/>
      <c r="AJ163" s="13"/>
      <c r="AK163" s="10"/>
      <c r="AL163" s="8"/>
      <c r="AM163" s="12"/>
      <c r="AN163" s="10"/>
      <c r="AO163" s="8"/>
      <c r="AP163" s="13"/>
      <c r="AQ163" s="10"/>
      <c r="AR163" s="9"/>
      <c r="AS163" s="41"/>
      <c r="AT163" s="14"/>
      <c r="AU163" s="41"/>
      <c r="AV163" s="41"/>
      <c r="AW163" s="49"/>
      <c r="AX163" s="13"/>
      <c r="AY163" s="10"/>
      <c r="AZ163" s="10"/>
      <c r="BA163" s="10"/>
      <c r="BB163" s="10"/>
      <c r="BC163" s="10"/>
      <c r="BD163" s="10"/>
      <c r="BE163" s="10"/>
      <c r="BF163" s="10"/>
      <c r="BG163" s="10"/>
      <c r="BH163" s="10"/>
      <c r="BI163" s="10"/>
      <c r="BJ163" s="10"/>
      <c r="BK163" s="10"/>
      <c r="BL163" s="102"/>
    </row>
    <row r="164" spans="1:64" ht="21.95" customHeight="1">
      <c r="A164" s="106" t="str">
        <f>IF(C164="","",COUNTA(C$9:$C164))</f>
        <v/>
      </c>
      <c r="B164" s="106" t="str">
        <f>IF(C164="","",COUNTA($C$9:C164))</f>
        <v/>
      </c>
      <c r="C164" s="25"/>
      <c r="D164" s="26" t="str">
        <f t="shared" si="34"/>
        <v/>
      </c>
      <c r="E164" s="48" t="str">
        <f t="shared" si="30"/>
        <v/>
      </c>
      <c r="F164" s="27"/>
      <c r="G164" s="44" t="e">
        <f t="shared" si="31"/>
        <v>#VALUE!</v>
      </c>
      <c r="H164" s="45" t="e">
        <f t="shared" si="35"/>
        <v>#VALUE!</v>
      </c>
      <c r="I164" s="46" t="e">
        <f t="shared" si="36"/>
        <v>#VALUE!</v>
      </c>
      <c r="J164" s="47" t="e">
        <f t="shared" si="37"/>
        <v>#VALUE!</v>
      </c>
      <c r="K164" s="45" t="str">
        <f t="shared" si="38"/>
        <v/>
      </c>
      <c r="L164" s="46" t="str">
        <f t="shared" si="39"/>
        <v/>
      </c>
      <c r="M164" s="47" t="str">
        <f t="shared" si="40"/>
        <v/>
      </c>
      <c r="N164" s="48" t="str">
        <f t="shared" si="32"/>
        <v/>
      </c>
      <c r="O164" s="26" t="str">
        <f t="shared" si="33"/>
        <v/>
      </c>
      <c r="P164" s="9"/>
      <c r="Q164" s="41"/>
      <c r="R164" s="41"/>
      <c r="S164" s="41"/>
      <c r="T164" s="11"/>
      <c r="U164" s="12"/>
      <c r="V164" s="10"/>
      <c r="W164" s="8"/>
      <c r="X164" s="13"/>
      <c r="Y164" s="10"/>
      <c r="Z164" s="8"/>
      <c r="AA164" s="12"/>
      <c r="AB164" s="10"/>
      <c r="AC164" s="8"/>
      <c r="AD164" s="13"/>
      <c r="AE164" s="10"/>
      <c r="AF164" s="8"/>
      <c r="AG164" s="12"/>
      <c r="AH164" s="10"/>
      <c r="AI164" s="8"/>
      <c r="AJ164" s="13"/>
      <c r="AK164" s="10"/>
      <c r="AL164" s="8"/>
      <c r="AM164" s="12"/>
      <c r="AN164" s="10"/>
      <c r="AO164" s="8"/>
      <c r="AP164" s="13"/>
      <c r="AQ164" s="10"/>
      <c r="AR164" s="9"/>
      <c r="AS164" s="41"/>
      <c r="AT164" s="14"/>
      <c r="AU164" s="41"/>
      <c r="AV164" s="41"/>
      <c r="AW164" s="49"/>
      <c r="AX164" s="13"/>
      <c r="AY164" s="10"/>
      <c r="AZ164" s="10"/>
      <c r="BA164" s="10"/>
      <c r="BB164" s="10"/>
      <c r="BC164" s="10"/>
      <c r="BD164" s="10"/>
      <c r="BE164" s="10"/>
      <c r="BF164" s="10"/>
      <c r="BG164" s="10"/>
      <c r="BH164" s="10"/>
      <c r="BI164" s="10"/>
      <c r="BJ164" s="10"/>
      <c r="BK164" s="10"/>
      <c r="BL164" s="102"/>
    </row>
    <row r="165" spans="1:64" ht="21.95" customHeight="1">
      <c r="A165" s="106" t="str">
        <f>IF(C165="","",COUNTA(C$9:$C165))</f>
        <v/>
      </c>
      <c r="B165" s="106" t="str">
        <f>IF(C165="","",COUNTA($C$9:C165))</f>
        <v/>
      </c>
      <c r="C165" s="25"/>
      <c r="D165" s="26" t="str">
        <f t="shared" si="34"/>
        <v/>
      </c>
      <c r="E165" s="48" t="str">
        <f t="shared" si="30"/>
        <v/>
      </c>
      <c r="F165" s="27"/>
      <c r="G165" s="44" t="e">
        <f t="shared" si="31"/>
        <v>#VALUE!</v>
      </c>
      <c r="H165" s="45" t="e">
        <f t="shared" si="35"/>
        <v>#VALUE!</v>
      </c>
      <c r="I165" s="46" t="e">
        <f t="shared" si="36"/>
        <v>#VALUE!</v>
      </c>
      <c r="J165" s="47" t="e">
        <f t="shared" si="37"/>
        <v>#VALUE!</v>
      </c>
      <c r="K165" s="45" t="str">
        <f t="shared" si="38"/>
        <v/>
      </c>
      <c r="L165" s="46" t="str">
        <f t="shared" si="39"/>
        <v/>
      </c>
      <c r="M165" s="47" t="str">
        <f t="shared" si="40"/>
        <v/>
      </c>
      <c r="N165" s="48" t="str">
        <f t="shared" si="32"/>
        <v/>
      </c>
      <c r="O165" s="26" t="str">
        <f t="shared" si="33"/>
        <v/>
      </c>
      <c r="P165" s="9"/>
      <c r="Q165" s="41"/>
      <c r="R165" s="41"/>
      <c r="S165" s="41"/>
      <c r="T165" s="11"/>
      <c r="U165" s="12"/>
      <c r="V165" s="10"/>
      <c r="W165" s="8"/>
      <c r="X165" s="13"/>
      <c r="Y165" s="10"/>
      <c r="Z165" s="8"/>
      <c r="AA165" s="12"/>
      <c r="AB165" s="10"/>
      <c r="AC165" s="8"/>
      <c r="AD165" s="13"/>
      <c r="AE165" s="10"/>
      <c r="AF165" s="8"/>
      <c r="AG165" s="12"/>
      <c r="AH165" s="10"/>
      <c r="AI165" s="8"/>
      <c r="AJ165" s="13"/>
      <c r="AK165" s="10"/>
      <c r="AL165" s="8"/>
      <c r="AM165" s="12"/>
      <c r="AN165" s="10"/>
      <c r="AO165" s="8"/>
      <c r="AP165" s="13"/>
      <c r="AQ165" s="10"/>
      <c r="AR165" s="9"/>
      <c r="AS165" s="41"/>
      <c r="AT165" s="14"/>
      <c r="AU165" s="41"/>
      <c r="AV165" s="41"/>
      <c r="AW165" s="49"/>
      <c r="AX165" s="13"/>
      <c r="AY165" s="10"/>
      <c r="AZ165" s="10"/>
      <c r="BA165" s="10"/>
      <c r="BB165" s="10"/>
      <c r="BC165" s="10"/>
      <c r="BD165" s="10"/>
      <c r="BE165" s="10"/>
      <c r="BF165" s="10"/>
      <c r="BG165" s="10"/>
      <c r="BH165" s="10"/>
      <c r="BI165" s="10"/>
      <c r="BJ165" s="10"/>
      <c r="BK165" s="10"/>
      <c r="BL165" s="102"/>
    </row>
    <row r="166" spans="1:64" ht="21.95" customHeight="1">
      <c r="A166" s="106" t="str">
        <f>IF(C166="","",COUNTA(C$9:$C166))</f>
        <v/>
      </c>
      <c r="B166" s="106" t="str">
        <f>IF(C166="","",COUNTA($C$9:C166))</f>
        <v/>
      </c>
      <c r="C166" s="25"/>
      <c r="D166" s="26" t="str">
        <f t="shared" si="34"/>
        <v/>
      </c>
      <c r="E166" s="48" t="str">
        <f t="shared" si="30"/>
        <v/>
      </c>
      <c r="F166" s="27"/>
      <c r="G166" s="44" t="e">
        <f t="shared" si="31"/>
        <v>#VALUE!</v>
      </c>
      <c r="H166" s="45" t="e">
        <f t="shared" si="35"/>
        <v>#VALUE!</v>
      </c>
      <c r="I166" s="46" t="e">
        <f t="shared" si="36"/>
        <v>#VALUE!</v>
      </c>
      <c r="J166" s="47" t="e">
        <f t="shared" si="37"/>
        <v>#VALUE!</v>
      </c>
      <c r="K166" s="45" t="str">
        <f t="shared" si="38"/>
        <v/>
      </c>
      <c r="L166" s="46" t="str">
        <f t="shared" si="39"/>
        <v/>
      </c>
      <c r="M166" s="47" t="str">
        <f t="shared" si="40"/>
        <v/>
      </c>
      <c r="N166" s="48" t="str">
        <f t="shared" si="32"/>
        <v/>
      </c>
      <c r="O166" s="26" t="str">
        <f t="shared" si="33"/>
        <v/>
      </c>
      <c r="P166" s="9"/>
      <c r="Q166" s="41"/>
      <c r="R166" s="41"/>
      <c r="S166" s="41"/>
      <c r="T166" s="11"/>
      <c r="U166" s="12"/>
      <c r="V166" s="10"/>
      <c r="W166" s="8"/>
      <c r="X166" s="13"/>
      <c r="Y166" s="10"/>
      <c r="Z166" s="8"/>
      <c r="AA166" s="12"/>
      <c r="AB166" s="10"/>
      <c r="AC166" s="8"/>
      <c r="AD166" s="13"/>
      <c r="AE166" s="10"/>
      <c r="AF166" s="8"/>
      <c r="AG166" s="12"/>
      <c r="AH166" s="10"/>
      <c r="AI166" s="8"/>
      <c r="AJ166" s="13"/>
      <c r="AK166" s="10"/>
      <c r="AL166" s="8"/>
      <c r="AM166" s="12"/>
      <c r="AN166" s="10"/>
      <c r="AO166" s="8"/>
      <c r="AP166" s="13"/>
      <c r="AQ166" s="10"/>
      <c r="AR166" s="9"/>
      <c r="AS166" s="41"/>
      <c r="AT166" s="14"/>
      <c r="AU166" s="41"/>
      <c r="AV166" s="41"/>
      <c r="AW166" s="49"/>
      <c r="AX166" s="13"/>
      <c r="AY166" s="10"/>
      <c r="AZ166" s="10"/>
      <c r="BA166" s="10"/>
      <c r="BB166" s="10"/>
      <c r="BC166" s="10"/>
      <c r="BD166" s="10"/>
      <c r="BE166" s="10"/>
      <c r="BF166" s="10"/>
      <c r="BG166" s="10"/>
      <c r="BH166" s="10"/>
      <c r="BI166" s="10"/>
      <c r="BJ166" s="10"/>
      <c r="BK166" s="10"/>
      <c r="BL166" s="102"/>
    </row>
    <row r="167" spans="1:64" ht="21.95" customHeight="1">
      <c r="A167" s="106" t="str">
        <f>IF(C167="","",COUNTA(C$9:$C167))</f>
        <v/>
      </c>
      <c r="B167" s="106" t="str">
        <f>IF(C167="","",COUNTA($C$9:C167))</f>
        <v/>
      </c>
      <c r="C167" s="25"/>
      <c r="D167" s="26" t="str">
        <f t="shared" si="34"/>
        <v/>
      </c>
      <c r="E167" s="48" t="str">
        <f t="shared" si="30"/>
        <v/>
      </c>
      <c r="F167" s="27"/>
      <c r="G167" s="44" t="e">
        <f t="shared" si="31"/>
        <v>#VALUE!</v>
      </c>
      <c r="H167" s="45" t="e">
        <f t="shared" si="35"/>
        <v>#VALUE!</v>
      </c>
      <c r="I167" s="46" t="e">
        <f t="shared" si="36"/>
        <v>#VALUE!</v>
      </c>
      <c r="J167" s="47" t="e">
        <f t="shared" si="37"/>
        <v>#VALUE!</v>
      </c>
      <c r="K167" s="45" t="str">
        <f t="shared" si="38"/>
        <v/>
      </c>
      <c r="L167" s="46" t="str">
        <f t="shared" si="39"/>
        <v/>
      </c>
      <c r="M167" s="47" t="str">
        <f t="shared" si="40"/>
        <v/>
      </c>
      <c r="N167" s="48" t="str">
        <f t="shared" si="32"/>
        <v/>
      </c>
      <c r="O167" s="26" t="str">
        <f t="shared" si="33"/>
        <v/>
      </c>
      <c r="P167" s="9"/>
      <c r="Q167" s="41"/>
      <c r="R167" s="41"/>
      <c r="S167" s="41"/>
      <c r="T167" s="11"/>
      <c r="U167" s="12"/>
      <c r="V167" s="10"/>
      <c r="W167" s="8"/>
      <c r="X167" s="13"/>
      <c r="Y167" s="10"/>
      <c r="Z167" s="8"/>
      <c r="AA167" s="12"/>
      <c r="AB167" s="10"/>
      <c r="AC167" s="8"/>
      <c r="AD167" s="13"/>
      <c r="AE167" s="10"/>
      <c r="AF167" s="8"/>
      <c r="AG167" s="12"/>
      <c r="AH167" s="10"/>
      <c r="AI167" s="8"/>
      <c r="AJ167" s="13"/>
      <c r="AK167" s="10"/>
      <c r="AL167" s="8"/>
      <c r="AM167" s="12"/>
      <c r="AN167" s="10"/>
      <c r="AO167" s="8"/>
      <c r="AP167" s="13"/>
      <c r="AQ167" s="10"/>
      <c r="AR167" s="9"/>
      <c r="AS167" s="41"/>
      <c r="AT167" s="14"/>
      <c r="AU167" s="41"/>
      <c r="AV167" s="41"/>
      <c r="AW167" s="49"/>
      <c r="AX167" s="13"/>
      <c r="AY167" s="10"/>
      <c r="AZ167" s="10"/>
      <c r="BA167" s="10"/>
      <c r="BB167" s="10"/>
      <c r="BC167" s="10"/>
      <c r="BD167" s="10"/>
      <c r="BE167" s="10"/>
      <c r="BF167" s="10"/>
      <c r="BG167" s="10"/>
      <c r="BH167" s="10"/>
      <c r="BI167" s="10"/>
      <c r="BJ167" s="10"/>
      <c r="BK167" s="10"/>
      <c r="BL167" s="102"/>
    </row>
    <row r="168" spans="1:64" ht="21.95" customHeight="1">
      <c r="A168" s="106" t="str">
        <f>IF(C168="","",COUNTA(C$9:$C168))</f>
        <v/>
      </c>
      <c r="B168" s="106" t="str">
        <f>IF(C168="","",COUNTA($C$9:C168))</f>
        <v/>
      </c>
      <c r="C168" s="25"/>
      <c r="D168" s="26" t="str">
        <f t="shared" si="34"/>
        <v/>
      </c>
      <c r="E168" s="48" t="str">
        <f t="shared" si="30"/>
        <v/>
      </c>
      <c r="F168" s="27"/>
      <c r="G168" s="44" t="e">
        <f t="shared" si="31"/>
        <v>#VALUE!</v>
      </c>
      <c r="H168" s="45" t="e">
        <f t="shared" si="35"/>
        <v>#VALUE!</v>
      </c>
      <c r="I168" s="46" t="e">
        <f t="shared" si="36"/>
        <v>#VALUE!</v>
      </c>
      <c r="J168" s="47" t="e">
        <f t="shared" si="37"/>
        <v>#VALUE!</v>
      </c>
      <c r="K168" s="45" t="str">
        <f t="shared" si="38"/>
        <v/>
      </c>
      <c r="L168" s="46" t="str">
        <f t="shared" si="39"/>
        <v/>
      </c>
      <c r="M168" s="47" t="str">
        <f t="shared" si="40"/>
        <v/>
      </c>
      <c r="N168" s="48" t="str">
        <f t="shared" si="32"/>
        <v/>
      </c>
      <c r="O168" s="26" t="str">
        <f t="shared" si="33"/>
        <v/>
      </c>
      <c r="P168" s="9"/>
      <c r="Q168" s="41"/>
      <c r="R168" s="41"/>
      <c r="S168" s="41"/>
      <c r="T168" s="11"/>
      <c r="U168" s="12"/>
      <c r="V168" s="10"/>
      <c r="W168" s="8"/>
      <c r="X168" s="13"/>
      <c r="Y168" s="10"/>
      <c r="Z168" s="8"/>
      <c r="AA168" s="12"/>
      <c r="AB168" s="10"/>
      <c r="AC168" s="8"/>
      <c r="AD168" s="13"/>
      <c r="AE168" s="10"/>
      <c r="AF168" s="8"/>
      <c r="AG168" s="12"/>
      <c r="AH168" s="10"/>
      <c r="AI168" s="8"/>
      <c r="AJ168" s="13"/>
      <c r="AK168" s="10"/>
      <c r="AL168" s="8"/>
      <c r="AM168" s="12"/>
      <c r="AN168" s="10"/>
      <c r="AO168" s="8"/>
      <c r="AP168" s="13"/>
      <c r="AQ168" s="10"/>
      <c r="AR168" s="9"/>
      <c r="AS168" s="41"/>
      <c r="AT168" s="14"/>
      <c r="AU168" s="41"/>
      <c r="AV168" s="41"/>
      <c r="AW168" s="49"/>
      <c r="AX168" s="13"/>
      <c r="AY168" s="10"/>
      <c r="AZ168" s="10"/>
      <c r="BA168" s="10"/>
      <c r="BB168" s="10"/>
      <c r="BC168" s="10"/>
      <c r="BD168" s="10"/>
      <c r="BE168" s="10"/>
      <c r="BF168" s="10"/>
      <c r="BG168" s="10"/>
      <c r="BH168" s="10"/>
      <c r="BI168" s="10"/>
      <c r="BJ168" s="10"/>
      <c r="BK168" s="10"/>
      <c r="BL168" s="102"/>
    </row>
    <row r="169" spans="1:64" ht="21.95" customHeight="1">
      <c r="A169" s="106" t="str">
        <f>IF(C169="","",COUNTA(C$9:$C169))</f>
        <v/>
      </c>
      <c r="B169" s="106" t="str">
        <f>IF(C169="","",COUNTA($C$9:C169))</f>
        <v/>
      </c>
      <c r="C169" s="25"/>
      <c r="D169" s="26" t="str">
        <f t="shared" si="34"/>
        <v/>
      </c>
      <c r="E169" s="48" t="str">
        <f t="shared" si="30"/>
        <v/>
      </c>
      <c r="F169" s="27"/>
      <c r="G169" s="44" t="e">
        <f t="shared" si="31"/>
        <v>#VALUE!</v>
      </c>
      <c r="H169" s="45" t="e">
        <f t="shared" si="35"/>
        <v>#VALUE!</v>
      </c>
      <c r="I169" s="46" t="e">
        <f t="shared" si="36"/>
        <v>#VALUE!</v>
      </c>
      <c r="J169" s="47" t="e">
        <f t="shared" si="37"/>
        <v>#VALUE!</v>
      </c>
      <c r="K169" s="45" t="str">
        <f t="shared" si="38"/>
        <v/>
      </c>
      <c r="L169" s="46" t="str">
        <f t="shared" si="39"/>
        <v/>
      </c>
      <c r="M169" s="47" t="str">
        <f t="shared" si="40"/>
        <v/>
      </c>
      <c r="N169" s="48" t="str">
        <f t="shared" si="32"/>
        <v/>
      </c>
      <c r="O169" s="26" t="str">
        <f t="shared" si="33"/>
        <v/>
      </c>
      <c r="P169" s="9"/>
      <c r="Q169" s="41"/>
      <c r="R169" s="41"/>
      <c r="S169" s="41"/>
      <c r="T169" s="11"/>
      <c r="U169" s="12"/>
      <c r="V169" s="10"/>
      <c r="W169" s="8"/>
      <c r="X169" s="13"/>
      <c r="Y169" s="10"/>
      <c r="Z169" s="8"/>
      <c r="AA169" s="12"/>
      <c r="AB169" s="10"/>
      <c r="AC169" s="8"/>
      <c r="AD169" s="13"/>
      <c r="AE169" s="10"/>
      <c r="AF169" s="8"/>
      <c r="AG169" s="12"/>
      <c r="AH169" s="10"/>
      <c r="AI169" s="8"/>
      <c r="AJ169" s="13"/>
      <c r="AK169" s="10"/>
      <c r="AL169" s="8"/>
      <c r="AM169" s="12"/>
      <c r="AN169" s="10"/>
      <c r="AO169" s="8"/>
      <c r="AP169" s="13"/>
      <c r="AQ169" s="10"/>
      <c r="AR169" s="9"/>
      <c r="AS169" s="41"/>
      <c r="AT169" s="14"/>
      <c r="AU169" s="41"/>
      <c r="AV169" s="41"/>
      <c r="AW169" s="49"/>
      <c r="AX169" s="13"/>
      <c r="AY169" s="10"/>
      <c r="AZ169" s="10"/>
      <c r="BA169" s="10"/>
      <c r="BB169" s="10"/>
      <c r="BC169" s="10"/>
      <c r="BD169" s="10"/>
      <c r="BE169" s="10"/>
      <c r="BF169" s="10"/>
      <c r="BG169" s="10"/>
      <c r="BH169" s="10"/>
      <c r="BI169" s="10"/>
      <c r="BJ169" s="10"/>
      <c r="BK169" s="10"/>
      <c r="BL169" s="102"/>
    </row>
    <row r="170" spans="1:64" ht="21.95" customHeight="1">
      <c r="A170" s="106" t="str">
        <f>IF(C170="","",COUNTA(C$9:$C170))</f>
        <v/>
      </c>
      <c r="B170" s="106" t="str">
        <f>IF(C170="","",COUNTA($C$9:C170))</f>
        <v/>
      </c>
      <c r="C170" s="25"/>
      <c r="D170" s="26" t="str">
        <f t="shared" si="34"/>
        <v/>
      </c>
      <c r="E170" s="48" t="str">
        <f t="shared" si="30"/>
        <v/>
      </c>
      <c r="F170" s="27"/>
      <c r="G170" s="44" t="e">
        <f t="shared" si="31"/>
        <v>#VALUE!</v>
      </c>
      <c r="H170" s="45" t="e">
        <f t="shared" si="35"/>
        <v>#VALUE!</v>
      </c>
      <c r="I170" s="46" t="e">
        <f t="shared" si="36"/>
        <v>#VALUE!</v>
      </c>
      <c r="J170" s="47" t="e">
        <f t="shared" si="37"/>
        <v>#VALUE!</v>
      </c>
      <c r="K170" s="45" t="str">
        <f t="shared" si="38"/>
        <v/>
      </c>
      <c r="L170" s="46" t="str">
        <f t="shared" si="39"/>
        <v/>
      </c>
      <c r="M170" s="47" t="str">
        <f t="shared" si="40"/>
        <v/>
      </c>
      <c r="N170" s="48" t="str">
        <f t="shared" si="32"/>
        <v/>
      </c>
      <c r="O170" s="26" t="str">
        <f t="shared" si="33"/>
        <v/>
      </c>
      <c r="P170" s="9"/>
      <c r="Q170" s="41"/>
      <c r="R170" s="41"/>
      <c r="S170" s="41"/>
      <c r="T170" s="11"/>
      <c r="U170" s="12"/>
      <c r="V170" s="10"/>
      <c r="W170" s="8"/>
      <c r="X170" s="13"/>
      <c r="Y170" s="10"/>
      <c r="Z170" s="8"/>
      <c r="AA170" s="12"/>
      <c r="AB170" s="10"/>
      <c r="AC170" s="8"/>
      <c r="AD170" s="13"/>
      <c r="AE170" s="10"/>
      <c r="AF170" s="8"/>
      <c r="AG170" s="12"/>
      <c r="AH170" s="10"/>
      <c r="AI170" s="8"/>
      <c r="AJ170" s="13"/>
      <c r="AK170" s="10"/>
      <c r="AL170" s="8"/>
      <c r="AM170" s="12"/>
      <c r="AN170" s="10"/>
      <c r="AO170" s="8"/>
      <c r="AP170" s="13"/>
      <c r="AQ170" s="10"/>
      <c r="AR170" s="9"/>
      <c r="AS170" s="41"/>
      <c r="AT170" s="14"/>
      <c r="AU170" s="41"/>
      <c r="AV170" s="41"/>
      <c r="AW170" s="49"/>
      <c r="AX170" s="13"/>
      <c r="AY170" s="10"/>
      <c r="AZ170" s="10"/>
      <c r="BA170" s="10"/>
      <c r="BB170" s="10"/>
      <c r="BC170" s="10"/>
      <c r="BD170" s="10"/>
      <c r="BE170" s="10"/>
      <c r="BF170" s="10"/>
      <c r="BG170" s="10"/>
      <c r="BH170" s="10"/>
      <c r="BI170" s="10"/>
      <c r="BJ170" s="10"/>
      <c r="BK170" s="10"/>
      <c r="BL170" s="102"/>
    </row>
    <row r="171" spans="1:64" ht="21.95" customHeight="1">
      <c r="A171" s="106" t="str">
        <f>IF(C171="","",COUNTA(C$9:$C171))</f>
        <v/>
      </c>
      <c r="B171" s="106" t="str">
        <f>IF(C171="","",COUNTA($C$9:C171))</f>
        <v/>
      </c>
      <c r="C171" s="25"/>
      <c r="D171" s="26" t="str">
        <f t="shared" si="34"/>
        <v/>
      </c>
      <c r="E171" s="48" t="str">
        <f t="shared" si="30"/>
        <v/>
      </c>
      <c r="F171" s="27"/>
      <c r="G171" s="44" t="e">
        <f t="shared" si="31"/>
        <v>#VALUE!</v>
      </c>
      <c r="H171" s="45" t="e">
        <f t="shared" si="35"/>
        <v>#VALUE!</v>
      </c>
      <c r="I171" s="46" t="e">
        <f t="shared" si="36"/>
        <v>#VALUE!</v>
      </c>
      <c r="J171" s="47" t="e">
        <f t="shared" si="37"/>
        <v>#VALUE!</v>
      </c>
      <c r="K171" s="45" t="str">
        <f t="shared" si="38"/>
        <v/>
      </c>
      <c r="L171" s="46" t="str">
        <f t="shared" si="39"/>
        <v/>
      </c>
      <c r="M171" s="47" t="str">
        <f t="shared" si="40"/>
        <v/>
      </c>
      <c r="N171" s="48" t="str">
        <f t="shared" si="32"/>
        <v/>
      </c>
      <c r="O171" s="26" t="str">
        <f t="shared" si="33"/>
        <v/>
      </c>
      <c r="P171" s="9"/>
      <c r="Q171" s="41"/>
      <c r="R171" s="41"/>
      <c r="S171" s="41"/>
      <c r="T171" s="11"/>
      <c r="U171" s="12"/>
      <c r="V171" s="10"/>
      <c r="W171" s="8"/>
      <c r="X171" s="13"/>
      <c r="Y171" s="10"/>
      <c r="Z171" s="8"/>
      <c r="AA171" s="12"/>
      <c r="AB171" s="10"/>
      <c r="AC171" s="8"/>
      <c r="AD171" s="13"/>
      <c r="AE171" s="10"/>
      <c r="AF171" s="8"/>
      <c r="AG171" s="12"/>
      <c r="AH171" s="10"/>
      <c r="AI171" s="8"/>
      <c r="AJ171" s="13"/>
      <c r="AK171" s="10"/>
      <c r="AL171" s="8"/>
      <c r="AM171" s="12"/>
      <c r="AN171" s="10"/>
      <c r="AO171" s="8"/>
      <c r="AP171" s="13"/>
      <c r="AQ171" s="10"/>
      <c r="AR171" s="9"/>
      <c r="AS171" s="41"/>
      <c r="AT171" s="14"/>
      <c r="AU171" s="41"/>
      <c r="AV171" s="41"/>
      <c r="AW171" s="49"/>
      <c r="AX171" s="13"/>
      <c r="AY171" s="10"/>
      <c r="AZ171" s="10"/>
      <c r="BA171" s="10"/>
      <c r="BB171" s="10"/>
      <c r="BC171" s="10"/>
      <c r="BD171" s="10"/>
      <c r="BE171" s="10"/>
      <c r="BF171" s="10"/>
      <c r="BG171" s="10"/>
      <c r="BH171" s="10"/>
      <c r="BI171" s="10"/>
      <c r="BJ171" s="10"/>
      <c r="BK171" s="10"/>
      <c r="BL171" s="102"/>
    </row>
    <row r="172" spans="1:64" ht="21.95" customHeight="1">
      <c r="A172" s="106" t="str">
        <f>IF(C172="","",COUNTA(C$9:$C172))</f>
        <v/>
      </c>
      <c r="B172" s="106" t="str">
        <f>IF(C172="","",COUNTA($C$9:C172))</f>
        <v/>
      </c>
      <c r="C172" s="25"/>
      <c r="D172" s="26" t="str">
        <f t="shared" si="34"/>
        <v/>
      </c>
      <c r="E172" s="48" t="str">
        <f t="shared" si="30"/>
        <v/>
      </c>
      <c r="F172" s="27"/>
      <c r="G172" s="44" t="e">
        <f t="shared" si="31"/>
        <v>#VALUE!</v>
      </c>
      <c r="H172" s="45" t="e">
        <f t="shared" si="35"/>
        <v>#VALUE!</v>
      </c>
      <c r="I172" s="46" t="e">
        <f t="shared" si="36"/>
        <v>#VALUE!</v>
      </c>
      <c r="J172" s="47" t="e">
        <f t="shared" si="37"/>
        <v>#VALUE!</v>
      </c>
      <c r="K172" s="45" t="str">
        <f t="shared" si="38"/>
        <v/>
      </c>
      <c r="L172" s="46" t="str">
        <f t="shared" si="39"/>
        <v/>
      </c>
      <c r="M172" s="47" t="str">
        <f t="shared" si="40"/>
        <v/>
      </c>
      <c r="N172" s="48" t="str">
        <f t="shared" si="32"/>
        <v/>
      </c>
      <c r="O172" s="26" t="str">
        <f t="shared" si="33"/>
        <v/>
      </c>
      <c r="P172" s="9"/>
      <c r="Q172" s="41"/>
      <c r="R172" s="41"/>
      <c r="S172" s="41"/>
      <c r="T172" s="11"/>
      <c r="U172" s="12"/>
      <c r="V172" s="10"/>
      <c r="W172" s="8"/>
      <c r="X172" s="13"/>
      <c r="Y172" s="10"/>
      <c r="Z172" s="8"/>
      <c r="AA172" s="12"/>
      <c r="AB172" s="10"/>
      <c r="AC172" s="8"/>
      <c r="AD172" s="13"/>
      <c r="AE172" s="10"/>
      <c r="AF172" s="8"/>
      <c r="AG172" s="12"/>
      <c r="AH172" s="10"/>
      <c r="AI172" s="8"/>
      <c r="AJ172" s="13"/>
      <c r="AK172" s="10"/>
      <c r="AL172" s="8"/>
      <c r="AM172" s="12"/>
      <c r="AN172" s="10"/>
      <c r="AO172" s="8"/>
      <c r="AP172" s="13"/>
      <c r="AQ172" s="10"/>
      <c r="AR172" s="9"/>
      <c r="AS172" s="41"/>
      <c r="AT172" s="14"/>
      <c r="AU172" s="41"/>
      <c r="AV172" s="41"/>
      <c r="AW172" s="49"/>
      <c r="AX172" s="13"/>
      <c r="AY172" s="10"/>
      <c r="AZ172" s="10"/>
      <c r="BA172" s="10"/>
      <c r="BB172" s="10"/>
      <c r="BC172" s="10"/>
      <c r="BD172" s="10"/>
      <c r="BE172" s="10"/>
      <c r="BF172" s="10"/>
      <c r="BG172" s="10"/>
      <c r="BH172" s="10"/>
      <c r="BI172" s="10"/>
      <c r="BJ172" s="10"/>
      <c r="BK172" s="10"/>
      <c r="BL172" s="102"/>
    </row>
    <row r="173" spans="1:64" ht="21.95" customHeight="1">
      <c r="A173" s="106" t="str">
        <f>IF(C173="","",COUNTA(C$9:$C173))</f>
        <v/>
      </c>
      <c r="B173" s="106" t="str">
        <f>IF(C173="","",COUNTA($C$9:C173))</f>
        <v/>
      </c>
      <c r="C173" s="25"/>
      <c r="D173" s="26" t="str">
        <f t="shared" si="34"/>
        <v/>
      </c>
      <c r="E173" s="48" t="str">
        <f t="shared" si="30"/>
        <v/>
      </c>
      <c r="F173" s="27"/>
      <c r="G173" s="44" t="e">
        <f t="shared" si="31"/>
        <v>#VALUE!</v>
      </c>
      <c r="H173" s="45" t="e">
        <f t="shared" si="35"/>
        <v>#VALUE!</v>
      </c>
      <c r="I173" s="46" t="e">
        <f t="shared" si="36"/>
        <v>#VALUE!</v>
      </c>
      <c r="J173" s="47" t="e">
        <f t="shared" si="37"/>
        <v>#VALUE!</v>
      </c>
      <c r="K173" s="45" t="str">
        <f t="shared" si="38"/>
        <v/>
      </c>
      <c r="L173" s="46" t="str">
        <f t="shared" si="39"/>
        <v/>
      </c>
      <c r="M173" s="47" t="str">
        <f t="shared" si="40"/>
        <v/>
      </c>
      <c r="N173" s="48" t="str">
        <f t="shared" si="32"/>
        <v/>
      </c>
      <c r="O173" s="26" t="str">
        <f t="shared" si="33"/>
        <v/>
      </c>
      <c r="P173" s="9"/>
      <c r="Q173" s="41"/>
      <c r="R173" s="41"/>
      <c r="S173" s="41"/>
      <c r="T173" s="11"/>
      <c r="U173" s="12"/>
      <c r="V173" s="10"/>
      <c r="W173" s="8"/>
      <c r="X173" s="13"/>
      <c r="Y173" s="10"/>
      <c r="Z173" s="8"/>
      <c r="AA173" s="12"/>
      <c r="AB173" s="10"/>
      <c r="AC173" s="8"/>
      <c r="AD173" s="13"/>
      <c r="AE173" s="10"/>
      <c r="AF173" s="8"/>
      <c r="AG173" s="12"/>
      <c r="AH173" s="10"/>
      <c r="AI173" s="8"/>
      <c r="AJ173" s="13"/>
      <c r="AK173" s="10"/>
      <c r="AL173" s="8"/>
      <c r="AM173" s="12"/>
      <c r="AN173" s="10"/>
      <c r="AO173" s="8"/>
      <c r="AP173" s="13"/>
      <c r="AQ173" s="10"/>
      <c r="AR173" s="9"/>
      <c r="AS173" s="41"/>
      <c r="AT173" s="14"/>
      <c r="AU173" s="41"/>
      <c r="AV173" s="41"/>
      <c r="AW173" s="49"/>
      <c r="AX173" s="13"/>
      <c r="AY173" s="10"/>
      <c r="AZ173" s="10"/>
      <c r="BA173" s="10"/>
      <c r="BB173" s="10"/>
      <c r="BC173" s="10"/>
      <c r="BD173" s="10"/>
      <c r="BE173" s="10"/>
      <c r="BF173" s="10"/>
      <c r="BG173" s="10"/>
      <c r="BH173" s="10"/>
      <c r="BI173" s="10"/>
      <c r="BJ173" s="10"/>
      <c r="BK173" s="10"/>
      <c r="BL173" s="102"/>
    </row>
    <row r="174" spans="1:64" ht="21.95" customHeight="1">
      <c r="A174" s="106" t="str">
        <f>IF(C174="","",COUNTA(C$9:$C174))</f>
        <v/>
      </c>
      <c r="B174" s="106" t="str">
        <f>IF(C174="","",COUNTA($C$9:C174))</f>
        <v/>
      </c>
      <c r="C174" s="25"/>
      <c r="D174" s="26" t="str">
        <f t="shared" si="34"/>
        <v/>
      </c>
      <c r="E174" s="48" t="str">
        <f t="shared" si="30"/>
        <v/>
      </c>
      <c r="F174" s="27"/>
      <c r="G174" s="44" t="e">
        <f t="shared" si="31"/>
        <v>#VALUE!</v>
      </c>
      <c r="H174" s="45" t="e">
        <f t="shared" si="35"/>
        <v>#VALUE!</v>
      </c>
      <c r="I174" s="46" t="e">
        <f t="shared" si="36"/>
        <v>#VALUE!</v>
      </c>
      <c r="J174" s="47" t="e">
        <f t="shared" si="37"/>
        <v>#VALUE!</v>
      </c>
      <c r="K174" s="45" t="str">
        <f t="shared" si="38"/>
        <v/>
      </c>
      <c r="L174" s="46" t="str">
        <f t="shared" si="39"/>
        <v/>
      </c>
      <c r="M174" s="47" t="str">
        <f t="shared" si="40"/>
        <v/>
      </c>
      <c r="N174" s="48" t="str">
        <f t="shared" si="32"/>
        <v/>
      </c>
      <c r="O174" s="26" t="str">
        <f t="shared" si="33"/>
        <v/>
      </c>
      <c r="P174" s="9"/>
      <c r="Q174" s="41"/>
      <c r="R174" s="41"/>
      <c r="S174" s="41"/>
      <c r="T174" s="11"/>
      <c r="U174" s="12"/>
      <c r="V174" s="10"/>
      <c r="W174" s="8"/>
      <c r="X174" s="13"/>
      <c r="Y174" s="10"/>
      <c r="Z174" s="8"/>
      <c r="AA174" s="12"/>
      <c r="AB174" s="10"/>
      <c r="AC174" s="8"/>
      <c r="AD174" s="13"/>
      <c r="AE174" s="10"/>
      <c r="AF174" s="8"/>
      <c r="AG174" s="12"/>
      <c r="AH174" s="10"/>
      <c r="AI174" s="8"/>
      <c r="AJ174" s="13"/>
      <c r="AK174" s="10"/>
      <c r="AL174" s="8"/>
      <c r="AM174" s="12"/>
      <c r="AN174" s="10"/>
      <c r="AO174" s="8"/>
      <c r="AP174" s="13"/>
      <c r="AQ174" s="10"/>
      <c r="AR174" s="9"/>
      <c r="AS174" s="41"/>
      <c r="AT174" s="14"/>
      <c r="AU174" s="41"/>
      <c r="AV174" s="41"/>
      <c r="AW174" s="49"/>
      <c r="AX174" s="13"/>
      <c r="AY174" s="10"/>
      <c r="AZ174" s="10"/>
      <c r="BA174" s="10"/>
      <c r="BB174" s="10"/>
      <c r="BC174" s="10"/>
      <c r="BD174" s="10"/>
      <c r="BE174" s="10"/>
      <c r="BF174" s="10"/>
      <c r="BG174" s="10"/>
      <c r="BH174" s="10"/>
      <c r="BI174" s="10"/>
      <c r="BJ174" s="10"/>
      <c r="BK174" s="10"/>
      <c r="BL174" s="102"/>
    </row>
    <row r="175" spans="1:64" ht="21.95" customHeight="1">
      <c r="A175" s="106" t="str">
        <f>IF(C175="","",COUNTA(C$9:$C175))</f>
        <v/>
      </c>
      <c r="B175" s="106" t="str">
        <f>IF(C175="","",COUNTA($C$9:C175))</f>
        <v/>
      </c>
      <c r="C175" s="25"/>
      <c r="D175" s="26" t="str">
        <f t="shared" si="34"/>
        <v/>
      </c>
      <c r="E175" s="48" t="str">
        <f t="shared" si="30"/>
        <v/>
      </c>
      <c r="F175" s="27"/>
      <c r="G175" s="44" t="e">
        <f t="shared" si="31"/>
        <v>#VALUE!</v>
      </c>
      <c r="H175" s="45" t="e">
        <f t="shared" si="35"/>
        <v>#VALUE!</v>
      </c>
      <c r="I175" s="46" t="e">
        <f t="shared" si="36"/>
        <v>#VALUE!</v>
      </c>
      <c r="J175" s="47" t="e">
        <f t="shared" si="37"/>
        <v>#VALUE!</v>
      </c>
      <c r="K175" s="45" t="str">
        <f t="shared" si="38"/>
        <v/>
      </c>
      <c r="L175" s="46" t="str">
        <f t="shared" si="39"/>
        <v/>
      </c>
      <c r="M175" s="47" t="str">
        <f t="shared" si="40"/>
        <v/>
      </c>
      <c r="N175" s="48" t="str">
        <f t="shared" si="32"/>
        <v/>
      </c>
      <c r="O175" s="26" t="str">
        <f t="shared" si="33"/>
        <v/>
      </c>
      <c r="P175" s="9"/>
      <c r="Q175" s="41"/>
      <c r="R175" s="41"/>
      <c r="S175" s="41"/>
      <c r="T175" s="11"/>
      <c r="U175" s="12"/>
      <c r="V175" s="10"/>
      <c r="W175" s="8"/>
      <c r="X175" s="13"/>
      <c r="Y175" s="10"/>
      <c r="Z175" s="8"/>
      <c r="AA175" s="12"/>
      <c r="AB175" s="10"/>
      <c r="AC175" s="8"/>
      <c r="AD175" s="13"/>
      <c r="AE175" s="10"/>
      <c r="AF175" s="8"/>
      <c r="AG175" s="12"/>
      <c r="AH175" s="10"/>
      <c r="AI175" s="8"/>
      <c r="AJ175" s="13"/>
      <c r="AK175" s="10"/>
      <c r="AL175" s="8"/>
      <c r="AM175" s="12"/>
      <c r="AN175" s="10"/>
      <c r="AO175" s="8"/>
      <c r="AP175" s="13"/>
      <c r="AQ175" s="10"/>
      <c r="AR175" s="9"/>
      <c r="AS175" s="41"/>
      <c r="AT175" s="14"/>
      <c r="AU175" s="41"/>
      <c r="AV175" s="41"/>
      <c r="AW175" s="49"/>
      <c r="AX175" s="13"/>
      <c r="AY175" s="10"/>
      <c r="AZ175" s="10"/>
      <c r="BA175" s="10"/>
      <c r="BB175" s="10"/>
      <c r="BC175" s="10"/>
      <c r="BD175" s="10"/>
      <c r="BE175" s="10"/>
      <c r="BF175" s="10"/>
      <c r="BG175" s="10"/>
      <c r="BH175" s="10"/>
      <c r="BI175" s="10"/>
      <c r="BJ175" s="10"/>
      <c r="BK175" s="10"/>
      <c r="BL175" s="102"/>
    </row>
    <row r="176" spans="1:64" ht="21.95" customHeight="1">
      <c r="A176" s="106" t="str">
        <f>IF(C176="","",COUNTA(C$9:$C176))</f>
        <v/>
      </c>
      <c r="B176" s="106" t="str">
        <f>IF(C176="","",COUNTA($C$9:C176))</f>
        <v/>
      </c>
      <c r="C176" s="25"/>
      <c r="D176" s="26" t="str">
        <f t="shared" si="34"/>
        <v/>
      </c>
      <c r="E176" s="48" t="str">
        <f t="shared" si="30"/>
        <v/>
      </c>
      <c r="F176" s="27"/>
      <c r="G176" s="44" t="e">
        <f t="shared" si="31"/>
        <v>#VALUE!</v>
      </c>
      <c r="H176" s="45" t="e">
        <f t="shared" si="35"/>
        <v>#VALUE!</v>
      </c>
      <c r="I176" s="46" t="e">
        <f t="shared" si="36"/>
        <v>#VALUE!</v>
      </c>
      <c r="J176" s="47" t="e">
        <f t="shared" si="37"/>
        <v>#VALUE!</v>
      </c>
      <c r="K176" s="45" t="str">
        <f t="shared" si="38"/>
        <v/>
      </c>
      <c r="L176" s="46" t="str">
        <f t="shared" si="39"/>
        <v/>
      </c>
      <c r="M176" s="47" t="str">
        <f t="shared" si="40"/>
        <v/>
      </c>
      <c r="N176" s="48" t="str">
        <f t="shared" si="32"/>
        <v/>
      </c>
      <c r="O176" s="26" t="str">
        <f t="shared" si="33"/>
        <v/>
      </c>
      <c r="P176" s="9"/>
      <c r="Q176" s="41"/>
      <c r="R176" s="41"/>
      <c r="S176" s="41"/>
      <c r="T176" s="11"/>
      <c r="U176" s="12"/>
      <c r="V176" s="10"/>
      <c r="W176" s="8"/>
      <c r="X176" s="13"/>
      <c r="Y176" s="10"/>
      <c r="Z176" s="8"/>
      <c r="AA176" s="12"/>
      <c r="AB176" s="10"/>
      <c r="AC176" s="8"/>
      <c r="AD176" s="13"/>
      <c r="AE176" s="10"/>
      <c r="AF176" s="8"/>
      <c r="AG176" s="12"/>
      <c r="AH176" s="10"/>
      <c r="AI176" s="8"/>
      <c r="AJ176" s="13"/>
      <c r="AK176" s="10"/>
      <c r="AL176" s="8"/>
      <c r="AM176" s="12"/>
      <c r="AN176" s="10"/>
      <c r="AO176" s="8"/>
      <c r="AP176" s="13"/>
      <c r="AQ176" s="10"/>
      <c r="AR176" s="9"/>
      <c r="AS176" s="41"/>
      <c r="AT176" s="14"/>
      <c r="AU176" s="41"/>
      <c r="AV176" s="41"/>
      <c r="AW176" s="49"/>
      <c r="AX176" s="13"/>
      <c r="AY176" s="10"/>
      <c r="AZ176" s="10"/>
      <c r="BA176" s="10"/>
      <c r="BB176" s="10"/>
      <c r="BC176" s="10"/>
      <c r="BD176" s="10"/>
      <c r="BE176" s="10"/>
      <c r="BF176" s="10"/>
      <c r="BG176" s="10"/>
      <c r="BH176" s="10"/>
      <c r="BI176" s="10"/>
      <c r="BJ176" s="10"/>
      <c r="BK176" s="10"/>
      <c r="BL176" s="102"/>
    </row>
    <row r="177" spans="1:64" ht="21.95" customHeight="1">
      <c r="A177" s="106" t="str">
        <f>IF(C177="","",COUNTA(C$9:$C177))</f>
        <v/>
      </c>
      <c r="B177" s="106" t="str">
        <f>IF(C177="","",COUNTA($C$9:C177))</f>
        <v/>
      </c>
      <c r="C177" s="25"/>
      <c r="D177" s="26" t="str">
        <f t="shared" si="34"/>
        <v/>
      </c>
      <c r="E177" s="48" t="str">
        <f t="shared" si="30"/>
        <v/>
      </c>
      <c r="F177" s="27"/>
      <c r="G177" s="44" t="e">
        <f t="shared" si="31"/>
        <v>#VALUE!</v>
      </c>
      <c r="H177" s="45" t="e">
        <f t="shared" si="35"/>
        <v>#VALUE!</v>
      </c>
      <c r="I177" s="46" t="e">
        <f t="shared" si="36"/>
        <v>#VALUE!</v>
      </c>
      <c r="J177" s="47" t="e">
        <f t="shared" si="37"/>
        <v>#VALUE!</v>
      </c>
      <c r="K177" s="45" t="str">
        <f t="shared" si="38"/>
        <v/>
      </c>
      <c r="L177" s="46" t="str">
        <f t="shared" si="39"/>
        <v/>
      </c>
      <c r="M177" s="47" t="str">
        <f t="shared" si="40"/>
        <v/>
      </c>
      <c r="N177" s="48" t="str">
        <f t="shared" si="32"/>
        <v/>
      </c>
      <c r="O177" s="26" t="str">
        <f t="shared" si="33"/>
        <v/>
      </c>
      <c r="P177" s="9"/>
      <c r="Q177" s="41"/>
      <c r="R177" s="41"/>
      <c r="S177" s="41"/>
      <c r="T177" s="11"/>
      <c r="U177" s="12"/>
      <c r="V177" s="10"/>
      <c r="W177" s="8"/>
      <c r="X177" s="13"/>
      <c r="Y177" s="10"/>
      <c r="Z177" s="8"/>
      <c r="AA177" s="12"/>
      <c r="AB177" s="10"/>
      <c r="AC177" s="8"/>
      <c r="AD177" s="13"/>
      <c r="AE177" s="10"/>
      <c r="AF177" s="8"/>
      <c r="AG177" s="12"/>
      <c r="AH177" s="10"/>
      <c r="AI177" s="8"/>
      <c r="AJ177" s="13"/>
      <c r="AK177" s="10"/>
      <c r="AL177" s="8"/>
      <c r="AM177" s="12"/>
      <c r="AN177" s="10"/>
      <c r="AO177" s="8"/>
      <c r="AP177" s="13"/>
      <c r="AQ177" s="10"/>
      <c r="AR177" s="9"/>
      <c r="AS177" s="41"/>
      <c r="AT177" s="14"/>
      <c r="AU177" s="41"/>
      <c r="AV177" s="41"/>
      <c r="AW177" s="49"/>
      <c r="AX177" s="13"/>
      <c r="AY177" s="10"/>
      <c r="AZ177" s="10"/>
      <c r="BA177" s="10"/>
      <c r="BB177" s="10"/>
      <c r="BC177" s="10"/>
      <c r="BD177" s="10"/>
      <c r="BE177" s="10"/>
      <c r="BF177" s="10"/>
      <c r="BG177" s="10"/>
      <c r="BH177" s="10"/>
      <c r="BI177" s="10"/>
      <c r="BJ177" s="10"/>
      <c r="BK177" s="10"/>
      <c r="BL177" s="102"/>
    </row>
    <row r="178" spans="1:64" ht="21.95" customHeight="1">
      <c r="A178" s="106" t="str">
        <f>IF(C178="","",COUNTA(C$9:$C178))</f>
        <v/>
      </c>
      <c r="B178" s="106" t="str">
        <f>IF(C178="","",COUNTA($C$9:C178))</f>
        <v/>
      </c>
      <c r="C178" s="25"/>
      <c r="D178" s="26" t="str">
        <f t="shared" si="34"/>
        <v/>
      </c>
      <c r="E178" s="48" t="str">
        <f t="shared" si="30"/>
        <v/>
      </c>
      <c r="F178" s="27"/>
      <c r="G178" s="44" t="e">
        <f t="shared" si="31"/>
        <v>#VALUE!</v>
      </c>
      <c r="H178" s="45" t="e">
        <f t="shared" si="35"/>
        <v>#VALUE!</v>
      </c>
      <c r="I178" s="46" t="e">
        <f t="shared" si="36"/>
        <v>#VALUE!</v>
      </c>
      <c r="J178" s="47" t="e">
        <f t="shared" si="37"/>
        <v>#VALUE!</v>
      </c>
      <c r="K178" s="45" t="str">
        <f t="shared" si="38"/>
        <v/>
      </c>
      <c r="L178" s="46" t="str">
        <f t="shared" si="39"/>
        <v/>
      </c>
      <c r="M178" s="47" t="str">
        <f t="shared" si="40"/>
        <v/>
      </c>
      <c r="N178" s="48" t="str">
        <f t="shared" si="32"/>
        <v/>
      </c>
      <c r="O178" s="26" t="str">
        <f t="shared" si="33"/>
        <v/>
      </c>
      <c r="P178" s="9"/>
      <c r="Q178" s="41"/>
      <c r="R178" s="41"/>
      <c r="S178" s="41"/>
      <c r="T178" s="11"/>
      <c r="U178" s="12"/>
      <c r="V178" s="10"/>
      <c r="W178" s="8"/>
      <c r="X178" s="13"/>
      <c r="Y178" s="10"/>
      <c r="Z178" s="8"/>
      <c r="AA178" s="12"/>
      <c r="AB178" s="10"/>
      <c r="AC178" s="8"/>
      <c r="AD178" s="13"/>
      <c r="AE178" s="10"/>
      <c r="AF178" s="8"/>
      <c r="AG178" s="12"/>
      <c r="AH178" s="10"/>
      <c r="AI178" s="8"/>
      <c r="AJ178" s="13"/>
      <c r="AK178" s="10"/>
      <c r="AL178" s="8"/>
      <c r="AM178" s="12"/>
      <c r="AN178" s="10"/>
      <c r="AO178" s="8"/>
      <c r="AP178" s="13"/>
      <c r="AQ178" s="10"/>
      <c r="AR178" s="9"/>
      <c r="AS178" s="41"/>
      <c r="AT178" s="14"/>
      <c r="AU178" s="41"/>
      <c r="AV178" s="41"/>
      <c r="AW178" s="49"/>
      <c r="AX178" s="13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2"/>
    </row>
    <row r="179" spans="1:64" ht="21.95" customHeight="1">
      <c r="A179" s="106" t="str">
        <f>IF(C179="","",COUNTA(C$9:$C179))</f>
        <v/>
      </c>
      <c r="B179" s="106" t="str">
        <f>IF(C179="","",COUNTA($C$9:C179))</f>
        <v/>
      </c>
      <c r="C179" s="25"/>
      <c r="D179" s="26" t="str">
        <f t="shared" si="34"/>
        <v/>
      </c>
      <c r="E179" s="48" t="str">
        <f t="shared" si="30"/>
        <v/>
      </c>
      <c r="F179" s="27"/>
      <c r="G179" s="44" t="e">
        <f t="shared" si="31"/>
        <v>#VALUE!</v>
      </c>
      <c r="H179" s="45" t="e">
        <f t="shared" si="35"/>
        <v>#VALUE!</v>
      </c>
      <c r="I179" s="46" t="e">
        <f t="shared" si="36"/>
        <v>#VALUE!</v>
      </c>
      <c r="J179" s="47" t="e">
        <f t="shared" si="37"/>
        <v>#VALUE!</v>
      </c>
      <c r="K179" s="45" t="str">
        <f t="shared" si="38"/>
        <v/>
      </c>
      <c r="L179" s="46" t="str">
        <f t="shared" si="39"/>
        <v/>
      </c>
      <c r="M179" s="47" t="str">
        <f t="shared" si="40"/>
        <v/>
      </c>
      <c r="N179" s="48" t="str">
        <f t="shared" si="32"/>
        <v/>
      </c>
      <c r="O179" s="26" t="str">
        <f t="shared" si="33"/>
        <v/>
      </c>
      <c r="P179" s="9"/>
      <c r="Q179" s="41"/>
      <c r="R179" s="41"/>
      <c r="S179" s="41"/>
      <c r="T179" s="11"/>
      <c r="U179" s="12"/>
      <c r="V179" s="10"/>
      <c r="W179" s="8"/>
      <c r="X179" s="13"/>
      <c r="Y179" s="10"/>
      <c r="Z179" s="8"/>
      <c r="AA179" s="12"/>
      <c r="AB179" s="10"/>
      <c r="AC179" s="8"/>
      <c r="AD179" s="13"/>
      <c r="AE179" s="10"/>
      <c r="AF179" s="8"/>
      <c r="AG179" s="12"/>
      <c r="AH179" s="10"/>
      <c r="AI179" s="8"/>
      <c r="AJ179" s="13"/>
      <c r="AK179" s="10"/>
      <c r="AL179" s="8"/>
      <c r="AM179" s="12"/>
      <c r="AN179" s="10"/>
      <c r="AO179" s="8"/>
      <c r="AP179" s="13"/>
      <c r="AQ179" s="10"/>
      <c r="AR179" s="9"/>
      <c r="AS179" s="41"/>
      <c r="AT179" s="14"/>
      <c r="AU179" s="41"/>
      <c r="AV179" s="41"/>
      <c r="AW179" s="49"/>
      <c r="AX179" s="13"/>
      <c r="AY179" s="10"/>
      <c r="AZ179" s="10"/>
      <c r="BA179" s="10"/>
      <c r="BB179" s="10"/>
      <c r="BC179" s="10"/>
      <c r="BD179" s="10"/>
      <c r="BE179" s="10"/>
      <c r="BF179" s="10"/>
      <c r="BG179" s="10"/>
      <c r="BH179" s="10"/>
      <c r="BI179" s="10"/>
      <c r="BJ179" s="10"/>
      <c r="BK179" s="10"/>
      <c r="BL179" s="102"/>
    </row>
    <row r="180" spans="1:64" ht="21.95" customHeight="1">
      <c r="A180" s="106" t="str">
        <f>IF(C180="","",COUNTA(C$9:$C180))</f>
        <v/>
      </c>
      <c r="B180" s="106" t="str">
        <f>IF(C180="","",COUNTA($C$9:C180))</f>
        <v/>
      </c>
      <c r="C180" s="25"/>
      <c r="D180" s="26" t="str">
        <f t="shared" si="34"/>
        <v/>
      </c>
      <c r="E180" s="48" t="str">
        <f t="shared" si="30"/>
        <v/>
      </c>
      <c r="F180" s="27"/>
      <c r="G180" s="44" t="e">
        <f t="shared" si="31"/>
        <v>#VALUE!</v>
      </c>
      <c r="H180" s="45" t="e">
        <f t="shared" si="35"/>
        <v>#VALUE!</v>
      </c>
      <c r="I180" s="46" t="e">
        <f t="shared" si="36"/>
        <v>#VALUE!</v>
      </c>
      <c r="J180" s="47" t="e">
        <f t="shared" si="37"/>
        <v>#VALUE!</v>
      </c>
      <c r="K180" s="45" t="str">
        <f t="shared" si="38"/>
        <v/>
      </c>
      <c r="L180" s="46" t="str">
        <f t="shared" si="39"/>
        <v/>
      </c>
      <c r="M180" s="47" t="str">
        <f t="shared" si="40"/>
        <v/>
      </c>
      <c r="N180" s="48" t="str">
        <f t="shared" si="32"/>
        <v/>
      </c>
      <c r="O180" s="26" t="str">
        <f t="shared" si="33"/>
        <v/>
      </c>
      <c r="P180" s="9"/>
      <c r="Q180" s="41"/>
      <c r="R180" s="41"/>
      <c r="S180" s="41"/>
      <c r="T180" s="11"/>
      <c r="U180" s="12"/>
      <c r="V180" s="10"/>
      <c r="W180" s="8"/>
      <c r="X180" s="13"/>
      <c r="Y180" s="10"/>
      <c r="Z180" s="8"/>
      <c r="AA180" s="12"/>
      <c r="AB180" s="10"/>
      <c r="AC180" s="8"/>
      <c r="AD180" s="13"/>
      <c r="AE180" s="10"/>
      <c r="AF180" s="8"/>
      <c r="AG180" s="12"/>
      <c r="AH180" s="10"/>
      <c r="AI180" s="8"/>
      <c r="AJ180" s="13"/>
      <c r="AK180" s="10"/>
      <c r="AL180" s="8"/>
      <c r="AM180" s="12"/>
      <c r="AN180" s="10"/>
      <c r="AO180" s="8"/>
      <c r="AP180" s="13"/>
      <c r="AQ180" s="10"/>
      <c r="AR180" s="9"/>
      <c r="AS180" s="41"/>
      <c r="AT180" s="14"/>
      <c r="AU180" s="41"/>
      <c r="AV180" s="41"/>
      <c r="AW180" s="49"/>
      <c r="AX180" s="13"/>
      <c r="AY180" s="10"/>
      <c r="AZ180" s="10"/>
      <c r="BA180" s="10"/>
      <c r="BB180" s="10"/>
      <c r="BC180" s="10"/>
      <c r="BD180" s="10"/>
      <c r="BE180" s="10"/>
      <c r="BF180" s="10"/>
      <c r="BG180" s="10"/>
      <c r="BH180" s="10"/>
      <c r="BI180" s="10"/>
      <c r="BJ180" s="10"/>
      <c r="BK180" s="10"/>
      <c r="BL180" s="102"/>
    </row>
    <row r="181" spans="1:64" ht="21.95" customHeight="1">
      <c r="A181" s="106" t="str">
        <f>IF(C181="","",COUNTA(C$9:$C181))</f>
        <v/>
      </c>
      <c r="B181" s="106" t="str">
        <f>IF(C181="","",COUNTA($C$9:C181))</f>
        <v/>
      </c>
      <c r="C181" s="25"/>
      <c r="D181" s="26" t="str">
        <f t="shared" si="34"/>
        <v/>
      </c>
      <c r="E181" s="48" t="str">
        <f t="shared" si="30"/>
        <v/>
      </c>
      <c r="F181" s="27"/>
      <c r="G181" s="44" t="e">
        <f t="shared" si="31"/>
        <v>#VALUE!</v>
      </c>
      <c r="H181" s="45" t="e">
        <f t="shared" si="35"/>
        <v>#VALUE!</v>
      </c>
      <c r="I181" s="46" t="e">
        <f t="shared" si="36"/>
        <v>#VALUE!</v>
      </c>
      <c r="J181" s="47" t="e">
        <f t="shared" si="37"/>
        <v>#VALUE!</v>
      </c>
      <c r="K181" s="45" t="str">
        <f t="shared" si="38"/>
        <v/>
      </c>
      <c r="L181" s="46" t="str">
        <f t="shared" si="39"/>
        <v/>
      </c>
      <c r="M181" s="47" t="str">
        <f t="shared" si="40"/>
        <v/>
      </c>
      <c r="N181" s="48" t="str">
        <f t="shared" si="32"/>
        <v/>
      </c>
      <c r="O181" s="26" t="str">
        <f t="shared" si="33"/>
        <v/>
      </c>
      <c r="P181" s="9"/>
      <c r="Q181" s="41"/>
      <c r="R181" s="41"/>
      <c r="S181" s="41"/>
      <c r="T181" s="11"/>
      <c r="U181" s="12"/>
      <c r="V181" s="10"/>
      <c r="W181" s="8"/>
      <c r="X181" s="13"/>
      <c r="Y181" s="10"/>
      <c r="Z181" s="8"/>
      <c r="AA181" s="12"/>
      <c r="AB181" s="10"/>
      <c r="AC181" s="8"/>
      <c r="AD181" s="13"/>
      <c r="AE181" s="10"/>
      <c r="AF181" s="8"/>
      <c r="AG181" s="12"/>
      <c r="AH181" s="10"/>
      <c r="AI181" s="8"/>
      <c r="AJ181" s="13"/>
      <c r="AK181" s="10"/>
      <c r="AL181" s="8"/>
      <c r="AM181" s="12"/>
      <c r="AN181" s="10"/>
      <c r="AO181" s="8"/>
      <c r="AP181" s="13"/>
      <c r="AQ181" s="10"/>
      <c r="AR181" s="9"/>
      <c r="AS181" s="41"/>
      <c r="AT181" s="14"/>
      <c r="AU181" s="41"/>
      <c r="AV181" s="41"/>
      <c r="AW181" s="49"/>
      <c r="AX181" s="13"/>
      <c r="AY181" s="10"/>
      <c r="AZ181" s="10"/>
      <c r="BA181" s="10"/>
      <c r="BB181" s="10"/>
      <c r="BC181" s="10"/>
      <c r="BD181" s="10"/>
      <c r="BE181" s="10"/>
      <c r="BF181" s="10"/>
      <c r="BG181" s="10"/>
      <c r="BH181" s="10"/>
      <c r="BI181" s="10"/>
      <c r="BJ181" s="10"/>
      <c r="BK181" s="10"/>
      <c r="BL181" s="102"/>
    </row>
    <row r="182" spans="1:64" ht="21.95" customHeight="1">
      <c r="A182" s="106" t="str">
        <f>IF(C182="","",COUNTA(C$9:$C182))</f>
        <v/>
      </c>
      <c r="B182" s="106" t="str">
        <f>IF(C182="","",COUNTA($C$9:C182))</f>
        <v/>
      </c>
      <c r="C182" s="25"/>
      <c r="D182" s="26" t="str">
        <f t="shared" si="34"/>
        <v/>
      </c>
      <c r="E182" s="48" t="str">
        <f t="shared" si="30"/>
        <v/>
      </c>
      <c r="F182" s="27"/>
      <c r="G182" s="44" t="e">
        <f t="shared" si="31"/>
        <v>#VALUE!</v>
      </c>
      <c r="H182" s="45" t="e">
        <f t="shared" si="35"/>
        <v>#VALUE!</v>
      </c>
      <c r="I182" s="46" t="e">
        <f t="shared" si="36"/>
        <v>#VALUE!</v>
      </c>
      <c r="J182" s="47" t="e">
        <f t="shared" si="37"/>
        <v>#VALUE!</v>
      </c>
      <c r="K182" s="45" t="str">
        <f t="shared" si="38"/>
        <v/>
      </c>
      <c r="L182" s="46" t="str">
        <f t="shared" si="39"/>
        <v/>
      </c>
      <c r="M182" s="47" t="str">
        <f t="shared" si="40"/>
        <v/>
      </c>
      <c r="N182" s="48" t="str">
        <f t="shared" si="32"/>
        <v/>
      </c>
      <c r="O182" s="26" t="str">
        <f t="shared" si="33"/>
        <v/>
      </c>
      <c r="P182" s="9"/>
      <c r="Q182" s="41"/>
      <c r="R182" s="41"/>
      <c r="S182" s="41"/>
      <c r="T182" s="11"/>
      <c r="U182" s="12"/>
      <c r="V182" s="10"/>
      <c r="W182" s="8"/>
      <c r="X182" s="13"/>
      <c r="Y182" s="10"/>
      <c r="Z182" s="8"/>
      <c r="AA182" s="12"/>
      <c r="AB182" s="10"/>
      <c r="AC182" s="8"/>
      <c r="AD182" s="13"/>
      <c r="AE182" s="10"/>
      <c r="AF182" s="8"/>
      <c r="AG182" s="12"/>
      <c r="AH182" s="10"/>
      <c r="AI182" s="8"/>
      <c r="AJ182" s="13"/>
      <c r="AK182" s="10"/>
      <c r="AL182" s="8"/>
      <c r="AM182" s="12"/>
      <c r="AN182" s="10"/>
      <c r="AO182" s="8"/>
      <c r="AP182" s="13"/>
      <c r="AQ182" s="10"/>
      <c r="AR182" s="9"/>
      <c r="AS182" s="41"/>
      <c r="AT182" s="14"/>
      <c r="AU182" s="41"/>
      <c r="AV182" s="41"/>
      <c r="AW182" s="49"/>
      <c r="AX182" s="13"/>
      <c r="AY182" s="10"/>
      <c r="AZ182" s="10"/>
      <c r="BA182" s="10"/>
      <c r="BB182" s="10"/>
      <c r="BC182" s="10"/>
      <c r="BD182" s="10"/>
      <c r="BE182" s="10"/>
      <c r="BF182" s="10"/>
      <c r="BG182" s="10"/>
      <c r="BH182" s="10"/>
      <c r="BI182" s="10"/>
      <c r="BJ182" s="10"/>
      <c r="BK182" s="10"/>
      <c r="BL182" s="102"/>
    </row>
    <row r="183" spans="1:64" ht="21.95" customHeight="1">
      <c r="A183" s="106" t="str">
        <f>IF(C183="","",COUNTA(C$9:$C183))</f>
        <v/>
      </c>
      <c r="B183" s="106" t="str">
        <f>IF(C183="","",COUNTA($C$9:C183))</f>
        <v/>
      </c>
      <c r="C183" s="25"/>
      <c r="D183" s="26" t="str">
        <f t="shared" si="34"/>
        <v/>
      </c>
      <c r="E183" s="48" t="str">
        <f t="shared" si="30"/>
        <v/>
      </c>
      <c r="F183" s="27"/>
      <c r="G183" s="44" t="e">
        <f t="shared" si="31"/>
        <v>#VALUE!</v>
      </c>
      <c r="H183" s="45" t="e">
        <f t="shared" si="35"/>
        <v>#VALUE!</v>
      </c>
      <c r="I183" s="46" t="e">
        <f t="shared" si="36"/>
        <v>#VALUE!</v>
      </c>
      <c r="J183" s="47" t="e">
        <f t="shared" si="37"/>
        <v>#VALUE!</v>
      </c>
      <c r="K183" s="45" t="str">
        <f t="shared" si="38"/>
        <v/>
      </c>
      <c r="L183" s="46" t="str">
        <f t="shared" si="39"/>
        <v/>
      </c>
      <c r="M183" s="47" t="str">
        <f t="shared" si="40"/>
        <v/>
      </c>
      <c r="N183" s="48" t="str">
        <f t="shared" si="32"/>
        <v/>
      </c>
      <c r="O183" s="26" t="str">
        <f t="shared" si="33"/>
        <v/>
      </c>
      <c r="P183" s="9"/>
      <c r="Q183" s="41"/>
      <c r="R183" s="41"/>
      <c r="S183" s="41"/>
      <c r="T183" s="11"/>
      <c r="U183" s="12"/>
      <c r="V183" s="10"/>
      <c r="W183" s="8"/>
      <c r="X183" s="13"/>
      <c r="Y183" s="10"/>
      <c r="Z183" s="8"/>
      <c r="AA183" s="12"/>
      <c r="AB183" s="10"/>
      <c r="AC183" s="8"/>
      <c r="AD183" s="13"/>
      <c r="AE183" s="10"/>
      <c r="AF183" s="8"/>
      <c r="AG183" s="12"/>
      <c r="AH183" s="10"/>
      <c r="AI183" s="8"/>
      <c r="AJ183" s="13"/>
      <c r="AK183" s="10"/>
      <c r="AL183" s="8"/>
      <c r="AM183" s="12"/>
      <c r="AN183" s="10"/>
      <c r="AO183" s="8"/>
      <c r="AP183" s="13"/>
      <c r="AQ183" s="10"/>
      <c r="AR183" s="9"/>
      <c r="AS183" s="41"/>
      <c r="AT183" s="14"/>
      <c r="AU183" s="41"/>
      <c r="AV183" s="41"/>
      <c r="AW183" s="49"/>
      <c r="AX183" s="13"/>
      <c r="AY183" s="10"/>
      <c r="AZ183" s="10"/>
      <c r="BA183" s="10"/>
      <c r="BB183" s="10"/>
      <c r="BC183" s="10"/>
      <c r="BD183" s="10"/>
      <c r="BE183" s="10"/>
      <c r="BF183" s="10"/>
      <c r="BG183" s="10"/>
      <c r="BH183" s="10"/>
      <c r="BI183" s="10"/>
      <c r="BJ183" s="10"/>
      <c r="BK183" s="10"/>
      <c r="BL183" s="102"/>
    </row>
    <row r="184" spans="1:64" ht="21.95" customHeight="1">
      <c r="A184" s="106" t="str">
        <f>IF(C184="","",COUNTA(C$9:$C184))</f>
        <v/>
      </c>
      <c r="B184" s="106" t="str">
        <f>IF(C184="","",COUNTA($C$9:C184))</f>
        <v/>
      </c>
      <c r="C184" s="25"/>
      <c r="D184" s="26" t="str">
        <f t="shared" si="34"/>
        <v/>
      </c>
      <c r="E184" s="48" t="str">
        <f t="shared" si="30"/>
        <v/>
      </c>
      <c r="F184" s="27"/>
      <c r="G184" s="44" t="e">
        <f t="shared" si="31"/>
        <v>#VALUE!</v>
      </c>
      <c r="H184" s="45" t="e">
        <f t="shared" si="35"/>
        <v>#VALUE!</v>
      </c>
      <c r="I184" s="46" t="e">
        <f t="shared" si="36"/>
        <v>#VALUE!</v>
      </c>
      <c r="J184" s="47" t="e">
        <f t="shared" si="37"/>
        <v>#VALUE!</v>
      </c>
      <c r="K184" s="45" t="str">
        <f t="shared" si="38"/>
        <v/>
      </c>
      <c r="L184" s="46" t="str">
        <f t="shared" si="39"/>
        <v/>
      </c>
      <c r="M184" s="47" t="str">
        <f t="shared" si="40"/>
        <v/>
      </c>
      <c r="N184" s="48" t="str">
        <f t="shared" si="32"/>
        <v/>
      </c>
      <c r="O184" s="26" t="str">
        <f t="shared" si="33"/>
        <v/>
      </c>
      <c r="P184" s="9"/>
      <c r="Q184" s="41"/>
      <c r="R184" s="41"/>
      <c r="S184" s="41"/>
      <c r="T184" s="11"/>
      <c r="U184" s="12"/>
      <c r="V184" s="10"/>
      <c r="W184" s="8"/>
      <c r="X184" s="13"/>
      <c r="Y184" s="10"/>
      <c r="Z184" s="8"/>
      <c r="AA184" s="12"/>
      <c r="AB184" s="10"/>
      <c r="AC184" s="8"/>
      <c r="AD184" s="13"/>
      <c r="AE184" s="10"/>
      <c r="AF184" s="8"/>
      <c r="AG184" s="12"/>
      <c r="AH184" s="10"/>
      <c r="AI184" s="8"/>
      <c r="AJ184" s="13"/>
      <c r="AK184" s="10"/>
      <c r="AL184" s="8"/>
      <c r="AM184" s="12"/>
      <c r="AN184" s="10"/>
      <c r="AO184" s="8"/>
      <c r="AP184" s="13"/>
      <c r="AQ184" s="10"/>
      <c r="AR184" s="9"/>
      <c r="AS184" s="41"/>
      <c r="AT184" s="14"/>
      <c r="AU184" s="41"/>
      <c r="AV184" s="41"/>
      <c r="AW184" s="49"/>
      <c r="AX184" s="13"/>
      <c r="AY184" s="10"/>
      <c r="AZ184" s="10"/>
      <c r="BA184" s="10"/>
      <c r="BB184" s="10"/>
      <c r="BC184" s="10"/>
      <c r="BD184" s="10"/>
      <c r="BE184" s="10"/>
      <c r="BF184" s="10"/>
      <c r="BG184" s="10"/>
      <c r="BH184" s="10"/>
      <c r="BI184" s="10"/>
      <c r="BJ184" s="10"/>
      <c r="BK184" s="10"/>
      <c r="BL184" s="102"/>
    </row>
    <row r="185" spans="1:64" ht="21.95" customHeight="1">
      <c r="A185" s="106" t="str">
        <f>IF(C185="","",COUNTA(C$9:$C185))</f>
        <v/>
      </c>
      <c r="B185" s="106" t="str">
        <f>IF(C185="","",COUNTA($C$9:C185))</f>
        <v/>
      </c>
      <c r="C185" s="25"/>
      <c r="D185" s="26" t="str">
        <f t="shared" si="34"/>
        <v/>
      </c>
      <c r="E185" s="48" t="str">
        <f t="shared" si="30"/>
        <v/>
      </c>
      <c r="F185" s="27"/>
      <c r="G185" s="44" t="e">
        <f t="shared" si="31"/>
        <v>#VALUE!</v>
      </c>
      <c r="H185" s="45" t="e">
        <f t="shared" si="35"/>
        <v>#VALUE!</v>
      </c>
      <c r="I185" s="46" t="e">
        <f t="shared" si="36"/>
        <v>#VALUE!</v>
      </c>
      <c r="J185" s="47" t="e">
        <f t="shared" si="37"/>
        <v>#VALUE!</v>
      </c>
      <c r="K185" s="45" t="str">
        <f t="shared" si="38"/>
        <v/>
      </c>
      <c r="L185" s="46" t="str">
        <f t="shared" si="39"/>
        <v/>
      </c>
      <c r="M185" s="47" t="str">
        <f t="shared" si="40"/>
        <v/>
      </c>
      <c r="N185" s="48" t="str">
        <f t="shared" si="32"/>
        <v/>
      </c>
      <c r="O185" s="26" t="str">
        <f t="shared" si="33"/>
        <v/>
      </c>
      <c r="P185" s="9"/>
      <c r="Q185" s="41"/>
      <c r="R185" s="41"/>
      <c r="S185" s="41"/>
      <c r="T185" s="11"/>
      <c r="U185" s="12"/>
      <c r="V185" s="10"/>
      <c r="W185" s="8"/>
      <c r="X185" s="13"/>
      <c r="Y185" s="10"/>
      <c r="Z185" s="8"/>
      <c r="AA185" s="12"/>
      <c r="AB185" s="10"/>
      <c r="AC185" s="8"/>
      <c r="AD185" s="13"/>
      <c r="AE185" s="10"/>
      <c r="AF185" s="8"/>
      <c r="AG185" s="12"/>
      <c r="AH185" s="10"/>
      <c r="AI185" s="8"/>
      <c r="AJ185" s="13"/>
      <c r="AK185" s="10"/>
      <c r="AL185" s="8"/>
      <c r="AM185" s="12"/>
      <c r="AN185" s="10"/>
      <c r="AO185" s="8"/>
      <c r="AP185" s="13"/>
      <c r="AQ185" s="10"/>
      <c r="AR185" s="9"/>
      <c r="AS185" s="41"/>
      <c r="AT185" s="14"/>
      <c r="AU185" s="41"/>
      <c r="AV185" s="41"/>
      <c r="AW185" s="49"/>
      <c r="AX185" s="13"/>
      <c r="AY185" s="10"/>
      <c r="AZ185" s="10"/>
      <c r="BA185" s="10"/>
      <c r="BB185" s="10"/>
      <c r="BC185" s="10"/>
      <c r="BD185" s="10"/>
      <c r="BE185" s="10"/>
      <c r="BF185" s="10"/>
      <c r="BG185" s="10"/>
      <c r="BH185" s="10"/>
      <c r="BI185" s="10"/>
      <c r="BJ185" s="10"/>
      <c r="BK185" s="10"/>
      <c r="BL185" s="102"/>
    </row>
    <row r="186" spans="1:64" ht="21.95" customHeight="1">
      <c r="A186" s="106" t="str">
        <f>IF(C186="","",COUNTA(C$9:$C186))</f>
        <v/>
      </c>
      <c r="B186" s="106" t="str">
        <f>IF(C186="","",COUNTA($C$9:C186))</f>
        <v/>
      </c>
      <c r="C186" s="25"/>
      <c r="D186" s="26" t="str">
        <f t="shared" si="34"/>
        <v/>
      </c>
      <c r="E186" s="48" t="str">
        <f t="shared" si="30"/>
        <v/>
      </c>
      <c r="F186" s="27"/>
      <c r="G186" s="44" t="e">
        <f t="shared" si="31"/>
        <v>#VALUE!</v>
      </c>
      <c r="H186" s="45" t="e">
        <f t="shared" si="35"/>
        <v>#VALUE!</v>
      </c>
      <c r="I186" s="46" t="e">
        <f t="shared" si="36"/>
        <v>#VALUE!</v>
      </c>
      <c r="J186" s="47" t="e">
        <f t="shared" si="37"/>
        <v>#VALUE!</v>
      </c>
      <c r="K186" s="45" t="str">
        <f t="shared" si="38"/>
        <v/>
      </c>
      <c r="L186" s="46" t="str">
        <f t="shared" si="39"/>
        <v/>
      </c>
      <c r="M186" s="47" t="str">
        <f t="shared" si="40"/>
        <v/>
      </c>
      <c r="N186" s="48" t="str">
        <f t="shared" si="32"/>
        <v/>
      </c>
      <c r="O186" s="26" t="str">
        <f t="shared" si="33"/>
        <v/>
      </c>
      <c r="P186" s="9"/>
      <c r="Q186" s="41"/>
      <c r="R186" s="41"/>
      <c r="S186" s="41"/>
      <c r="T186" s="11"/>
      <c r="U186" s="12"/>
      <c r="V186" s="10"/>
      <c r="W186" s="8"/>
      <c r="X186" s="13"/>
      <c r="Y186" s="10"/>
      <c r="Z186" s="8"/>
      <c r="AA186" s="12"/>
      <c r="AB186" s="10"/>
      <c r="AC186" s="8"/>
      <c r="AD186" s="13"/>
      <c r="AE186" s="10"/>
      <c r="AF186" s="8"/>
      <c r="AG186" s="12"/>
      <c r="AH186" s="10"/>
      <c r="AI186" s="8"/>
      <c r="AJ186" s="13"/>
      <c r="AK186" s="10"/>
      <c r="AL186" s="8"/>
      <c r="AM186" s="12"/>
      <c r="AN186" s="10"/>
      <c r="AO186" s="8"/>
      <c r="AP186" s="13"/>
      <c r="AQ186" s="10"/>
      <c r="AR186" s="9"/>
      <c r="AS186" s="41"/>
      <c r="AT186" s="14"/>
      <c r="AU186" s="41"/>
      <c r="AV186" s="41"/>
      <c r="AW186" s="49"/>
      <c r="AX186" s="13"/>
      <c r="AY186" s="10"/>
      <c r="AZ186" s="10"/>
      <c r="BA186" s="10"/>
      <c r="BB186" s="10"/>
      <c r="BC186" s="10"/>
      <c r="BD186" s="10"/>
      <c r="BE186" s="10"/>
      <c r="BF186" s="10"/>
      <c r="BG186" s="10"/>
      <c r="BH186" s="10"/>
      <c r="BI186" s="10"/>
      <c r="BJ186" s="10"/>
      <c r="BK186" s="10"/>
      <c r="BL186" s="102"/>
    </row>
    <row r="187" spans="1:64" ht="21.95" customHeight="1">
      <c r="A187" s="106" t="str">
        <f>IF(C187="","",COUNTA(C$9:$C187))</f>
        <v/>
      </c>
      <c r="B187" s="106" t="str">
        <f>IF(C187="","",COUNTA($C$9:C187))</f>
        <v/>
      </c>
      <c r="C187" s="25"/>
      <c r="D187" s="26" t="str">
        <f t="shared" si="34"/>
        <v/>
      </c>
      <c r="E187" s="48" t="str">
        <f t="shared" si="30"/>
        <v/>
      </c>
      <c r="F187" s="27"/>
      <c r="G187" s="44" t="e">
        <f t="shared" si="31"/>
        <v>#VALUE!</v>
      </c>
      <c r="H187" s="45" t="e">
        <f t="shared" si="35"/>
        <v>#VALUE!</v>
      </c>
      <c r="I187" s="46" t="e">
        <f t="shared" si="36"/>
        <v>#VALUE!</v>
      </c>
      <c r="J187" s="47" t="e">
        <f t="shared" si="37"/>
        <v>#VALUE!</v>
      </c>
      <c r="K187" s="45" t="str">
        <f t="shared" si="38"/>
        <v/>
      </c>
      <c r="L187" s="46" t="str">
        <f t="shared" si="39"/>
        <v/>
      </c>
      <c r="M187" s="47" t="str">
        <f t="shared" si="40"/>
        <v/>
      </c>
      <c r="N187" s="48" t="str">
        <f t="shared" si="32"/>
        <v/>
      </c>
      <c r="O187" s="26" t="str">
        <f t="shared" si="33"/>
        <v/>
      </c>
      <c r="P187" s="9"/>
      <c r="Q187" s="41"/>
      <c r="R187" s="41"/>
      <c r="S187" s="41"/>
      <c r="T187" s="11"/>
      <c r="U187" s="12"/>
      <c r="V187" s="10"/>
      <c r="W187" s="8"/>
      <c r="X187" s="13"/>
      <c r="Y187" s="10"/>
      <c r="Z187" s="8"/>
      <c r="AA187" s="12"/>
      <c r="AB187" s="10"/>
      <c r="AC187" s="8"/>
      <c r="AD187" s="13"/>
      <c r="AE187" s="10"/>
      <c r="AF187" s="8"/>
      <c r="AG187" s="12"/>
      <c r="AH187" s="10"/>
      <c r="AI187" s="8"/>
      <c r="AJ187" s="13"/>
      <c r="AK187" s="10"/>
      <c r="AL187" s="8"/>
      <c r="AM187" s="12"/>
      <c r="AN187" s="10"/>
      <c r="AO187" s="8"/>
      <c r="AP187" s="13"/>
      <c r="AQ187" s="10"/>
      <c r="AR187" s="9"/>
      <c r="AS187" s="41"/>
      <c r="AT187" s="14"/>
      <c r="AU187" s="41"/>
      <c r="AV187" s="41"/>
      <c r="AW187" s="49"/>
      <c r="AX187" s="13"/>
      <c r="AY187" s="10"/>
      <c r="AZ187" s="10"/>
      <c r="BA187" s="10"/>
      <c r="BB187" s="10"/>
      <c r="BC187" s="10"/>
      <c r="BD187" s="10"/>
      <c r="BE187" s="10"/>
      <c r="BF187" s="10"/>
      <c r="BG187" s="10"/>
      <c r="BH187" s="10"/>
      <c r="BI187" s="10"/>
      <c r="BJ187" s="10"/>
      <c r="BK187" s="10"/>
      <c r="BL187" s="102"/>
    </row>
    <row r="188" spans="1:64" ht="21.95" customHeight="1">
      <c r="A188" s="106" t="str">
        <f>IF(C188="","",COUNTA(C$9:$C188))</f>
        <v/>
      </c>
      <c r="B188" s="106" t="str">
        <f>IF(C188="","",COUNTA($C$9:C188))</f>
        <v/>
      </c>
      <c r="C188" s="25"/>
      <c r="D188" s="26" t="str">
        <f t="shared" si="34"/>
        <v/>
      </c>
      <c r="E188" s="48" t="str">
        <f t="shared" si="30"/>
        <v/>
      </c>
      <c r="F188" s="27"/>
      <c r="G188" s="44" t="e">
        <f t="shared" si="31"/>
        <v>#VALUE!</v>
      </c>
      <c r="H188" s="45" t="e">
        <f t="shared" si="35"/>
        <v>#VALUE!</v>
      </c>
      <c r="I188" s="46" t="e">
        <f t="shared" si="36"/>
        <v>#VALUE!</v>
      </c>
      <c r="J188" s="47" t="e">
        <f t="shared" si="37"/>
        <v>#VALUE!</v>
      </c>
      <c r="K188" s="45" t="str">
        <f t="shared" si="38"/>
        <v/>
      </c>
      <c r="L188" s="46" t="str">
        <f t="shared" si="39"/>
        <v/>
      </c>
      <c r="M188" s="47" t="str">
        <f t="shared" si="40"/>
        <v/>
      </c>
      <c r="N188" s="48" t="str">
        <f t="shared" si="32"/>
        <v/>
      </c>
      <c r="O188" s="26" t="str">
        <f t="shared" si="33"/>
        <v/>
      </c>
      <c r="P188" s="9"/>
      <c r="Q188" s="41"/>
      <c r="R188" s="41"/>
      <c r="S188" s="41"/>
      <c r="T188" s="11"/>
      <c r="U188" s="12"/>
      <c r="V188" s="10"/>
      <c r="W188" s="8"/>
      <c r="X188" s="13"/>
      <c r="Y188" s="10"/>
      <c r="Z188" s="8"/>
      <c r="AA188" s="12"/>
      <c r="AB188" s="10"/>
      <c r="AC188" s="8"/>
      <c r="AD188" s="13"/>
      <c r="AE188" s="10"/>
      <c r="AF188" s="8"/>
      <c r="AG188" s="12"/>
      <c r="AH188" s="10"/>
      <c r="AI188" s="8"/>
      <c r="AJ188" s="13"/>
      <c r="AK188" s="10"/>
      <c r="AL188" s="8"/>
      <c r="AM188" s="12"/>
      <c r="AN188" s="10"/>
      <c r="AO188" s="8"/>
      <c r="AP188" s="13"/>
      <c r="AQ188" s="10"/>
      <c r="AR188" s="9"/>
      <c r="AS188" s="41"/>
      <c r="AT188" s="14"/>
      <c r="AU188" s="41"/>
      <c r="AV188" s="41"/>
      <c r="AW188" s="49"/>
      <c r="AX188" s="13"/>
      <c r="AY188" s="10"/>
      <c r="AZ188" s="10"/>
      <c r="BA188" s="10"/>
      <c r="BB188" s="10"/>
      <c r="BC188" s="10"/>
      <c r="BD188" s="10"/>
      <c r="BE188" s="10"/>
      <c r="BF188" s="10"/>
      <c r="BG188" s="10"/>
      <c r="BH188" s="10"/>
      <c r="BI188" s="10"/>
      <c r="BJ188" s="10"/>
      <c r="BK188" s="10"/>
      <c r="BL188" s="102"/>
    </row>
    <row r="189" spans="1:64" ht="21.95" customHeight="1">
      <c r="A189" s="106" t="str">
        <f>IF(C189="","",COUNTA(C$9:$C189))</f>
        <v/>
      </c>
      <c r="B189" s="106" t="str">
        <f>IF(C189="","",COUNTA($C$9:C189))</f>
        <v/>
      </c>
      <c r="C189" s="25"/>
      <c r="D189" s="26" t="str">
        <f t="shared" si="34"/>
        <v/>
      </c>
      <c r="E189" s="48" t="str">
        <f t="shared" si="30"/>
        <v/>
      </c>
      <c r="F189" s="27"/>
      <c r="G189" s="44" t="e">
        <f t="shared" si="31"/>
        <v>#VALUE!</v>
      </c>
      <c r="H189" s="45" t="e">
        <f t="shared" si="35"/>
        <v>#VALUE!</v>
      </c>
      <c r="I189" s="46" t="e">
        <f t="shared" si="36"/>
        <v>#VALUE!</v>
      </c>
      <c r="J189" s="47" t="e">
        <f t="shared" si="37"/>
        <v>#VALUE!</v>
      </c>
      <c r="K189" s="45" t="str">
        <f t="shared" si="38"/>
        <v/>
      </c>
      <c r="L189" s="46" t="str">
        <f t="shared" si="39"/>
        <v/>
      </c>
      <c r="M189" s="47" t="str">
        <f t="shared" si="40"/>
        <v/>
      </c>
      <c r="N189" s="48" t="str">
        <f t="shared" si="32"/>
        <v/>
      </c>
      <c r="O189" s="26" t="str">
        <f t="shared" si="33"/>
        <v/>
      </c>
      <c r="P189" s="9"/>
      <c r="Q189" s="41"/>
      <c r="R189" s="41"/>
      <c r="S189" s="41"/>
      <c r="T189" s="11"/>
      <c r="U189" s="12"/>
      <c r="V189" s="10"/>
      <c r="W189" s="8"/>
      <c r="X189" s="13"/>
      <c r="Y189" s="10"/>
      <c r="Z189" s="8"/>
      <c r="AA189" s="12"/>
      <c r="AB189" s="10"/>
      <c r="AC189" s="8"/>
      <c r="AD189" s="13"/>
      <c r="AE189" s="10"/>
      <c r="AF189" s="8"/>
      <c r="AG189" s="12"/>
      <c r="AH189" s="10"/>
      <c r="AI189" s="8"/>
      <c r="AJ189" s="13"/>
      <c r="AK189" s="10"/>
      <c r="AL189" s="8"/>
      <c r="AM189" s="12"/>
      <c r="AN189" s="10"/>
      <c r="AO189" s="8"/>
      <c r="AP189" s="13"/>
      <c r="AQ189" s="10"/>
      <c r="AR189" s="9"/>
      <c r="AS189" s="41"/>
      <c r="AT189" s="14"/>
      <c r="AU189" s="41"/>
      <c r="AV189" s="41"/>
      <c r="AW189" s="49"/>
      <c r="AX189" s="13"/>
      <c r="AY189" s="10"/>
      <c r="AZ189" s="10"/>
      <c r="BA189" s="10"/>
      <c r="BB189" s="10"/>
      <c r="BC189" s="10"/>
      <c r="BD189" s="10"/>
      <c r="BE189" s="10"/>
      <c r="BF189" s="10"/>
      <c r="BG189" s="10"/>
      <c r="BH189" s="10"/>
      <c r="BI189" s="10"/>
      <c r="BJ189" s="10"/>
      <c r="BK189" s="10"/>
      <c r="BL189" s="102"/>
    </row>
    <row r="190" spans="1:64" ht="21.95" customHeight="1">
      <c r="A190" s="106" t="str">
        <f>IF(C190="","",COUNTA(C$9:$C190))</f>
        <v/>
      </c>
      <c r="B190" s="106" t="str">
        <f>IF(C190="","",COUNTA($C$9:C190))</f>
        <v/>
      </c>
      <c r="C190" s="25"/>
      <c r="D190" s="26" t="str">
        <f t="shared" si="34"/>
        <v/>
      </c>
      <c r="E190" s="48" t="str">
        <f t="shared" si="30"/>
        <v/>
      </c>
      <c r="F190" s="27"/>
      <c r="G190" s="44" t="e">
        <f t="shared" si="31"/>
        <v>#VALUE!</v>
      </c>
      <c r="H190" s="45" t="e">
        <f t="shared" si="35"/>
        <v>#VALUE!</v>
      </c>
      <c r="I190" s="46" t="e">
        <f t="shared" si="36"/>
        <v>#VALUE!</v>
      </c>
      <c r="J190" s="47" t="e">
        <f t="shared" si="37"/>
        <v>#VALUE!</v>
      </c>
      <c r="K190" s="45" t="str">
        <f t="shared" si="38"/>
        <v/>
      </c>
      <c r="L190" s="46" t="str">
        <f t="shared" si="39"/>
        <v/>
      </c>
      <c r="M190" s="47" t="str">
        <f t="shared" si="40"/>
        <v/>
      </c>
      <c r="N190" s="48" t="str">
        <f t="shared" si="32"/>
        <v/>
      </c>
      <c r="O190" s="26" t="str">
        <f t="shared" si="33"/>
        <v/>
      </c>
      <c r="P190" s="9"/>
      <c r="Q190" s="41"/>
      <c r="R190" s="41"/>
      <c r="S190" s="41"/>
      <c r="T190" s="11"/>
      <c r="U190" s="12"/>
      <c r="V190" s="10"/>
      <c r="W190" s="8"/>
      <c r="X190" s="13"/>
      <c r="Y190" s="10"/>
      <c r="Z190" s="8"/>
      <c r="AA190" s="12"/>
      <c r="AB190" s="10"/>
      <c r="AC190" s="8"/>
      <c r="AD190" s="13"/>
      <c r="AE190" s="10"/>
      <c r="AF190" s="8"/>
      <c r="AG190" s="12"/>
      <c r="AH190" s="10"/>
      <c r="AI190" s="8"/>
      <c r="AJ190" s="13"/>
      <c r="AK190" s="10"/>
      <c r="AL190" s="8"/>
      <c r="AM190" s="12"/>
      <c r="AN190" s="10"/>
      <c r="AO190" s="8"/>
      <c r="AP190" s="13"/>
      <c r="AQ190" s="10"/>
      <c r="AR190" s="9"/>
      <c r="AS190" s="41"/>
      <c r="AT190" s="14"/>
      <c r="AU190" s="41"/>
      <c r="AV190" s="41"/>
      <c r="AW190" s="49"/>
      <c r="AX190" s="13"/>
      <c r="AY190" s="10"/>
      <c r="AZ190" s="10"/>
      <c r="BA190" s="10"/>
      <c r="BB190" s="10"/>
      <c r="BC190" s="10"/>
      <c r="BD190" s="10"/>
      <c r="BE190" s="10"/>
      <c r="BF190" s="10"/>
      <c r="BG190" s="10"/>
      <c r="BH190" s="10"/>
      <c r="BI190" s="10"/>
      <c r="BJ190" s="10"/>
      <c r="BK190" s="10"/>
      <c r="BL190" s="102"/>
    </row>
    <row r="191" spans="1:64" ht="21.95" customHeight="1">
      <c r="A191" s="106" t="str">
        <f>IF(C191="","",COUNTA(C$9:$C191))</f>
        <v/>
      </c>
      <c r="B191" s="106" t="str">
        <f>IF(C191="","",COUNTA($C$9:C191))</f>
        <v/>
      </c>
      <c r="C191" s="25"/>
      <c r="D191" s="26" t="str">
        <f t="shared" si="34"/>
        <v/>
      </c>
      <c r="E191" s="48" t="str">
        <f t="shared" si="30"/>
        <v/>
      </c>
      <c r="F191" s="27"/>
      <c r="G191" s="44" t="e">
        <f t="shared" si="31"/>
        <v>#VALUE!</v>
      </c>
      <c r="H191" s="45" t="e">
        <f t="shared" si="35"/>
        <v>#VALUE!</v>
      </c>
      <c r="I191" s="46" t="e">
        <f t="shared" si="36"/>
        <v>#VALUE!</v>
      </c>
      <c r="J191" s="47" t="e">
        <f t="shared" si="37"/>
        <v>#VALUE!</v>
      </c>
      <c r="K191" s="45" t="str">
        <f t="shared" si="38"/>
        <v/>
      </c>
      <c r="L191" s="46" t="str">
        <f t="shared" si="39"/>
        <v/>
      </c>
      <c r="M191" s="47" t="str">
        <f t="shared" si="40"/>
        <v/>
      </c>
      <c r="N191" s="48" t="str">
        <f t="shared" si="32"/>
        <v/>
      </c>
      <c r="O191" s="26" t="str">
        <f t="shared" si="33"/>
        <v/>
      </c>
      <c r="P191" s="9"/>
      <c r="Q191" s="41"/>
      <c r="R191" s="41"/>
      <c r="S191" s="41"/>
      <c r="T191" s="11"/>
      <c r="U191" s="12"/>
      <c r="V191" s="10"/>
      <c r="W191" s="8"/>
      <c r="X191" s="13"/>
      <c r="Y191" s="10"/>
      <c r="Z191" s="8"/>
      <c r="AA191" s="12"/>
      <c r="AB191" s="10"/>
      <c r="AC191" s="8"/>
      <c r="AD191" s="13"/>
      <c r="AE191" s="10"/>
      <c r="AF191" s="8"/>
      <c r="AG191" s="12"/>
      <c r="AH191" s="10"/>
      <c r="AI191" s="8"/>
      <c r="AJ191" s="13"/>
      <c r="AK191" s="10"/>
      <c r="AL191" s="8"/>
      <c r="AM191" s="12"/>
      <c r="AN191" s="10"/>
      <c r="AO191" s="8"/>
      <c r="AP191" s="13"/>
      <c r="AQ191" s="10"/>
      <c r="AR191" s="9"/>
      <c r="AS191" s="41"/>
      <c r="AT191" s="14"/>
      <c r="AU191" s="41"/>
      <c r="AV191" s="41"/>
      <c r="AW191" s="49"/>
      <c r="AX191" s="13"/>
      <c r="AY191" s="10"/>
      <c r="AZ191" s="10"/>
      <c r="BA191" s="10"/>
      <c r="BB191" s="10"/>
      <c r="BC191" s="10"/>
      <c r="BD191" s="10"/>
      <c r="BE191" s="10"/>
      <c r="BF191" s="10"/>
      <c r="BG191" s="10"/>
      <c r="BH191" s="10"/>
      <c r="BI191" s="10"/>
      <c r="BJ191" s="10"/>
      <c r="BK191" s="10"/>
      <c r="BL191" s="102"/>
    </row>
    <row r="192" spans="1:64" ht="21.95" customHeight="1">
      <c r="A192" s="106" t="str">
        <f>IF(C192="","",COUNTA(C$9:$C192))</f>
        <v/>
      </c>
      <c r="B192" s="106" t="str">
        <f>IF(C192="","",COUNTA($C$9:C192))</f>
        <v/>
      </c>
      <c r="C192" s="25"/>
      <c r="D192" s="26" t="str">
        <f t="shared" si="34"/>
        <v/>
      </c>
      <c r="E192" s="48" t="str">
        <f t="shared" si="30"/>
        <v/>
      </c>
      <c r="F192" s="27"/>
      <c r="G192" s="44" t="e">
        <f t="shared" si="31"/>
        <v>#VALUE!</v>
      </c>
      <c r="H192" s="45" t="e">
        <f t="shared" si="35"/>
        <v>#VALUE!</v>
      </c>
      <c r="I192" s="46" t="e">
        <f t="shared" si="36"/>
        <v>#VALUE!</v>
      </c>
      <c r="J192" s="47" t="e">
        <f t="shared" si="37"/>
        <v>#VALUE!</v>
      </c>
      <c r="K192" s="45" t="str">
        <f t="shared" si="38"/>
        <v/>
      </c>
      <c r="L192" s="46" t="str">
        <f t="shared" si="39"/>
        <v/>
      </c>
      <c r="M192" s="47" t="str">
        <f t="shared" si="40"/>
        <v/>
      </c>
      <c r="N192" s="48" t="str">
        <f t="shared" si="32"/>
        <v/>
      </c>
      <c r="O192" s="26" t="str">
        <f t="shared" si="33"/>
        <v/>
      </c>
      <c r="P192" s="9"/>
      <c r="Q192" s="41"/>
      <c r="R192" s="41"/>
      <c r="S192" s="41"/>
      <c r="T192" s="11"/>
      <c r="U192" s="12"/>
      <c r="V192" s="10"/>
      <c r="W192" s="8"/>
      <c r="X192" s="13"/>
      <c r="Y192" s="10"/>
      <c r="Z192" s="8"/>
      <c r="AA192" s="12"/>
      <c r="AB192" s="10"/>
      <c r="AC192" s="8"/>
      <c r="AD192" s="13"/>
      <c r="AE192" s="10"/>
      <c r="AF192" s="8"/>
      <c r="AG192" s="12"/>
      <c r="AH192" s="10"/>
      <c r="AI192" s="8"/>
      <c r="AJ192" s="13"/>
      <c r="AK192" s="10"/>
      <c r="AL192" s="8"/>
      <c r="AM192" s="12"/>
      <c r="AN192" s="10"/>
      <c r="AO192" s="8"/>
      <c r="AP192" s="13"/>
      <c r="AQ192" s="10"/>
      <c r="AR192" s="9"/>
      <c r="AS192" s="41"/>
      <c r="AT192" s="14"/>
      <c r="AU192" s="41"/>
      <c r="AV192" s="41"/>
      <c r="AW192" s="49"/>
      <c r="AX192" s="13"/>
      <c r="AY192" s="10"/>
      <c r="AZ192" s="10"/>
      <c r="BA192" s="10"/>
      <c r="BB192" s="10"/>
      <c r="BC192" s="10"/>
      <c r="BD192" s="10"/>
      <c r="BE192" s="10"/>
      <c r="BF192" s="10"/>
      <c r="BG192" s="10"/>
      <c r="BH192" s="10"/>
      <c r="BI192" s="10"/>
      <c r="BJ192" s="10"/>
      <c r="BK192" s="10"/>
      <c r="BL192" s="102"/>
    </row>
    <row r="193" spans="1:64" ht="21.95" customHeight="1">
      <c r="A193" s="106" t="str">
        <f>IF(C193="","",COUNTA(C$9:$C193))</f>
        <v/>
      </c>
      <c r="B193" s="106" t="str">
        <f>IF(C193="","",COUNTA($C$9:C193))</f>
        <v/>
      </c>
      <c r="C193" s="25"/>
      <c r="D193" s="26" t="str">
        <f t="shared" si="34"/>
        <v/>
      </c>
      <c r="E193" s="48" t="str">
        <f t="shared" si="30"/>
        <v/>
      </c>
      <c r="F193" s="27"/>
      <c r="G193" s="44" t="e">
        <f t="shared" si="31"/>
        <v>#VALUE!</v>
      </c>
      <c r="H193" s="45" t="e">
        <f t="shared" si="35"/>
        <v>#VALUE!</v>
      </c>
      <c r="I193" s="46" t="e">
        <f t="shared" si="36"/>
        <v>#VALUE!</v>
      </c>
      <c r="J193" s="47" t="e">
        <f t="shared" si="37"/>
        <v>#VALUE!</v>
      </c>
      <c r="K193" s="45" t="str">
        <f t="shared" si="38"/>
        <v/>
      </c>
      <c r="L193" s="46" t="str">
        <f t="shared" si="39"/>
        <v/>
      </c>
      <c r="M193" s="47" t="str">
        <f t="shared" si="40"/>
        <v/>
      </c>
      <c r="N193" s="48" t="str">
        <f t="shared" si="32"/>
        <v/>
      </c>
      <c r="O193" s="26" t="str">
        <f t="shared" si="33"/>
        <v/>
      </c>
      <c r="P193" s="9"/>
      <c r="Q193" s="41"/>
      <c r="R193" s="41"/>
      <c r="S193" s="41"/>
      <c r="T193" s="11"/>
      <c r="U193" s="12"/>
      <c r="V193" s="10"/>
      <c r="W193" s="8"/>
      <c r="X193" s="13"/>
      <c r="Y193" s="10"/>
      <c r="Z193" s="8"/>
      <c r="AA193" s="12"/>
      <c r="AB193" s="10"/>
      <c r="AC193" s="8"/>
      <c r="AD193" s="13"/>
      <c r="AE193" s="10"/>
      <c r="AF193" s="8"/>
      <c r="AG193" s="12"/>
      <c r="AH193" s="10"/>
      <c r="AI193" s="8"/>
      <c r="AJ193" s="13"/>
      <c r="AK193" s="10"/>
      <c r="AL193" s="8"/>
      <c r="AM193" s="12"/>
      <c r="AN193" s="10"/>
      <c r="AO193" s="8"/>
      <c r="AP193" s="13"/>
      <c r="AQ193" s="10"/>
      <c r="AR193" s="9"/>
      <c r="AS193" s="41"/>
      <c r="AT193" s="14"/>
      <c r="AU193" s="41"/>
      <c r="AV193" s="41"/>
      <c r="AW193" s="49"/>
      <c r="AX193" s="13"/>
      <c r="AY193" s="10"/>
      <c r="AZ193" s="10"/>
      <c r="BA193" s="10"/>
      <c r="BB193" s="10"/>
      <c r="BC193" s="10"/>
      <c r="BD193" s="10"/>
      <c r="BE193" s="10"/>
      <c r="BF193" s="10"/>
      <c r="BG193" s="10"/>
      <c r="BH193" s="10"/>
      <c r="BI193" s="10"/>
      <c r="BJ193" s="10"/>
      <c r="BK193" s="10"/>
      <c r="BL193" s="102"/>
    </row>
    <row r="194" spans="1:64" ht="21.95" customHeight="1">
      <c r="A194" s="106" t="str">
        <f>IF(C194="","",COUNTA(C$9:$C194))</f>
        <v/>
      </c>
      <c r="B194" s="106" t="str">
        <f>IF(C194="","",COUNTA($C$9:C194))</f>
        <v/>
      </c>
      <c r="C194" s="25"/>
      <c r="D194" s="26" t="str">
        <f t="shared" si="34"/>
        <v/>
      </c>
      <c r="E194" s="48" t="str">
        <f t="shared" si="30"/>
        <v/>
      </c>
      <c r="F194" s="27"/>
      <c r="G194" s="44" t="e">
        <f t="shared" si="31"/>
        <v>#VALUE!</v>
      </c>
      <c r="H194" s="45" t="e">
        <f t="shared" si="35"/>
        <v>#VALUE!</v>
      </c>
      <c r="I194" s="46" t="e">
        <f t="shared" si="36"/>
        <v>#VALUE!</v>
      </c>
      <c r="J194" s="47" t="e">
        <f t="shared" si="37"/>
        <v>#VALUE!</v>
      </c>
      <c r="K194" s="45" t="str">
        <f t="shared" si="38"/>
        <v/>
      </c>
      <c r="L194" s="46" t="str">
        <f t="shared" si="39"/>
        <v/>
      </c>
      <c r="M194" s="47" t="str">
        <f t="shared" si="40"/>
        <v/>
      </c>
      <c r="N194" s="48" t="str">
        <f t="shared" si="32"/>
        <v/>
      </c>
      <c r="O194" s="26" t="str">
        <f t="shared" si="33"/>
        <v/>
      </c>
      <c r="P194" s="9"/>
      <c r="Q194" s="41"/>
      <c r="R194" s="41"/>
      <c r="S194" s="41"/>
      <c r="T194" s="11"/>
      <c r="U194" s="12"/>
      <c r="V194" s="10"/>
      <c r="W194" s="8"/>
      <c r="X194" s="13"/>
      <c r="Y194" s="10"/>
      <c r="Z194" s="8"/>
      <c r="AA194" s="12"/>
      <c r="AB194" s="10"/>
      <c r="AC194" s="8"/>
      <c r="AD194" s="13"/>
      <c r="AE194" s="10"/>
      <c r="AF194" s="8"/>
      <c r="AG194" s="12"/>
      <c r="AH194" s="10"/>
      <c r="AI194" s="8"/>
      <c r="AJ194" s="13"/>
      <c r="AK194" s="10"/>
      <c r="AL194" s="8"/>
      <c r="AM194" s="12"/>
      <c r="AN194" s="10"/>
      <c r="AO194" s="8"/>
      <c r="AP194" s="13"/>
      <c r="AQ194" s="10"/>
      <c r="AR194" s="9"/>
      <c r="AS194" s="41"/>
      <c r="AT194" s="14"/>
      <c r="AU194" s="41"/>
      <c r="AV194" s="41"/>
      <c r="AW194" s="49"/>
      <c r="AX194" s="13"/>
      <c r="AY194" s="10"/>
      <c r="AZ194" s="10"/>
      <c r="BA194" s="10"/>
      <c r="BB194" s="10"/>
      <c r="BC194" s="10"/>
      <c r="BD194" s="10"/>
      <c r="BE194" s="10"/>
      <c r="BF194" s="10"/>
      <c r="BG194" s="10"/>
      <c r="BH194" s="10"/>
      <c r="BI194" s="10"/>
      <c r="BJ194" s="10"/>
      <c r="BK194" s="10"/>
      <c r="BL194" s="102"/>
    </row>
    <row r="195" spans="1:64" ht="21.95" customHeight="1">
      <c r="A195" s="106" t="str">
        <f>IF(C195="","",COUNTA(C$9:$C195))</f>
        <v/>
      </c>
      <c r="B195" s="106" t="str">
        <f>IF(C195="","",COUNTA($C$9:C195))</f>
        <v/>
      </c>
      <c r="C195" s="25"/>
      <c r="D195" s="26" t="str">
        <f t="shared" si="34"/>
        <v/>
      </c>
      <c r="E195" s="48" t="str">
        <f t="shared" si="30"/>
        <v/>
      </c>
      <c r="F195" s="27"/>
      <c r="G195" s="44" t="e">
        <f t="shared" si="31"/>
        <v>#VALUE!</v>
      </c>
      <c r="H195" s="45" t="e">
        <f t="shared" si="35"/>
        <v>#VALUE!</v>
      </c>
      <c r="I195" s="46" t="e">
        <f t="shared" si="36"/>
        <v>#VALUE!</v>
      </c>
      <c r="J195" s="47" t="e">
        <f t="shared" si="37"/>
        <v>#VALUE!</v>
      </c>
      <c r="K195" s="45" t="str">
        <f t="shared" si="38"/>
        <v/>
      </c>
      <c r="L195" s="46" t="str">
        <f t="shared" si="39"/>
        <v/>
      </c>
      <c r="M195" s="47" t="str">
        <f t="shared" si="40"/>
        <v/>
      </c>
      <c r="N195" s="48" t="str">
        <f t="shared" si="32"/>
        <v/>
      </c>
      <c r="O195" s="26" t="str">
        <f t="shared" si="33"/>
        <v/>
      </c>
      <c r="P195" s="9"/>
      <c r="Q195" s="41"/>
      <c r="R195" s="41"/>
      <c r="S195" s="41"/>
      <c r="T195" s="11"/>
      <c r="U195" s="12"/>
      <c r="V195" s="10"/>
      <c r="W195" s="8"/>
      <c r="X195" s="13"/>
      <c r="Y195" s="10"/>
      <c r="Z195" s="8"/>
      <c r="AA195" s="12"/>
      <c r="AB195" s="10"/>
      <c r="AC195" s="8"/>
      <c r="AD195" s="13"/>
      <c r="AE195" s="10"/>
      <c r="AF195" s="8"/>
      <c r="AG195" s="12"/>
      <c r="AH195" s="10"/>
      <c r="AI195" s="8"/>
      <c r="AJ195" s="13"/>
      <c r="AK195" s="10"/>
      <c r="AL195" s="8"/>
      <c r="AM195" s="12"/>
      <c r="AN195" s="10"/>
      <c r="AO195" s="8"/>
      <c r="AP195" s="13"/>
      <c r="AQ195" s="10"/>
      <c r="AR195" s="9"/>
      <c r="AS195" s="41"/>
      <c r="AT195" s="14"/>
      <c r="AU195" s="41"/>
      <c r="AV195" s="41"/>
      <c r="AW195" s="49"/>
      <c r="AX195" s="13"/>
      <c r="AY195" s="10"/>
      <c r="AZ195" s="10"/>
      <c r="BA195" s="10"/>
      <c r="BB195" s="10"/>
      <c r="BC195" s="10"/>
      <c r="BD195" s="10"/>
      <c r="BE195" s="10"/>
      <c r="BF195" s="10"/>
      <c r="BG195" s="10"/>
      <c r="BH195" s="10"/>
      <c r="BI195" s="10"/>
      <c r="BJ195" s="10"/>
      <c r="BK195" s="10"/>
      <c r="BL195" s="102"/>
    </row>
    <row r="196" spans="1:64" ht="21.95" customHeight="1">
      <c r="A196" s="106" t="str">
        <f>IF(C196="","",COUNTA(C$9:$C196))</f>
        <v/>
      </c>
      <c r="B196" s="106" t="str">
        <f>IF(C196="","",COUNTA($C$9:C196))</f>
        <v/>
      </c>
      <c r="C196" s="25"/>
      <c r="D196" s="26" t="str">
        <f t="shared" si="34"/>
        <v/>
      </c>
      <c r="E196" s="48" t="str">
        <f t="shared" si="30"/>
        <v/>
      </c>
      <c r="F196" s="27"/>
      <c r="G196" s="44" t="e">
        <f t="shared" si="31"/>
        <v>#VALUE!</v>
      </c>
      <c r="H196" s="45" t="e">
        <f t="shared" si="35"/>
        <v>#VALUE!</v>
      </c>
      <c r="I196" s="46" t="e">
        <f t="shared" si="36"/>
        <v>#VALUE!</v>
      </c>
      <c r="J196" s="47" t="e">
        <f t="shared" si="37"/>
        <v>#VALUE!</v>
      </c>
      <c r="K196" s="45" t="str">
        <f t="shared" si="38"/>
        <v/>
      </c>
      <c r="L196" s="46" t="str">
        <f t="shared" si="39"/>
        <v/>
      </c>
      <c r="M196" s="47" t="str">
        <f t="shared" si="40"/>
        <v/>
      </c>
      <c r="N196" s="48" t="str">
        <f t="shared" si="32"/>
        <v/>
      </c>
      <c r="O196" s="26" t="str">
        <f t="shared" si="33"/>
        <v/>
      </c>
      <c r="P196" s="9"/>
      <c r="Q196" s="41"/>
      <c r="R196" s="41"/>
      <c r="S196" s="41"/>
      <c r="T196" s="11"/>
      <c r="U196" s="12"/>
      <c r="V196" s="10"/>
      <c r="W196" s="8"/>
      <c r="X196" s="13"/>
      <c r="Y196" s="10"/>
      <c r="Z196" s="8"/>
      <c r="AA196" s="12"/>
      <c r="AB196" s="10"/>
      <c r="AC196" s="8"/>
      <c r="AD196" s="13"/>
      <c r="AE196" s="10"/>
      <c r="AF196" s="8"/>
      <c r="AG196" s="12"/>
      <c r="AH196" s="10"/>
      <c r="AI196" s="8"/>
      <c r="AJ196" s="13"/>
      <c r="AK196" s="10"/>
      <c r="AL196" s="8"/>
      <c r="AM196" s="12"/>
      <c r="AN196" s="10"/>
      <c r="AO196" s="8"/>
      <c r="AP196" s="13"/>
      <c r="AQ196" s="10"/>
      <c r="AR196" s="9"/>
      <c r="AS196" s="41"/>
      <c r="AT196" s="14"/>
      <c r="AU196" s="41"/>
      <c r="AV196" s="41"/>
      <c r="AW196" s="49"/>
      <c r="AX196" s="13"/>
      <c r="AY196" s="10"/>
      <c r="AZ196" s="10"/>
      <c r="BA196" s="10"/>
      <c r="BB196" s="10"/>
      <c r="BC196" s="10"/>
      <c r="BD196" s="10"/>
      <c r="BE196" s="10"/>
      <c r="BF196" s="10"/>
      <c r="BG196" s="10"/>
      <c r="BH196" s="10"/>
      <c r="BI196" s="10"/>
      <c r="BJ196" s="10"/>
      <c r="BK196" s="10"/>
      <c r="BL196" s="102"/>
    </row>
    <row r="197" spans="1:64" ht="21.95" customHeight="1">
      <c r="A197" s="106" t="str">
        <f>IF(C197="","",COUNTA(C$9:$C197))</f>
        <v/>
      </c>
      <c r="B197" s="106" t="str">
        <f>IF(C197="","",COUNTA($C$9:C197))</f>
        <v/>
      </c>
      <c r="C197" s="25"/>
      <c r="D197" s="26" t="str">
        <f t="shared" si="34"/>
        <v/>
      </c>
      <c r="E197" s="48" t="str">
        <f t="shared" si="30"/>
        <v/>
      </c>
      <c r="F197" s="27"/>
      <c r="G197" s="44" t="e">
        <f t="shared" si="31"/>
        <v>#VALUE!</v>
      </c>
      <c r="H197" s="45" t="e">
        <f t="shared" si="35"/>
        <v>#VALUE!</v>
      </c>
      <c r="I197" s="46" t="e">
        <f t="shared" si="36"/>
        <v>#VALUE!</v>
      </c>
      <c r="J197" s="47" t="e">
        <f t="shared" si="37"/>
        <v>#VALUE!</v>
      </c>
      <c r="K197" s="45" t="str">
        <f t="shared" si="38"/>
        <v/>
      </c>
      <c r="L197" s="46" t="str">
        <f t="shared" si="39"/>
        <v/>
      </c>
      <c r="M197" s="47" t="str">
        <f t="shared" si="40"/>
        <v/>
      </c>
      <c r="N197" s="48" t="str">
        <f t="shared" si="32"/>
        <v/>
      </c>
      <c r="O197" s="26" t="str">
        <f t="shared" si="33"/>
        <v/>
      </c>
      <c r="P197" s="9"/>
      <c r="Q197" s="41"/>
      <c r="R197" s="41"/>
      <c r="S197" s="41"/>
      <c r="T197" s="11"/>
      <c r="U197" s="12"/>
      <c r="V197" s="10"/>
      <c r="W197" s="8"/>
      <c r="X197" s="13"/>
      <c r="Y197" s="10"/>
      <c r="Z197" s="8"/>
      <c r="AA197" s="12"/>
      <c r="AB197" s="10"/>
      <c r="AC197" s="8"/>
      <c r="AD197" s="13"/>
      <c r="AE197" s="10"/>
      <c r="AF197" s="8"/>
      <c r="AG197" s="12"/>
      <c r="AH197" s="10"/>
      <c r="AI197" s="8"/>
      <c r="AJ197" s="13"/>
      <c r="AK197" s="10"/>
      <c r="AL197" s="8"/>
      <c r="AM197" s="12"/>
      <c r="AN197" s="10"/>
      <c r="AO197" s="8"/>
      <c r="AP197" s="13"/>
      <c r="AQ197" s="10"/>
      <c r="AR197" s="9"/>
      <c r="AS197" s="41"/>
      <c r="AT197" s="14"/>
      <c r="AU197" s="41"/>
      <c r="AV197" s="41"/>
      <c r="AW197" s="49"/>
      <c r="AX197" s="13"/>
      <c r="AY197" s="10"/>
      <c r="AZ197" s="10"/>
      <c r="BA197" s="10"/>
      <c r="BB197" s="10"/>
      <c r="BC197" s="10"/>
      <c r="BD197" s="10"/>
      <c r="BE197" s="10"/>
      <c r="BF197" s="10"/>
      <c r="BG197" s="10"/>
      <c r="BH197" s="10"/>
      <c r="BI197" s="10"/>
      <c r="BJ197" s="10"/>
      <c r="BK197" s="10"/>
      <c r="BL197" s="102"/>
    </row>
    <row r="198" spans="1:64" ht="21.95" customHeight="1">
      <c r="A198" s="106" t="str">
        <f>IF(C198="","",COUNTA(C$9:$C198))</f>
        <v/>
      </c>
      <c r="B198" s="106" t="str">
        <f>IF(C198="","",COUNTA($C$9:C198))</f>
        <v/>
      </c>
      <c r="C198" s="25"/>
      <c r="D198" s="26" t="str">
        <f t="shared" si="34"/>
        <v/>
      </c>
      <c r="E198" s="48" t="str">
        <f t="shared" si="30"/>
        <v/>
      </c>
      <c r="F198" s="27"/>
      <c r="G198" s="44" t="e">
        <f t="shared" si="31"/>
        <v>#VALUE!</v>
      </c>
      <c r="H198" s="45" t="e">
        <f t="shared" si="35"/>
        <v>#VALUE!</v>
      </c>
      <c r="I198" s="46" t="e">
        <f t="shared" si="36"/>
        <v>#VALUE!</v>
      </c>
      <c r="J198" s="47" t="e">
        <f t="shared" si="37"/>
        <v>#VALUE!</v>
      </c>
      <c r="K198" s="45" t="str">
        <f t="shared" si="38"/>
        <v/>
      </c>
      <c r="L198" s="46" t="str">
        <f t="shared" si="39"/>
        <v/>
      </c>
      <c r="M198" s="47" t="str">
        <f t="shared" si="40"/>
        <v/>
      </c>
      <c r="N198" s="48" t="str">
        <f t="shared" si="32"/>
        <v/>
      </c>
      <c r="O198" s="26" t="str">
        <f t="shared" si="33"/>
        <v/>
      </c>
      <c r="P198" s="9"/>
      <c r="Q198" s="41"/>
      <c r="R198" s="41"/>
      <c r="S198" s="41"/>
      <c r="T198" s="11"/>
      <c r="U198" s="12"/>
      <c r="V198" s="10"/>
      <c r="W198" s="8"/>
      <c r="X198" s="13"/>
      <c r="Y198" s="10"/>
      <c r="Z198" s="8"/>
      <c r="AA198" s="12"/>
      <c r="AB198" s="10"/>
      <c r="AC198" s="8"/>
      <c r="AD198" s="13"/>
      <c r="AE198" s="10"/>
      <c r="AF198" s="8"/>
      <c r="AG198" s="12"/>
      <c r="AH198" s="10"/>
      <c r="AI198" s="8"/>
      <c r="AJ198" s="13"/>
      <c r="AK198" s="10"/>
      <c r="AL198" s="8"/>
      <c r="AM198" s="12"/>
      <c r="AN198" s="10"/>
      <c r="AO198" s="8"/>
      <c r="AP198" s="13"/>
      <c r="AQ198" s="10"/>
      <c r="AR198" s="9"/>
      <c r="AS198" s="41"/>
      <c r="AT198" s="14"/>
      <c r="AU198" s="41"/>
      <c r="AV198" s="41"/>
      <c r="AW198" s="49"/>
      <c r="AX198" s="13"/>
      <c r="AY198" s="10"/>
      <c r="AZ198" s="10"/>
      <c r="BA198" s="10"/>
      <c r="BB198" s="10"/>
      <c r="BC198" s="10"/>
      <c r="BD198" s="10"/>
      <c r="BE198" s="10"/>
      <c r="BF198" s="10"/>
      <c r="BG198" s="10"/>
      <c r="BH198" s="10"/>
      <c r="BI198" s="10"/>
      <c r="BJ198" s="10"/>
      <c r="BK198" s="10"/>
      <c r="BL198" s="102"/>
    </row>
    <row r="199" spans="1:64" ht="21.95" customHeight="1">
      <c r="A199" s="106" t="str">
        <f>IF(C199="","",COUNTA(C$9:$C199))</f>
        <v/>
      </c>
      <c r="B199" s="106" t="str">
        <f>IF(C199="","",COUNTA($C$9:C199))</f>
        <v/>
      </c>
      <c r="C199" s="25"/>
      <c r="D199" s="26" t="str">
        <f t="shared" si="34"/>
        <v/>
      </c>
      <c r="E199" s="48" t="str">
        <f t="shared" si="30"/>
        <v/>
      </c>
      <c r="F199" s="27"/>
      <c r="G199" s="44" t="e">
        <f t="shared" si="31"/>
        <v>#VALUE!</v>
      </c>
      <c r="H199" s="45" t="e">
        <f t="shared" si="35"/>
        <v>#VALUE!</v>
      </c>
      <c r="I199" s="46" t="e">
        <f t="shared" si="36"/>
        <v>#VALUE!</v>
      </c>
      <c r="J199" s="47" t="e">
        <f t="shared" si="37"/>
        <v>#VALUE!</v>
      </c>
      <c r="K199" s="45" t="str">
        <f t="shared" si="38"/>
        <v/>
      </c>
      <c r="L199" s="46" t="str">
        <f t="shared" si="39"/>
        <v/>
      </c>
      <c r="M199" s="47" t="str">
        <f t="shared" si="40"/>
        <v/>
      </c>
      <c r="N199" s="48" t="str">
        <f t="shared" si="32"/>
        <v/>
      </c>
      <c r="O199" s="26" t="str">
        <f t="shared" si="33"/>
        <v/>
      </c>
      <c r="P199" s="9"/>
      <c r="Q199" s="41"/>
      <c r="R199" s="41"/>
      <c r="S199" s="41"/>
      <c r="T199" s="11"/>
      <c r="U199" s="12"/>
      <c r="V199" s="10"/>
      <c r="W199" s="8"/>
      <c r="X199" s="13"/>
      <c r="Y199" s="10"/>
      <c r="Z199" s="8"/>
      <c r="AA199" s="12"/>
      <c r="AB199" s="10"/>
      <c r="AC199" s="8"/>
      <c r="AD199" s="13"/>
      <c r="AE199" s="10"/>
      <c r="AF199" s="8"/>
      <c r="AG199" s="12"/>
      <c r="AH199" s="10"/>
      <c r="AI199" s="8"/>
      <c r="AJ199" s="13"/>
      <c r="AK199" s="10"/>
      <c r="AL199" s="8"/>
      <c r="AM199" s="12"/>
      <c r="AN199" s="10"/>
      <c r="AO199" s="8"/>
      <c r="AP199" s="13"/>
      <c r="AQ199" s="10"/>
      <c r="AR199" s="9"/>
      <c r="AS199" s="41"/>
      <c r="AT199" s="14"/>
      <c r="AU199" s="41"/>
      <c r="AV199" s="41"/>
      <c r="AW199" s="49"/>
      <c r="AX199" s="13"/>
      <c r="AY199" s="10"/>
      <c r="AZ199" s="10"/>
      <c r="BA199" s="10"/>
      <c r="BB199" s="10"/>
      <c r="BC199" s="10"/>
      <c r="BD199" s="10"/>
      <c r="BE199" s="10"/>
      <c r="BF199" s="10"/>
      <c r="BG199" s="10"/>
      <c r="BH199" s="10"/>
      <c r="BI199" s="10"/>
      <c r="BJ199" s="10"/>
      <c r="BK199" s="10"/>
      <c r="BL199" s="102"/>
    </row>
    <row r="200" spans="1:64" ht="21.95" customHeight="1">
      <c r="A200" s="106" t="str">
        <f>IF(C200="","",COUNTA(C$9:$C200))</f>
        <v/>
      </c>
      <c r="B200" s="106" t="str">
        <f>IF(C200="","",COUNTA($C$9:C200))</f>
        <v/>
      </c>
      <c r="C200" s="25"/>
      <c r="D200" s="26" t="str">
        <f t="shared" si="34"/>
        <v/>
      </c>
      <c r="E200" s="48" t="str">
        <f t="shared" si="30"/>
        <v/>
      </c>
      <c r="F200" s="27"/>
      <c r="G200" s="44" t="e">
        <f t="shared" si="31"/>
        <v>#VALUE!</v>
      </c>
      <c r="H200" s="45" t="e">
        <f t="shared" si="35"/>
        <v>#VALUE!</v>
      </c>
      <c r="I200" s="46" t="e">
        <f t="shared" si="36"/>
        <v>#VALUE!</v>
      </c>
      <c r="J200" s="47" t="e">
        <f t="shared" si="37"/>
        <v>#VALUE!</v>
      </c>
      <c r="K200" s="45" t="str">
        <f t="shared" si="38"/>
        <v/>
      </c>
      <c r="L200" s="46" t="str">
        <f t="shared" si="39"/>
        <v/>
      </c>
      <c r="M200" s="47" t="str">
        <f t="shared" si="40"/>
        <v/>
      </c>
      <c r="N200" s="48" t="str">
        <f t="shared" si="32"/>
        <v/>
      </c>
      <c r="O200" s="26" t="str">
        <f t="shared" si="33"/>
        <v/>
      </c>
      <c r="P200" s="9"/>
      <c r="Q200" s="41"/>
      <c r="R200" s="41"/>
      <c r="S200" s="41"/>
      <c r="T200" s="11"/>
      <c r="U200" s="12"/>
      <c r="V200" s="10"/>
      <c r="W200" s="8"/>
      <c r="X200" s="13"/>
      <c r="Y200" s="10"/>
      <c r="Z200" s="8"/>
      <c r="AA200" s="12"/>
      <c r="AB200" s="10"/>
      <c r="AC200" s="8"/>
      <c r="AD200" s="13"/>
      <c r="AE200" s="10"/>
      <c r="AF200" s="8"/>
      <c r="AG200" s="12"/>
      <c r="AH200" s="10"/>
      <c r="AI200" s="8"/>
      <c r="AJ200" s="13"/>
      <c r="AK200" s="10"/>
      <c r="AL200" s="8"/>
      <c r="AM200" s="12"/>
      <c r="AN200" s="10"/>
      <c r="AO200" s="8"/>
      <c r="AP200" s="13"/>
      <c r="AQ200" s="10"/>
      <c r="AR200" s="9"/>
      <c r="AS200" s="41"/>
      <c r="AT200" s="14"/>
      <c r="AU200" s="41"/>
      <c r="AV200" s="41"/>
      <c r="AW200" s="49"/>
      <c r="AX200" s="13"/>
      <c r="AY200" s="10"/>
      <c r="AZ200" s="10"/>
      <c r="BA200" s="10"/>
      <c r="BB200" s="10"/>
      <c r="BC200" s="10"/>
      <c r="BD200" s="10"/>
      <c r="BE200" s="10"/>
      <c r="BF200" s="10"/>
      <c r="BG200" s="10"/>
      <c r="BH200" s="10"/>
      <c r="BI200" s="10"/>
      <c r="BJ200" s="10"/>
      <c r="BK200" s="10"/>
      <c r="BL200" s="102"/>
    </row>
    <row r="201" spans="1:64" ht="21.95" customHeight="1">
      <c r="A201" s="106" t="str">
        <f>IF(C201="","",COUNTA(C$9:$C201))</f>
        <v/>
      </c>
      <c r="B201" s="106" t="str">
        <f>IF(C201="","",COUNTA($C$9:C201))</f>
        <v/>
      </c>
      <c r="C201" s="25"/>
      <c r="D201" s="26" t="str">
        <f t="shared" si="34"/>
        <v/>
      </c>
      <c r="E201" s="48" t="str">
        <f t="shared" si="30"/>
        <v/>
      </c>
      <c r="F201" s="27"/>
      <c r="G201" s="44" t="e">
        <f t="shared" si="31"/>
        <v>#VALUE!</v>
      </c>
      <c r="H201" s="45" t="e">
        <f t="shared" si="35"/>
        <v>#VALUE!</v>
      </c>
      <c r="I201" s="46" t="e">
        <f t="shared" si="36"/>
        <v>#VALUE!</v>
      </c>
      <c r="J201" s="47" t="e">
        <f t="shared" si="37"/>
        <v>#VALUE!</v>
      </c>
      <c r="K201" s="45" t="str">
        <f t="shared" si="38"/>
        <v/>
      </c>
      <c r="L201" s="46" t="str">
        <f t="shared" si="39"/>
        <v/>
      </c>
      <c r="M201" s="47" t="str">
        <f t="shared" si="40"/>
        <v/>
      </c>
      <c r="N201" s="48" t="str">
        <f t="shared" si="32"/>
        <v/>
      </c>
      <c r="O201" s="26" t="str">
        <f t="shared" si="33"/>
        <v/>
      </c>
      <c r="P201" s="9"/>
      <c r="Q201" s="41"/>
      <c r="R201" s="41"/>
      <c r="S201" s="41"/>
      <c r="T201" s="11"/>
      <c r="U201" s="12"/>
      <c r="V201" s="10"/>
      <c r="W201" s="8"/>
      <c r="X201" s="13"/>
      <c r="Y201" s="10"/>
      <c r="Z201" s="8"/>
      <c r="AA201" s="12"/>
      <c r="AB201" s="10"/>
      <c r="AC201" s="8"/>
      <c r="AD201" s="13"/>
      <c r="AE201" s="10"/>
      <c r="AF201" s="8"/>
      <c r="AG201" s="12"/>
      <c r="AH201" s="10"/>
      <c r="AI201" s="8"/>
      <c r="AJ201" s="13"/>
      <c r="AK201" s="10"/>
      <c r="AL201" s="8"/>
      <c r="AM201" s="12"/>
      <c r="AN201" s="10"/>
      <c r="AO201" s="8"/>
      <c r="AP201" s="13"/>
      <c r="AQ201" s="10"/>
      <c r="AR201" s="9"/>
      <c r="AS201" s="41"/>
      <c r="AT201" s="14"/>
      <c r="AU201" s="41"/>
      <c r="AV201" s="41"/>
      <c r="AW201" s="49"/>
      <c r="AX201" s="13"/>
      <c r="AY201" s="10"/>
      <c r="AZ201" s="10"/>
      <c r="BA201" s="10"/>
      <c r="BB201" s="10"/>
      <c r="BC201" s="10"/>
      <c r="BD201" s="10"/>
      <c r="BE201" s="10"/>
      <c r="BF201" s="10"/>
      <c r="BG201" s="10"/>
      <c r="BH201" s="10"/>
      <c r="BI201" s="10"/>
      <c r="BJ201" s="10"/>
      <c r="BK201" s="10"/>
      <c r="BL201" s="102"/>
    </row>
    <row r="202" spans="1:64" ht="21.95" customHeight="1">
      <c r="A202" s="106" t="str">
        <f>IF(C202="","",COUNTA(C$9:$C202))</f>
        <v/>
      </c>
      <c r="B202" s="106" t="str">
        <f>IF(C202="","",COUNTA($C$9:C202))</f>
        <v/>
      </c>
      <c r="C202" s="25"/>
      <c r="D202" s="26" t="str">
        <f t="shared" si="34"/>
        <v/>
      </c>
      <c r="E202" s="48" t="str">
        <f t="shared" ref="E202:E265" si="41">IF(LEN(TRIM($F202))=0,"",IF(OR(NOT(ISNUMBER($F202)),LEN($F202)&lt;&gt;14),"Error_MyNumber",IF(MOD(MID($F202,13,1),2)=1,"مستجد","مستجده")))</f>
        <v/>
      </c>
      <c r="F202" s="27"/>
      <c r="G202" s="44" t="e">
        <f t="shared" ref="G202:G265" si="42">DATE(IF(LEFT($F202,1)="2",MID($F202,2,2),"20"&amp;MID($F202,2,2)),MID($F202,4,2),MID($F202,6,2))</f>
        <v>#VALUE!</v>
      </c>
      <c r="H202" s="45" t="e">
        <f t="shared" si="35"/>
        <v>#VALUE!</v>
      </c>
      <c r="I202" s="46" t="e">
        <f t="shared" si="36"/>
        <v>#VALUE!</v>
      </c>
      <c r="J202" s="47" t="e">
        <f t="shared" si="37"/>
        <v>#VALUE!</v>
      </c>
      <c r="K202" s="45" t="str">
        <f t="shared" si="38"/>
        <v/>
      </c>
      <c r="L202" s="46" t="str">
        <f t="shared" si="39"/>
        <v/>
      </c>
      <c r="M202" s="47" t="str">
        <f t="shared" si="40"/>
        <v/>
      </c>
      <c r="N202" s="48" t="str">
        <f t="shared" ref="N202:N265" si="43">IF(LEN(TRIM($F202))=0,"",IF(OR(NOT(ISNUMBER($F202)),LEN($F202)&lt;&gt;14),"Error_MyNumber",IF(MOD(MID($F202,13,1),2)=1,"مسلم","مسلمه")))</f>
        <v/>
      </c>
      <c r="O202" s="26" t="str">
        <f t="shared" ref="O202:O265" si="44">IF(LEN(TRIM($F202))=0,"",IF(OR(NOT(ISNUMBER($F202)),LEN($F202)&lt;&gt;14),"Error_MyNumber",IF(MOD(MID($F202,13,1),2)=1,"مصرى","مصرية")))</f>
        <v/>
      </c>
      <c r="P202" s="9"/>
      <c r="Q202" s="41"/>
      <c r="R202" s="41"/>
      <c r="S202" s="41"/>
      <c r="T202" s="11"/>
      <c r="U202" s="12"/>
      <c r="V202" s="10"/>
      <c r="W202" s="8"/>
      <c r="X202" s="13"/>
      <c r="Y202" s="10"/>
      <c r="Z202" s="8"/>
      <c r="AA202" s="12"/>
      <c r="AB202" s="10"/>
      <c r="AC202" s="8"/>
      <c r="AD202" s="13"/>
      <c r="AE202" s="10"/>
      <c r="AF202" s="8"/>
      <c r="AG202" s="12"/>
      <c r="AH202" s="10"/>
      <c r="AI202" s="8"/>
      <c r="AJ202" s="13"/>
      <c r="AK202" s="10"/>
      <c r="AL202" s="8"/>
      <c r="AM202" s="12"/>
      <c r="AN202" s="10"/>
      <c r="AO202" s="8"/>
      <c r="AP202" s="13"/>
      <c r="AQ202" s="10"/>
      <c r="AR202" s="9"/>
      <c r="AS202" s="41"/>
      <c r="AT202" s="14"/>
      <c r="AU202" s="41"/>
      <c r="AV202" s="41"/>
      <c r="AW202" s="49"/>
      <c r="AX202" s="13"/>
      <c r="AY202" s="10"/>
      <c r="AZ202" s="10"/>
      <c r="BA202" s="10"/>
      <c r="BB202" s="10"/>
      <c r="BC202" s="10"/>
      <c r="BD202" s="10"/>
      <c r="BE202" s="10"/>
      <c r="BF202" s="10"/>
      <c r="BG202" s="10"/>
      <c r="BH202" s="10"/>
      <c r="BI202" s="10"/>
      <c r="BJ202" s="10"/>
      <c r="BK202" s="10"/>
      <c r="BL202" s="102"/>
    </row>
    <row r="203" spans="1:64" ht="21.95" customHeight="1">
      <c r="A203" s="106" t="str">
        <f>IF(C203="","",COUNTA(C$9:$C203))</f>
        <v/>
      </c>
      <c r="B203" s="106" t="str">
        <f>IF(C203="","",COUNTA($C$9:C203))</f>
        <v/>
      </c>
      <c r="C203" s="25"/>
      <c r="D203" s="26" t="str">
        <f t="shared" si="34"/>
        <v/>
      </c>
      <c r="E203" s="48" t="str">
        <f t="shared" si="41"/>
        <v/>
      </c>
      <c r="F203" s="27"/>
      <c r="G203" s="44" t="e">
        <f t="shared" si="42"/>
        <v>#VALUE!</v>
      </c>
      <c r="H203" s="45" t="e">
        <f t="shared" si="35"/>
        <v>#VALUE!</v>
      </c>
      <c r="I203" s="46" t="e">
        <f t="shared" si="36"/>
        <v>#VALUE!</v>
      </c>
      <c r="J203" s="47" t="e">
        <f t="shared" si="37"/>
        <v>#VALUE!</v>
      </c>
      <c r="K203" s="45" t="str">
        <f t="shared" si="38"/>
        <v/>
      </c>
      <c r="L203" s="46" t="str">
        <f t="shared" si="39"/>
        <v/>
      </c>
      <c r="M203" s="47" t="str">
        <f t="shared" si="40"/>
        <v/>
      </c>
      <c r="N203" s="48" t="str">
        <f t="shared" si="43"/>
        <v/>
      </c>
      <c r="O203" s="26" t="str">
        <f t="shared" si="44"/>
        <v/>
      </c>
      <c r="P203" s="9"/>
      <c r="Q203" s="41"/>
      <c r="R203" s="41"/>
      <c r="S203" s="41"/>
      <c r="T203" s="11"/>
      <c r="U203" s="12"/>
      <c r="V203" s="10"/>
      <c r="W203" s="8"/>
      <c r="X203" s="13"/>
      <c r="Y203" s="10"/>
      <c r="Z203" s="8"/>
      <c r="AA203" s="12"/>
      <c r="AB203" s="10"/>
      <c r="AC203" s="8"/>
      <c r="AD203" s="13"/>
      <c r="AE203" s="10"/>
      <c r="AF203" s="8"/>
      <c r="AG203" s="12"/>
      <c r="AH203" s="10"/>
      <c r="AI203" s="8"/>
      <c r="AJ203" s="13"/>
      <c r="AK203" s="10"/>
      <c r="AL203" s="8"/>
      <c r="AM203" s="12"/>
      <c r="AN203" s="10"/>
      <c r="AO203" s="8"/>
      <c r="AP203" s="13"/>
      <c r="AQ203" s="10"/>
      <c r="AR203" s="9"/>
      <c r="AS203" s="41"/>
      <c r="AT203" s="14"/>
      <c r="AU203" s="41"/>
      <c r="AV203" s="41"/>
      <c r="AW203" s="49"/>
      <c r="AX203" s="13"/>
      <c r="AY203" s="10"/>
      <c r="AZ203" s="10"/>
      <c r="BA203" s="10"/>
      <c r="BB203" s="10"/>
      <c r="BC203" s="10"/>
      <c r="BD203" s="10"/>
      <c r="BE203" s="10"/>
      <c r="BF203" s="10"/>
      <c r="BG203" s="10"/>
      <c r="BH203" s="10"/>
      <c r="BI203" s="10"/>
      <c r="BJ203" s="10"/>
      <c r="BK203" s="10"/>
      <c r="BL203" s="102"/>
    </row>
    <row r="204" spans="1:64" ht="21.95" customHeight="1">
      <c r="A204" s="106" t="str">
        <f>IF(C204="","",COUNTA(C$9:$C204))</f>
        <v/>
      </c>
      <c r="B204" s="106" t="str">
        <f>IF(C204="","",COUNTA($C$9:C204))</f>
        <v/>
      </c>
      <c r="C204" s="25"/>
      <c r="D204" s="26" t="str">
        <f t="shared" si="34"/>
        <v/>
      </c>
      <c r="E204" s="48" t="str">
        <f t="shared" si="41"/>
        <v/>
      </c>
      <c r="F204" s="27"/>
      <c r="G204" s="44" t="e">
        <f t="shared" si="42"/>
        <v>#VALUE!</v>
      </c>
      <c r="H204" s="45" t="e">
        <f t="shared" si="35"/>
        <v>#VALUE!</v>
      </c>
      <c r="I204" s="46" t="e">
        <f t="shared" si="36"/>
        <v>#VALUE!</v>
      </c>
      <c r="J204" s="47" t="e">
        <f t="shared" si="37"/>
        <v>#VALUE!</v>
      </c>
      <c r="K204" s="45" t="str">
        <f t="shared" si="38"/>
        <v/>
      </c>
      <c r="L204" s="46" t="str">
        <f t="shared" si="39"/>
        <v/>
      </c>
      <c r="M204" s="47" t="str">
        <f t="shared" si="40"/>
        <v/>
      </c>
      <c r="N204" s="48" t="str">
        <f t="shared" si="43"/>
        <v/>
      </c>
      <c r="O204" s="26" t="str">
        <f t="shared" si="44"/>
        <v/>
      </c>
      <c r="P204" s="9"/>
      <c r="Q204" s="41"/>
      <c r="R204" s="41"/>
      <c r="S204" s="41"/>
      <c r="T204" s="11"/>
      <c r="U204" s="12"/>
      <c r="V204" s="10"/>
      <c r="W204" s="8"/>
      <c r="X204" s="13"/>
      <c r="Y204" s="10"/>
      <c r="Z204" s="8"/>
      <c r="AA204" s="12"/>
      <c r="AB204" s="10"/>
      <c r="AC204" s="8"/>
      <c r="AD204" s="13"/>
      <c r="AE204" s="10"/>
      <c r="AF204" s="8"/>
      <c r="AG204" s="12"/>
      <c r="AH204" s="10"/>
      <c r="AI204" s="8"/>
      <c r="AJ204" s="13"/>
      <c r="AK204" s="10"/>
      <c r="AL204" s="8"/>
      <c r="AM204" s="12"/>
      <c r="AN204" s="10"/>
      <c r="AO204" s="8"/>
      <c r="AP204" s="13"/>
      <c r="AQ204" s="10"/>
      <c r="AR204" s="9"/>
      <c r="AS204" s="41"/>
      <c r="AT204" s="14"/>
      <c r="AU204" s="41"/>
      <c r="AV204" s="41"/>
      <c r="AW204" s="49"/>
      <c r="AX204" s="13"/>
      <c r="AY204" s="10"/>
      <c r="AZ204" s="10"/>
      <c r="BA204" s="10"/>
      <c r="BB204" s="10"/>
      <c r="BC204" s="10"/>
      <c r="BD204" s="10"/>
      <c r="BE204" s="10"/>
      <c r="BF204" s="10"/>
      <c r="BG204" s="10"/>
      <c r="BH204" s="10"/>
      <c r="BI204" s="10"/>
      <c r="BJ204" s="10"/>
      <c r="BK204" s="10"/>
      <c r="BL204" s="102"/>
    </row>
    <row r="205" spans="1:64" ht="21.95" customHeight="1">
      <c r="A205" s="106" t="str">
        <f>IF(C205="","",COUNTA(C$9:$C205))</f>
        <v/>
      </c>
      <c r="B205" s="106" t="str">
        <f>IF(C205="","",COUNTA($C$9:C205))</f>
        <v/>
      </c>
      <c r="C205" s="25"/>
      <c r="D205" s="26" t="str">
        <f t="shared" si="34"/>
        <v/>
      </c>
      <c r="E205" s="48" t="str">
        <f t="shared" si="41"/>
        <v/>
      </c>
      <c r="F205" s="27"/>
      <c r="G205" s="44" t="e">
        <f t="shared" si="42"/>
        <v>#VALUE!</v>
      </c>
      <c r="H205" s="45" t="e">
        <f t="shared" si="35"/>
        <v>#VALUE!</v>
      </c>
      <c r="I205" s="46" t="e">
        <f t="shared" si="36"/>
        <v>#VALUE!</v>
      </c>
      <c r="J205" s="47" t="e">
        <f t="shared" si="37"/>
        <v>#VALUE!</v>
      </c>
      <c r="K205" s="45" t="str">
        <f t="shared" si="38"/>
        <v/>
      </c>
      <c r="L205" s="46" t="str">
        <f t="shared" si="39"/>
        <v/>
      </c>
      <c r="M205" s="47" t="str">
        <f t="shared" si="40"/>
        <v/>
      </c>
      <c r="N205" s="48" t="str">
        <f t="shared" si="43"/>
        <v/>
      </c>
      <c r="O205" s="26" t="str">
        <f t="shared" si="44"/>
        <v/>
      </c>
      <c r="P205" s="9"/>
      <c r="Q205" s="41"/>
      <c r="R205" s="41"/>
      <c r="S205" s="41"/>
      <c r="T205" s="11"/>
      <c r="U205" s="12"/>
      <c r="V205" s="10"/>
      <c r="W205" s="8"/>
      <c r="X205" s="13"/>
      <c r="Y205" s="10"/>
      <c r="Z205" s="8"/>
      <c r="AA205" s="12"/>
      <c r="AB205" s="10"/>
      <c r="AC205" s="8"/>
      <c r="AD205" s="13"/>
      <c r="AE205" s="10"/>
      <c r="AF205" s="8"/>
      <c r="AG205" s="12"/>
      <c r="AH205" s="10"/>
      <c r="AI205" s="8"/>
      <c r="AJ205" s="13"/>
      <c r="AK205" s="10"/>
      <c r="AL205" s="8"/>
      <c r="AM205" s="12"/>
      <c r="AN205" s="10"/>
      <c r="AO205" s="8"/>
      <c r="AP205" s="13"/>
      <c r="AQ205" s="10"/>
      <c r="AR205" s="9"/>
      <c r="AS205" s="41"/>
      <c r="AT205" s="14"/>
      <c r="AU205" s="41"/>
      <c r="AV205" s="41"/>
      <c r="AW205" s="49"/>
      <c r="AX205" s="13"/>
      <c r="AY205" s="10"/>
      <c r="AZ205" s="10"/>
      <c r="BA205" s="10"/>
      <c r="BB205" s="10"/>
      <c r="BC205" s="10"/>
      <c r="BD205" s="10"/>
      <c r="BE205" s="10"/>
      <c r="BF205" s="10"/>
      <c r="BG205" s="10"/>
      <c r="BH205" s="10"/>
      <c r="BI205" s="10"/>
      <c r="BJ205" s="10"/>
      <c r="BK205" s="10"/>
      <c r="BL205" s="102"/>
    </row>
    <row r="206" spans="1:64" ht="21.95" customHeight="1">
      <c r="A206" s="106" t="str">
        <f>IF(C206="","",COUNTA(C$9:$C206))</f>
        <v/>
      </c>
      <c r="B206" s="106" t="str">
        <f>IF(C206="","",COUNTA($C$9:C206))</f>
        <v/>
      </c>
      <c r="C206" s="25"/>
      <c r="D206" s="26" t="str">
        <f t="shared" ref="D206:D269" si="45">IF(LEN(TRIM($F206))=0,"",IF(OR(NOT(ISNUMBER($F206)),LEN($F206)&lt;&gt;14),"Error_MyNumber",IF(MOD(MID($F206,13,1),2)=1,"ذكر","انثى")))</f>
        <v/>
      </c>
      <c r="E206" s="48" t="str">
        <f t="shared" si="41"/>
        <v/>
      </c>
      <c r="F206" s="27"/>
      <c r="G206" s="44" t="e">
        <f t="shared" si="42"/>
        <v>#VALUE!</v>
      </c>
      <c r="H206" s="45" t="e">
        <f t="shared" si="35"/>
        <v>#VALUE!</v>
      </c>
      <c r="I206" s="46" t="e">
        <f t="shared" si="36"/>
        <v>#VALUE!</v>
      </c>
      <c r="J206" s="47" t="e">
        <f t="shared" si="37"/>
        <v>#VALUE!</v>
      </c>
      <c r="K206" s="45" t="str">
        <f t="shared" si="38"/>
        <v/>
      </c>
      <c r="L206" s="46" t="str">
        <f t="shared" si="39"/>
        <v/>
      </c>
      <c r="M206" s="47" t="str">
        <f t="shared" si="40"/>
        <v/>
      </c>
      <c r="N206" s="48" t="str">
        <f t="shared" si="43"/>
        <v/>
      </c>
      <c r="O206" s="26" t="str">
        <f t="shared" si="44"/>
        <v/>
      </c>
      <c r="P206" s="9"/>
      <c r="Q206" s="41"/>
      <c r="R206" s="41"/>
      <c r="S206" s="41"/>
      <c r="T206" s="11"/>
      <c r="U206" s="12"/>
      <c r="V206" s="10"/>
      <c r="W206" s="8"/>
      <c r="X206" s="13"/>
      <c r="Y206" s="10"/>
      <c r="Z206" s="8"/>
      <c r="AA206" s="12"/>
      <c r="AB206" s="10"/>
      <c r="AC206" s="8"/>
      <c r="AD206" s="13"/>
      <c r="AE206" s="10"/>
      <c r="AF206" s="8"/>
      <c r="AG206" s="12"/>
      <c r="AH206" s="10"/>
      <c r="AI206" s="8"/>
      <c r="AJ206" s="13"/>
      <c r="AK206" s="10"/>
      <c r="AL206" s="8"/>
      <c r="AM206" s="12"/>
      <c r="AN206" s="10"/>
      <c r="AO206" s="8"/>
      <c r="AP206" s="13"/>
      <c r="AQ206" s="10"/>
      <c r="AR206" s="9"/>
      <c r="AS206" s="41"/>
      <c r="AT206" s="14"/>
      <c r="AU206" s="41"/>
      <c r="AV206" s="41"/>
      <c r="AW206" s="49"/>
      <c r="AX206" s="13"/>
      <c r="AY206" s="10"/>
      <c r="AZ206" s="10"/>
      <c r="BA206" s="10"/>
      <c r="BB206" s="10"/>
      <c r="BC206" s="10"/>
      <c r="BD206" s="10"/>
      <c r="BE206" s="10"/>
      <c r="BF206" s="10"/>
      <c r="BG206" s="10"/>
      <c r="BH206" s="10"/>
      <c r="BI206" s="10"/>
      <c r="BJ206" s="10"/>
      <c r="BK206" s="10"/>
      <c r="BL206" s="102"/>
    </row>
    <row r="207" spans="1:64" ht="21.95" customHeight="1">
      <c r="A207" s="106" t="str">
        <f>IF(C207="","",COUNTA(C$9:$C207))</f>
        <v/>
      </c>
      <c r="B207" s="106" t="str">
        <f>IF(C207="","",COUNTA($C$9:C207))</f>
        <v/>
      </c>
      <c r="C207" s="25"/>
      <c r="D207" s="26" t="str">
        <f t="shared" si="45"/>
        <v/>
      </c>
      <c r="E207" s="48" t="str">
        <f t="shared" si="41"/>
        <v/>
      </c>
      <c r="F207" s="27"/>
      <c r="G207" s="44" t="e">
        <f t="shared" si="42"/>
        <v>#VALUE!</v>
      </c>
      <c r="H207" s="45" t="e">
        <f t="shared" si="35"/>
        <v>#VALUE!</v>
      </c>
      <c r="I207" s="46" t="e">
        <f t="shared" si="36"/>
        <v>#VALUE!</v>
      </c>
      <c r="J207" s="47" t="e">
        <f t="shared" si="37"/>
        <v>#VALUE!</v>
      </c>
      <c r="K207" s="45" t="str">
        <f t="shared" si="38"/>
        <v/>
      </c>
      <c r="L207" s="46" t="str">
        <f t="shared" si="39"/>
        <v/>
      </c>
      <c r="M207" s="47" t="str">
        <f t="shared" si="40"/>
        <v/>
      </c>
      <c r="N207" s="48" t="str">
        <f t="shared" si="43"/>
        <v/>
      </c>
      <c r="O207" s="26" t="str">
        <f t="shared" si="44"/>
        <v/>
      </c>
      <c r="P207" s="9"/>
      <c r="Q207" s="41"/>
      <c r="R207" s="41"/>
      <c r="S207" s="41"/>
      <c r="T207" s="11"/>
      <c r="U207" s="12"/>
      <c r="V207" s="10"/>
      <c r="W207" s="8"/>
      <c r="X207" s="13"/>
      <c r="Y207" s="10"/>
      <c r="Z207" s="8"/>
      <c r="AA207" s="12"/>
      <c r="AB207" s="10"/>
      <c r="AC207" s="8"/>
      <c r="AD207" s="13"/>
      <c r="AE207" s="10"/>
      <c r="AF207" s="8"/>
      <c r="AG207" s="12"/>
      <c r="AH207" s="10"/>
      <c r="AI207" s="8"/>
      <c r="AJ207" s="13"/>
      <c r="AK207" s="10"/>
      <c r="AL207" s="8"/>
      <c r="AM207" s="12"/>
      <c r="AN207" s="10"/>
      <c r="AO207" s="8"/>
      <c r="AP207" s="13"/>
      <c r="AQ207" s="10"/>
      <c r="AR207" s="9"/>
      <c r="AS207" s="41"/>
      <c r="AT207" s="14"/>
      <c r="AU207" s="41"/>
      <c r="AV207" s="41"/>
      <c r="AW207" s="49"/>
      <c r="AX207" s="13"/>
      <c r="AY207" s="10"/>
      <c r="AZ207" s="10"/>
      <c r="BA207" s="10"/>
      <c r="BB207" s="10"/>
      <c r="BC207" s="10"/>
      <c r="BD207" s="10"/>
      <c r="BE207" s="10"/>
      <c r="BF207" s="10"/>
      <c r="BG207" s="10"/>
      <c r="BH207" s="10"/>
      <c r="BI207" s="10"/>
      <c r="BJ207" s="10"/>
      <c r="BK207" s="10"/>
      <c r="BL207" s="102"/>
    </row>
    <row r="208" spans="1:64" ht="21.95" customHeight="1">
      <c r="A208" s="106" t="str">
        <f>IF(C208="","",COUNTA(C$9:$C208))</f>
        <v/>
      </c>
      <c r="B208" s="106" t="str">
        <f>IF(C208="","",COUNTA($C$9:C208))</f>
        <v/>
      </c>
      <c r="C208" s="25"/>
      <c r="D208" s="26" t="str">
        <f t="shared" si="45"/>
        <v/>
      </c>
      <c r="E208" s="48" t="str">
        <f t="shared" si="41"/>
        <v/>
      </c>
      <c r="F208" s="27"/>
      <c r="G208" s="44" t="e">
        <f t="shared" si="42"/>
        <v>#VALUE!</v>
      </c>
      <c r="H208" s="45" t="e">
        <f t="shared" si="35"/>
        <v>#VALUE!</v>
      </c>
      <c r="I208" s="46" t="e">
        <f t="shared" si="36"/>
        <v>#VALUE!</v>
      </c>
      <c r="J208" s="47" t="e">
        <f t="shared" si="37"/>
        <v>#VALUE!</v>
      </c>
      <c r="K208" s="45" t="str">
        <f t="shared" si="38"/>
        <v/>
      </c>
      <c r="L208" s="46" t="str">
        <f t="shared" si="39"/>
        <v/>
      </c>
      <c r="M208" s="47" t="str">
        <f t="shared" si="40"/>
        <v/>
      </c>
      <c r="N208" s="48" t="str">
        <f t="shared" si="43"/>
        <v/>
      </c>
      <c r="O208" s="26" t="str">
        <f t="shared" si="44"/>
        <v/>
      </c>
      <c r="P208" s="9"/>
      <c r="Q208" s="41"/>
      <c r="R208" s="41"/>
      <c r="S208" s="41"/>
      <c r="T208" s="11"/>
      <c r="U208" s="12"/>
      <c r="V208" s="10"/>
      <c r="W208" s="8"/>
      <c r="X208" s="13"/>
      <c r="Y208" s="10"/>
      <c r="Z208" s="8"/>
      <c r="AA208" s="12"/>
      <c r="AB208" s="10"/>
      <c r="AC208" s="8"/>
      <c r="AD208" s="13"/>
      <c r="AE208" s="10"/>
      <c r="AF208" s="8"/>
      <c r="AG208" s="12"/>
      <c r="AH208" s="10"/>
      <c r="AI208" s="8"/>
      <c r="AJ208" s="13"/>
      <c r="AK208" s="10"/>
      <c r="AL208" s="8"/>
      <c r="AM208" s="12"/>
      <c r="AN208" s="10"/>
      <c r="AO208" s="8"/>
      <c r="AP208" s="13"/>
      <c r="AQ208" s="10"/>
      <c r="AR208" s="9"/>
      <c r="AS208" s="41"/>
      <c r="AT208" s="14"/>
      <c r="AU208" s="41"/>
      <c r="AV208" s="41"/>
      <c r="AW208" s="49"/>
      <c r="AX208" s="13"/>
      <c r="AY208" s="10"/>
      <c r="AZ208" s="10"/>
      <c r="BA208" s="10"/>
      <c r="BB208" s="10"/>
      <c r="BC208" s="10"/>
      <c r="BD208" s="10"/>
      <c r="BE208" s="10"/>
      <c r="BF208" s="10"/>
      <c r="BG208" s="10"/>
      <c r="BH208" s="10"/>
      <c r="BI208" s="10"/>
      <c r="BJ208" s="10"/>
      <c r="BK208" s="10"/>
      <c r="BL208" s="102"/>
    </row>
    <row r="209" spans="1:64" ht="21.95" customHeight="1">
      <c r="A209" s="106" t="str">
        <f>IF(C209="","",COUNTA(C$9:$C209))</f>
        <v/>
      </c>
      <c r="B209" s="106" t="str">
        <f>IF(C209="","",COUNTA($C$9:C209))</f>
        <v/>
      </c>
      <c r="C209" s="25"/>
      <c r="D209" s="26" t="str">
        <f t="shared" si="45"/>
        <v/>
      </c>
      <c r="E209" s="48" t="str">
        <f t="shared" si="41"/>
        <v/>
      </c>
      <c r="F209" s="27"/>
      <c r="G209" s="44" t="e">
        <f t="shared" si="42"/>
        <v>#VALUE!</v>
      </c>
      <c r="H209" s="45" t="e">
        <f t="shared" si="35"/>
        <v>#VALUE!</v>
      </c>
      <c r="I209" s="46" t="e">
        <f t="shared" si="36"/>
        <v>#VALUE!</v>
      </c>
      <c r="J209" s="47" t="e">
        <f t="shared" si="37"/>
        <v>#VALUE!</v>
      </c>
      <c r="K209" s="45" t="str">
        <f t="shared" si="38"/>
        <v/>
      </c>
      <c r="L209" s="46" t="str">
        <f t="shared" si="39"/>
        <v/>
      </c>
      <c r="M209" s="47" t="str">
        <f t="shared" si="40"/>
        <v/>
      </c>
      <c r="N209" s="48" t="str">
        <f t="shared" si="43"/>
        <v/>
      </c>
      <c r="O209" s="26" t="str">
        <f t="shared" si="44"/>
        <v/>
      </c>
      <c r="P209" s="9"/>
      <c r="Q209" s="41"/>
      <c r="R209" s="41"/>
      <c r="S209" s="41"/>
      <c r="T209" s="11"/>
      <c r="U209" s="12"/>
      <c r="V209" s="10"/>
      <c r="W209" s="8"/>
      <c r="X209" s="13"/>
      <c r="Y209" s="10"/>
      <c r="Z209" s="8"/>
      <c r="AA209" s="12"/>
      <c r="AB209" s="10"/>
      <c r="AC209" s="8"/>
      <c r="AD209" s="13"/>
      <c r="AE209" s="10"/>
      <c r="AF209" s="8"/>
      <c r="AG209" s="12"/>
      <c r="AH209" s="10"/>
      <c r="AI209" s="8"/>
      <c r="AJ209" s="13"/>
      <c r="AK209" s="10"/>
      <c r="AL209" s="8"/>
      <c r="AM209" s="12"/>
      <c r="AN209" s="10"/>
      <c r="AO209" s="8"/>
      <c r="AP209" s="13"/>
      <c r="AQ209" s="10"/>
      <c r="AR209" s="9"/>
      <c r="AS209" s="41"/>
      <c r="AT209" s="14"/>
      <c r="AU209" s="41"/>
      <c r="AV209" s="41"/>
      <c r="AW209" s="49"/>
      <c r="AX209" s="13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2"/>
    </row>
    <row r="210" spans="1:64" ht="21.95" customHeight="1">
      <c r="A210" s="106" t="str">
        <f>IF(C210="","",COUNTA(C$9:$C210))</f>
        <v/>
      </c>
      <c r="B210" s="106" t="str">
        <f>IF(C210="","",COUNTA($C$9:C210))</f>
        <v/>
      </c>
      <c r="C210" s="25"/>
      <c r="D210" s="26" t="str">
        <f t="shared" si="45"/>
        <v/>
      </c>
      <c r="E210" s="48" t="str">
        <f t="shared" si="41"/>
        <v/>
      </c>
      <c r="F210" s="27"/>
      <c r="G210" s="44" t="e">
        <f t="shared" si="42"/>
        <v>#VALUE!</v>
      </c>
      <c r="H210" s="45" t="e">
        <f t="shared" si="35"/>
        <v>#VALUE!</v>
      </c>
      <c r="I210" s="46" t="e">
        <f t="shared" si="36"/>
        <v>#VALUE!</v>
      </c>
      <c r="J210" s="47" t="e">
        <f t="shared" si="37"/>
        <v>#VALUE!</v>
      </c>
      <c r="K210" s="45" t="str">
        <f t="shared" si="38"/>
        <v/>
      </c>
      <c r="L210" s="46" t="str">
        <f t="shared" si="39"/>
        <v/>
      </c>
      <c r="M210" s="47" t="str">
        <f t="shared" si="40"/>
        <v/>
      </c>
      <c r="N210" s="48" t="str">
        <f t="shared" si="43"/>
        <v/>
      </c>
      <c r="O210" s="26" t="str">
        <f t="shared" si="44"/>
        <v/>
      </c>
      <c r="P210" s="9"/>
      <c r="Q210" s="41"/>
      <c r="R210" s="41"/>
      <c r="S210" s="41"/>
      <c r="T210" s="11"/>
      <c r="U210" s="12"/>
      <c r="V210" s="10"/>
      <c r="W210" s="8"/>
      <c r="X210" s="13"/>
      <c r="Y210" s="10"/>
      <c r="Z210" s="8"/>
      <c r="AA210" s="12"/>
      <c r="AB210" s="10"/>
      <c r="AC210" s="8"/>
      <c r="AD210" s="13"/>
      <c r="AE210" s="10"/>
      <c r="AF210" s="8"/>
      <c r="AG210" s="12"/>
      <c r="AH210" s="10"/>
      <c r="AI210" s="8"/>
      <c r="AJ210" s="13"/>
      <c r="AK210" s="10"/>
      <c r="AL210" s="8"/>
      <c r="AM210" s="12"/>
      <c r="AN210" s="10"/>
      <c r="AO210" s="8"/>
      <c r="AP210" s="13"/>
      <c r="AQ210" s="10"/>
      <c r="AR210" s="9"/>
      <c r="AS210" s="41"/>
      <c r="AT210" s="14"/>
      <c r="AU210" s="41"/>
      <c r="AV210" s="41"/>
      <c r="AW210" s="49"/>
      <c r="AX210" s="13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2"/>
    </row>
    <row r="211" spans="1:64" ht="21.95" customHeight="1">
      <c r="A211" s="106" t="str">
        <f>IF(C211="","",COUNTA(C$9:$C211))</f>
        <v/>
      </c>
      <c r="B211" s="106" t="str">
        <f>IF(C211="","",COUNTA($C$9:C211))</f>
        <v/>
      </c>
      <c r="C211" s="25"/>
      <c r="D211" s="26" t="str">
        <f t="shared" si="45"/>
        <v/>
      </c>
      <c r="E211" s="48" t="str">
        <f t="shared" si="41"/>
        <v/>
      </c>
      <c r="F211" s="27"/>
      <c r="G211" s="44" t="e">
        <f t="shared" si="42"/>
        <v>#VALUE!</v>
      </c>
      <c r="H211" s="45" t="e">
        <f t="shared" si="35"/>
        <v>#VALUE!</v>
      </c>
      <c r="I211" s="46" t="e">
        <f t="shared" si="36"/>
        <v>#VALUE!</v>
      </c>
      <c r="J211" s="47" t="e">
        <f t="shared" si="37"/>
        <v>#VALUE!</v>
      </c>
      <c r="K211" s="45" t="str">
        <f t="shared" si="38"/>
        <v/>
      </c>
      <c r="L211" s="46" t="str">
        <f t="shared" si="39"/>
        <v/>
      </c>
      <c r="M211" s="47" t="str">
        <f t="shared" si="40"/>
        <v/>
      </c>
      <c r="N211" s="48" t="str">
        <f t="shared" si="43"/>
        <v/>
      </c>
      <c r="O211" s="26" t="str">
        <f t="shared" si="44"/>
        <v/>
      </c>
      <c r="P211" s="9"/>
      <c r="Q211" s="41"/>
      <c r="R211" s="41"/>
      <c r="S211" s="41"/>
      <c r="T211" s="11"/>
      <c r="U211" s="12"/>
      <c r="V211" s="10"/>
      <c r="W211" s="8"/>
      <c r="X211" s="13"/>
      <c r="Y211" s="10"/>
      <c r="Z211" s="8"/>
      <c r="AA211" s="12"/>
      <c r="AB211" s="10"/>
      <c r="AC211" s="8"/>
      <c r="AD211" s="13"/>
      <c r="AE211" s="10"/>
      <c r="AF211" s="8"/>
      <c r="AG211" s="12"/>
      <c r="AH211" s="10"/>
      <c r="AI211" s="8"/>
      <c r="AJ211" s="13"/>
      <c r="AK211" s="10"/>
      <c r="AL211" s="8"/>
      <c r="AM211" s="12"/>
      <c r="AN211" s="10"/>
      <c r="AO211" s="8"/>
      <c r="AP211" s="13"/>
      <c r="AQ211" s="10"/>
      <c r="AR211" s="9"/>
      <c r="AS211" s="41"/>
      <c r="AT211" s="14"/>
      <c r="AU211" s="41"/>
      <c r="AV211" s="41"/>
      <c r="AW211" s="49"/>
      <c r="AX211" s="13"/>
      <c r="AY211" s="10"/>
      <c r="AZ211" s="10"/>
      <c r="BA211" s="10"/>
      <c r="BB211" s="10"/>
      <c r="BC211" s="10"/>
      <c r="BD211" s="10"/>
      <c r="BE211" s="10"/>
      <c r="BF211" s="10"/>
      <c r="BG211" s="10"/>
      <c r="BH211" s="10"/>
      <c r="BI211" s="10"/>
      <c r="BJ211" s="10"/>
      <c r="BK211" s="10"/>
      <c r="BL211" s="102"/>
    </row>
    <row r="212" spans="1:64" ht="21.95" customHeight="1">
      <c r="A212" s="106" t="str">
        <f>IF(C212="","",COUNTA(C$9:$C212))</f>
        <v/>
      </c>
      <c r="B212" s="106" t="str">
        <f>IF(C212="","",COUNTA($C$9:C212))</f>
        <v/>
      </c>
      <c r="C212" s="25"/>
      <c r="D212" s="26" t="str">
        <f t="shared" si="45"/>
        <v/>
      </c>
      <c r="E212" s="48" t="str">
        <f t="shared" si="41"/>
        <v/>
      </c>
      <c r="F212" s="27"/>
      <c r="G212" s="44" t="e">
        <f t="shared" si="42"/>
        <v>#VALUE!</v>
      </c>
      <c r="H212" s="45" t="e">
        <f t="shared" si="35"/>
        <v>#VALUE!</v>
      </c>
      <c r="I212" s="46" t="e">
        <f t="shared" si="36"/>
        <v>#VALUE!</v>
      </c>
      <c r="J212" s="47" t="e">
        <f t="shared" si="37"/>
        <v>#VALUE!</v>
      </c>
      <c r="K212" s="45" t="str">
        <f t="shared" si="38"/>
        <v/>
      </c>
      <c r="L212" s="46" t="str">
        <f t="shared" si="39"/>
        <v/>
      </c>
      <c r="M212" s="47" t="str">
        <f t="shared" si="40"/>
        <v/>
      </c>
      <c r="N212" s="48" t="str">
        <f t="shared" si="43"/>
        <v/>
      </c>
      <c r="O212" s="26" t="str">
        <f t="shared" si="44"/>
        <v/>
      </c>
      <c r="P212" s="9"/>
      <c r="Q212" s="41"/>
      <c r="R212" s="41"/>
      <c r="S212" s="41"/>
      <c r="T212" s="11"/>
      <c r="U212" s="12"/>
      <c r="V212" s="10"/>
      <c r="W212" s="8"/>
      <c r="X212" s="13"/>
      <c r="Y212" s="10"/>
      <c r="Z212" s="8"/>
      <c r="AA212" s="12"/>
      <c r="AB212" s="10"/>
      <c r="AC212" s="8"/>
      <c r="AD212" s="13"/>
      <c r="AE212" s="10"/>
      <c r="AF212" s="8"/>
      <c r="AG212" s="12"/>
      <c r="AH212" s="10"/>
      <c r="AI212" s="8"/>
      <c r="AJ212" s="13"/>
      <c r="AK212" s="10"/>
      <c r="AL212" s="8"/>
      <c r="AM212" s="12"/>
      <c r="AN212" s="10"/>
      <c r="AO212" s="8"/>
      <c r="AP212" s="13"/>
      <c r="AQ212" s="10"/>
      <c r="AR212" s="9"/>
      <c r="AS212" s="41"/>
      <c r="AT212" s="14"/>
      <c r="AU212" s="41"/>
      <c r="AV212" s="41"/>
      <c r="AW212" s="49"/>
      <c r="AX212" s="13"/>
      <c r="AY212" s="10"/>
      <c r="AZ212" s="10"/>
      <c r="BA212" s="10"/>
      <c r="BB212" s="10"/>
      <c r="BC212" s="10"/>
      <c r="BD212" s="10"/>
      <c r="BE212" s="10"/>
      <c r="BF212" s="10"/>
      <c r="BG212" s="10"/>
      <c r="BH212" s="10"/>
      <c r="BI212" s="10"/>
      <c r="BJ212" s="10"/>
      <c r="BK212" s="10"/>
      <c r="BL212" s="102"/>
    </row>
    <row r="213" spans="1:64" ht="21.95" customHeight="1">
      <c r="A213" s="106" t="str">
        <f>IF(C213="","",COUNTA(C$9:$C213))</f>
        <v/>
      </c>
      <c r="B213" s="106" t="str">
        <f>IF(C213="","",COUNTA($C$9:C213))</f>
        <v/>
      </c>
      <c r="C213" s="25"/>
      <c r="D213" s="26" t="str">
        <f t="shared" si="45"/>
        <v/>
      </c>
      <c r="E213" s="48" t="str">
        <f t="shared" si="41"/>
        <v/>
      </c>
      <c r="F213" s="27"/>
      <c r="G213" s="44" t="e">
        <f t="shared" si="42"/>
        <v>#VALUE!</v>
      </c>
      <c r="H213" s="45" t="e">
        <f t="shared" si="35"/>
        <v>#VALUE!</v>
      </c>
      <c r="I213" s="46" t="e">
        <f t="shared" si="36"/>
        <v>#VALUE!</v>
      </c>
      <c r="J213" s="47" t="e">
        <f t="shared" si="37"/>
        <v>#VALUE!</v>
      </c>
      <c r="K213" s="45" t="str">
        <f t="shared" si="38"/>
        <v/>
      </c>
      <c r="L213" s="46" t="str">
        <f t="shared" si="39"/>
        <v/>
      </c>
      <c r="M213" s="47" t="str">
        <f t="shared" si="40"/>
        <v/>
      </c>
      <c r="N213" s="48" t="str">
        <f t="shared" si="43"/>
        <v/>
      </c>
      <c r="O213" s="26" t="str">
        <f t="shared" si="44"/>
        <v/>
      </c>
      <c r="P213" s="9"/>
      <c r="Q213" s="41"/>
      <c r="R213" s="41"/>
      <c r="S213" s="41"/>
      <c r="T213" s="11"/>
      <c r="U213" s="12"/>
      <c r="V213" s="10"/>
      <c r="W213" s="8"/>
      <c r="X213" s="13"/>
      <c r="Y213" s="10"/>
      <c r="Z213" s="8"/>
      <c r="AA213" s="12"/>
      <c r="AB213" s="10"/>
      <c r="AC213" s="8"/>
      <c r="AD213" s="13"/>
      <c r="AE213" s="10"/>
      <c r="AF213" s="8"/>
      <c r="AG213" s="12"/>
      <c r="AH213" s="10"/>
      <c r="AI213" s="8"/>
      <c r="AJ213" s="13"/>
      <c r="AK213" s="10"/>
      <c r="AL213" s="8"/>
      <c r="AM213" s="12"/>
      <c r="AN213" s="10"/>
      <c r="AO213" s="8"/>
      <c r="AP213" s="13"/>
      <c r="AQ213" s="10"/>
      <c r="AR213" s="9"/>
      <c r="AS213" s="41"/>
      <c r="AT213" s="14"/>
      <c r="AU213" s="41"/>
      <c r="AV213" s="41"/>
      <c r="AW213" s="49"/>
      <c r="AX213" s="13"/>
      <c r="AY213" s="10"/>
      <c r="AZ213" s="10"/>
      <c r="BA213" s="10"/>
      <c r="BB213" s="10"/>
      <c r="BC213" s="10"/>
      <c r="BD213" s="10"/>
      <c r="BE213" s="10"/>
      <c r="BF213" s="10"/>
      <c r="BG213" s="10"/>
      <c r="BH213" s="10"/>
      <c r="BI213" s="10"/>
      <c r="BJ213" s="10"/>
      <c r="BK213" s="10"/>
      <c r="BL213" s="102"/>
    </row>
    <row r="214" spans="1:64" ht="21.95" customHeight="1">
      <c r="A214" s="106" t="str">
        <f>IF(C214="","",COUNTA(C$9:$C214))</f>
        <v/>
      </c>
      <c r="B214" s="106" t="str">
        <f>IF(C214="","",COUNTA($C$9:C214))</f>
        <v/>
      </c>
      <c r="C214" s="25"/>
      <c r="D214" s="26" t="str">
        <f t="shared" si="45"/>
        <v/>
      </c>
      <c r="E214" s="48" t="str">
        <f t="shared" si="41"/>
        <v/>
      </c>
      <c r="F214" s="27"/>
      <c r="G214" s="44" t="e">
        <f t="shared" si="42"/>
        <v>#VALUE!</v>
      </c>
      <c r="H214" s="45" t="e">
        <f t="shared" si="35"/>
        <v>#VALUE!</v>
      </c>
      <c r="I214" s="46" t="e">
        <f t="shared" si="36"/>
        <v>#VALUE!</v>
      </c>
      <c r="J214" s="47" t="e">
        <f t="shared" si="37"/>
        <v>#VALUE!</v>
      </c>
      <c r="K214" s="45" t="str">
        <f t="shared" si="38"/>
        <v/>
      </c>
      <c r="L214" s="46" t="str">
        <f t="shared" si="39"/>
        <v/>
      </c>
      <c r="M214" s="47" t="str">
        <f t="shared" si="40"/>
        <v/>
      </c>
      <c r="N214" s="48" t="str">
        <f t="shared" si="43"/>
        <v/>
      </c>
      <c r="O214" s="26" t="str">
        <f t="shared" si="44"/>
        <v/>
      </c>
      <c r="P214" s="9"/>
      <c r="Q214" s="41"/>
      <c r="R214" s="41"/>
      <c r="S214" s="41"/>
      <c r="T214" s="11"/>
      <c r="U214" s="12"/>
      <c r="V214" s="10"/>
      <c r="W214" s="8"/>
      <c r="X214" s="13"/>
      <c r="Y214" s="10"/>
      <c r="Z214" s="8"/>
      <c r="AA214" s="12"/>
      <c r="AB214" s="10"/>
      <c r="AC214" s="8"/>
      <c r="AD214" s="13"/>
      <c r="AE214" s="10"/>
      <c r="AF214" s="8"/>
      <c r="AG214" s="12"/>
      <c r="AH214" s="10"/>
      <c r="AI214" s="8"/>
      <c r="AJ214" s="13"/>
      <c r="AK214" s="10"/>
      <c r="AL214" s="8"/>
      <c r="AM214" s="12"/>
      <c r="AN214" s="10"/>
      <c r="AO214" s="8"/>
      <c r="AP214" s="13"/>
      <c r="AQ214" s="10"/>
      <c r="AR214" s="9"/>
      <c r="AS214" s="41"/>
      <c r="AT214" s="14"/>
      <c r="AU214" s="41"/>
      <c r="AV214" s="41"/>
      <c r="AW214" s="49"/>
      <c r="AX214" s="13"/>
      <c r="AY214" s="10"/>
      <c r="AZ214" s="10"/>
      <c r="BA214" s="10"/>
      <c r="BB214" s="10"/>
      <c r="BC214" s="10"/>
      <c r="BD214" s="10"/>
      <c r="BE214" s="10"/>
      <c r="BF214" s="10"/>
      <c r="BG214" s="10"/>
      <c r="BH214" s="10"/>
      <c r="BI214" s="10"/>
      <c r="BJ214" s="10"/>
      <c r="BK214" s="10"/>
      <c r="BL214" s="102"/>
    </row>
    <row r="215" spans="1:64" ht="21.95" customHeight="1">
      <c r="A215" s="106" t="str">
        <f>IF(C215="","",COUNTA(C$9:$C215))</f>
        <v/>
      </c>
      <c r="B215" s="106" t="str">
        <f>IF(C215="","",COUNTA($C$9:C215))</f>
        <v/>
      </c>
      <c r="C215" s="25"/>
      <c r="D215" s="26" t="str">
        <f t="shared" si="45"/>
        <v/>
      </c>
      <c r="E215" s="48" t="str">
        <f t="shared" si="41"/>
        <v/>
      </c>
      <c r="F215" s="27"/>
      <c r="G215" s="44" t="e">
        <f t="shared" si="42"/>
        <v>#VALUE!</v>
      </c>
      <c r="H215" s="45" t="e">
        <f t="shared" si="35"/>
        <v>#VALUE!</v>
      </c>
      <c r="I215" s="46" t="e">
        <f t="shared" si="36"/>
        <v>#VALUE!</v>
      </c>
      <c r="J215" s="47" t="e">
        <f t="shared" si="37"/>
        <v>#VALUE!</v>
      </c>
      <c r="K215" s="45" t="str">
        <f t="shared" si="38"/>
        <v/>
      </c>
      <c r="L215" s="46" t="str">
        <f t="shared" si="39"/>
        <v/>
      </c>
      <c r="M215" s="47" t="str">
        <f t="shared" si="40"/>
        <v/>
      </c>
      <c r="N215" s="48" t="str">
        <f t="shared" si="43"/>
        <v/>
      </c>
      <c r="O215" s="26" t="str">
        <f t="shared" si="44"/>
        <v/>
      </c>
      <c r="P215" s="9"/>
      <c r="Q215" s="41"/>
      <c r="R215" s="41"/>
      <c r="S215" s="41"/>
      <c r="T215" s="11"/>
      <c r="U215" s="12"/>
      <c r="V215" s="10"/>
      <c r="W215" s="8"/>
      <c r="X215" s="13"/>
      <c r="Y215" s="10"/>
      <c r="Z215" s="8"/>
      <c r="AA215" s="12"/>
      <c r="AB215" s="10"/>
      <c r="AC215" s="8"/>
      <c r="AD215" s="13"/>
      <c r="AE215" s="10"/>
      <c r="AF215" s="8"/>
      <c r="AG215" s="12"/>
      <c r="AH215" s="10"/>
      <c r="AI215" s="8"/>
      <c r="AJ215" s="13"/>
      <c r="AK215" s="10"/>
      <c r="AL215" s="8"/>
      <c r="AM215" s="12"/>
      <c r="AN215" s="10"/>
      <c r="AO215" s="8"/>
      <c r="AP215" s="13"/>
      <c r="AQ215" s="10"/>
      <c r="AR215" s="9"/>
      <c r="AS215" s="41"/>
      <c r="AT215" s="14"/>
      <c r="AU215" s="41"/>
      <c r="AV215" s="41"/>
      <c r="AW215" s="49"/>
      <c r="AX215" s="13"/>
      <c r="AY215" s="10"/>
      <c r="AZ215" s="10"/>
      <c r="BA215" s="10"/>
      <c r="BB215" s="10"/>
      <c r="BC215" s="10"/>
      <c r="BD215" s="10"/>
      <c r="BE215" s="10"/>
      <c r="BF215" s="10"/>
      <c r="BG215" s="10"/>
      <c r="BH215" s="10"/>
      <c r="BI215" s="10"/>
      <c r="BJ215" s="10"/>
      <c r="BK215" s="10"/>
      <c r="BL215" s="102"/>
    </row>
    <row r="216" spans="1:64" ht="21.95" customHeight="1">
      <c r="A216" s="106" t="str">
        <f>IF(C216="","",COUNTA(C$9:$C216))</f>
        <v/>
      </c>
      <c r="B216" s="106" t="str">
        <f>IF(C216="","",COUNTA($C$9:C216))</f>
        <v/>
      </c>
      <c r="C216" s="25"/>
      <c r="D216" s="26" t="str">
        <f t="shared" si="45"/>
        <v/>
      </c>
      <c r="E216" s="48" t="str">
        <f t="shared" si="41"/>
        <v/>
      </c>
      <c r="F216" s="27"/>
      <c r="G216" s="44" t="e">
        <f t="shared" si="42"/>
        <v>#VALUE!</v>
      </c>
      <c r="H216" s="45" t="e">
        <f t="shared" si="35"/>
        <v>#VALUE!</v>
      </c>
      <c r="I216" s="46" t="e">
        <f t="shared" si="36"/>
        <v>#VALUE!</v>
      </c>
      <c r="J216" s="47" t="e">
        <f t="shared" si="37"/>
        <v>#VALUE!</v>
      </c>
      <c r="K216" s="45" t="str">
        <f t="shared" si="38"/>
        <v/>
      </c>
      <c r="L216" s="46" t="str">
        <f t="shared" si="39"/>
        <v/>
      </c>
      <c r="M216" s="47" t="str">
        <f t="shared" si="40"/>
        <v/>
      </c>
      <c r="N216" s="48" t="str">
        <f t="shared" si="43"/>
        <v/>
      </c>
      <c r="O216" s="26" t="str">
        <f t="shared" si="44"/>
        <v/>
      </c>
      <c r="P216" s="9"/>
      <c r="Q216" s="41"/>
      <c r="R216" s="41"/>
      <c r="S216" s="41"/>
      <c r="T216" s="11"/>
      <c r="U216" s="12"/>
      <c r="V216" s="10"/>
      <c r="W216" s="8"/>
      <c r="X216" s="13"/>
      <c r="Y216" s="10"/>
      <c r="Z216" s="8"/>
      <c r="AA216" s="12"/>
      <c r="AB216" s="10"/>
      <c r="AC216" s="8"/>
      <c r="AD216" s="13"/>
      <c r="AE216" s="10"/>
      <c r="AF216" s="8"/>
      <c r="AG216" s="12"/>
      <c r="AH216" s="10"/>
      <c r="AI216" s="8"/>
      <c r="AJ216" s="13"/>
      <c r="AK216" s="10"/>
      <c r="AL216" s="8"/>
      <c r="AM216" s="12"/>
      <c r="AN216" s="10"/>
      <c r="AO216" s="8"/>
      <c r="AP216" s="13"/>
      <c r="AQ216" s="10"/>
      <c r="AR216" s="9"/>
      <c r="AS216" s="41"/>
      <c r="AT216" s="14"/>
      <c r="AU216" s="41"/>
      <c r="AV216" s="41"/>
      <c r="AW216" s="49"/>
      <c r="AX216" s="13"/>
      <c r="AY216" s="10"/>
      <c r="AZ216" s="10"/>
      <c r="BA216" s="10"/>
      <c r="BB216" s="10"/>
      <c r="BC216" s="10"/>
      <c r="BD216" s="10"/>
      <c r="BE216" s="10"/>
      <c r="BF216" s="10"/>
      <c r="BG216" s="10"/>
      <c r="BH216" s="10"/>
      <c r="BI216" s="10"/>
      <c r="BJ216" s="10"/>
      <c r="BK216" s="10"/>
      <c r="BL216" s="102"/>
    </row>
    <row r="217" spans="1:64" ht="21.95" customHeight="1">
      <c r="A217" s="106" t="str">
        <f>IF(C217="","",COUNTA(C$9:$C217))</f>
        <v/>
      </c>
      <c r="B217" s="106" t="str">
        <f>IF(C217="","",COUNTA($C$9:C217))</f>
        <v/>
      </c>
      <c r="C217" s="25"/>
      <c r="D217" s="26" t="str">
        <f t="shared" si="45"/>
        <v/>
      </c>
      <c r="E217" s="48" t="str">
        <f t="shared" si="41"/>
        <v/>
      </c>
      <c r="F217" s="27"/>
      <c r="G217" s="44" t="e">
        <f t="shared" si="42"/>
        <v>#VALUE!</v>
      </c>
      <c r="H217" s="45" t="e">
        <f t="shared" si="35"/>
        <v>#VALUE!</v>
      </c>
      <c r="I217" s="46" t="e">
        <f t="shared" si="36"/>
        <v>#VALUE!</v>
      </c>
      <c r="J217" s="47" t="e">
        <f t="shared" si="37"/>
        <v>#VALUE!</v>
      </c>
      <c r="K217" s="45" t="str">
        <f t="shared" si="38"/>
        <v/>
      </c>
      <c r="L217" s="46" t="str">
        <f t="shared" si="39"/>
        <v/>
      </c>
      <c r="M217" s="47" t="str">
        <f t="shared" si="40"/>
        <v/>
      </c>
      <c r="N217" s="48" t="str">
        <f t="shared" si="43"/>
        <v/>
      </c>
      <c r="O217" s="26" t="str">
        <f t="shared" si="44"/>
        <v/>
      </c>
      <c r="P217" s="9"/>
      <c r="Q217" s="41"/>
      <c r="R217" s="41"/>
      <c r="S217" s="41"/>
      <c r="T217" s="11"/>
      <c r="U217" s="12"/>
      <c r="V217" s="10"/>
      <c r="W217" s="8"/>
      <c r="X217" s="13"/>
      <c r="Y217" s="10"/>
      <c r="Z217" s="8"/>
      <c r="AA217" s="12"/>
      <c r="AB217" s="10"/>
      <c r="AC217" s="8"/>
      <c r="AD217" s="13"/>
      <c r="AE217" s="10"/>
      <c r="AF217" s="8"/>
      <c r="AG217" s="12"/>
      <c r="AH217" s="10"/>
      <c r="AI217" s="8"/>
      <c r="AJ217" s="13"/>
      <c r="AK217" s="10"/>
      <c r="AL217" s="8"/>
      <c r="AM217" s="12"/>
      <c r="AN217" s="10"/>
      <c r="AO217" s="8"/>
      <c r="AP217" s="13"/>
      <c r="AQ217" s="10"/>
      <c r="AR217" s="9"/>
      <c r="AS217" s="41"/>
      <c r="AT217" s="14"/>
      <c r="AU217" s="41"/>
      <c r="AV217" s="41"/>
      <c r="AW217" s="49"/>
      <c r="AX217" s="13"/>
      <c r="AY217" s="10"/>
      <c r="AZ217" s="10"/>
      <c r="BA217" s="10"/>
      <c r="BB217" s="10"/>
      <c r="BC217" s="10"/>
      <c r="BD217" s="10"/>
      <c r="BE217" s="10"/>
      <c r="BF217" s="10"/>
      <c r="BG217" s="10"/>
      <c r="BH217" s="10"/>
      <c r="BI217" s="10"/>
      <c r="BJ217" s="10"/>
      <c r="BK217" s="10"/>
      <c r="BL217" s="102"/>
    </row>
    <row r="218" spans="1:64" ht="21.95" customHeight="1">
      <c r="A218" s="106" t="str">
        <f>IF(C218="","",COUNTA(C$9:$C218))</f>
        <v/>
      </c>
      <c r="B218" s="106" t="str">
        <f>IF(C218="","",COUNTA($C$9:C218))</f>
        <v/>
      </c>
      <c r="C218" s="25"/>
      <c r="D218" s="26" t="str">
        <f t="shared" si="45"/>
        <v/>
      </c>
      <c r="E218" s="48" t="str">
        <f t="shared" si="41"/>
        <v/>
      </c>
      <c r="F218" s="27"/>
      <c r="G218" s="44" t="e">
        <f t="shared" si="42"/>
        <v>#VALUE!</v>
      </c>
      <c r="H218" s="45" t="e">
        <f t="shared" si="35"/>
        <v>#VALUE!</v>
      </c>
      <c r="I218" s="46" t="e">
        <f t="shared" si="36"/>
        <v>#VALUE!</v>
      </c>
      <c r="J218" s="47" t="e">
        <f t="shared" si="37"/>
        <v>#VALUE!</v>
      </c>
      <c r="K218" s="45" t="str">
        <f t="shared" si="38"/>
        <v/>
      </c>
      <c r="L218" s="46" t="str">
        <f t="shared" si="39"/>
        <v/>
      </c>
      <c r="M218" s="47" t="str">
        <f t="shared" si="40"/>
        <v/>
      </c>
      <c r="N218" s="48" t="str">
        <f t="shared" si="43"/>
        <v/>
      </c>
      <c r="O218" s="26" t="str">
        <f t="shared" si="44"/>
        <v/>
      </c>
      <c r="P218" s="9"/>
      <c r="Q218" s="41"/>
      <c r="R218" s="41"/>
      <c r="S218" s="41"/>
      <c r="T218" s="11"/>
      <c r="U218" s="12"/>
      <c r="V218" s="10"/>
      <c r="W218" s="8"/>
      <c r="X218" s="13"/>
      <c r="Y218" s="10"/>
      <c r="Z218" s="8"/>
      <c r="AA218" s="12"/>
      <c r="AB218" s="10"/>
      <c r="AC218" s="8"/>
      <c r="AD218" s="13"/>
      <c r="AE218" s="10"/>
      <c r="AF218" s="8"/>
      <c r="AG218" s="12"/>
      <c r="AH218" s="10"/>
      <c r="AI218" s="8"/>
      <c r="AJ218" s="13"/>
      <c r="AK218" s="10"/>
      <c r="AL218" s="8"/>
      <c r="AM218" s="12"/>
      <c r="AN218" s="10"/>
      <c r="AO218" s="8"/>
      <c r="AP218" s="13"/>
      <c r="AQ218" s="10"/>
      <c r="AR218" s="9"/>
      <c r="AS218" s="41"/>
      <c r="AT218" s="14"/>
      <c r="AU218" s="41"/>
      <c r="AV218" s="41"/>
      <c r="AW218" s="49"/>
      <c r="AX218" s="13"/>
      <c r="AY218" s="10"/>
      <c r="AZ218" s="10"/>
      <c r="BA218" s="10"/>
      <c r="BB218" s="10"/>
      <c r="BC218" s="10"/>
      <c r="BD218" s="10"/>
      <c r="BE218" s="10"/>
      <c r="BF218" s="10"/>
      <c r="BG218" s="10"/>
      <c r="BH218" s="10"/>
      <c r="BI218" s="10"/>
      <c r="BJ218" s="10"/>
      <c r="BK218" s="10"/>
      <c r="BL218" s="102"/>
    </row>
    <row r="219" spans="1:64" ht="21.95" customHeight="1">
      <c r="A219" s="106" t="str">
        <f>IF(C219="","",COUNTA(C$9:$C219))</f>
        <v/>
      </c>
      <c r="B219" s="106" t="str">
        <f>IF(C219="","",COUNTA($C$9:C219))</f>
        <v/>
      </c>
      <c r="C219" s="25"/>
      <c r="D219" s="26" t="str">
        <f t="shared" si="45"/>
        <v/>
      </c>
      <c r="E219" s="48" t="str">
        <f t="shared" si="41"/>
        <v/>
      </c>
      <c r="F219" s="27"/>
      <c r="G219" s="44" t="e">
        <f t="shared" si="42"/>
        <v>#VALUE!</v>
      </c>
      <c r="H219" s="45" t="e">
        <f t="shared" ref="H219:H282" si="46">DAY(G219)</f>
        <v>#VALUE!</v>
      </c>
      <c r="I219" s="46" t="e">
        <f t="shared" ref="I219:I282" si="47">MONTH(G219)</f>
        <v>#VALUE!</v>
      </c>
      <c r="J219" s="47" t="e">
        <f t="shared" ref="J219:J282" si="48">YEAR(G219)</f>
        <v>#VALUE!</v>
      </c>
      <c r="K219" s="45" t="str">
        <f t="shared" ref="K219:K282" si="49">IF(ISNUMBER(H219),DATEDIF((DATE(J219,I219,H219)),(DATE("2018","10","1")),"MD"),"")</f>
        <v/>
      </c>
      <c r="L219" s="46" t="str">
        <f t="shared" ref="L219:L282" si="50">IF(ISNUMBER(I219),DATEDIF((DATE(J219,I219,H219)),(DATE("2018","10","1")),"YM"),"")</f>
        <v/>
      </c>
      <c r="M219" s="47" t="str">
        <f t="shared" ref="M219:M282" si="51">IF(ISNUMBER(J219),DATEDIF((DATE(J219,I219,H219)),(DATE("2018","10","1")),"Y"),"")</f>
        <v/>
      </c>
      <c r="N219" s="48" t="str">
        <f t="shared" si="43"/>
        <v/>
      </c>
      <c r="O219" s="26" t="str">
        <f t="shared" si="44"/>
        <v/>
      </c>
      <c r="P219" s="9"/>
      <c r="Q219" s="41"/>
      <c r="R219" s="41"/>
      <c r="S219" s="41"/>
      <c r="T219" s="11"/>
      <c r="U219" s="12"/>
      <c r="V219" s="10"/>
      <c r="W219" s="8"/>
      <c r="X219" s="13"/>
      <c r="Y219" s="10"/>
      <c r="Z219" s="8"/>
      <c r="AA219" s="12"/>
      <c r="AB219" s="10"/>
      <c r="AC219" s="8"/>
      <c r="AD219" s="13"/>
      <c r="AE219" s="10"/>
      <c r="AF219" s="8"/>
      <c r="AG219" s="12"/>
      <c r="AH219" s="10"/>
      <c r="AI219" s="8"/>
      <c r="AJ219" s="13"/>
      <c r="AK219" s="10"/>
      <c r="AL219" s="8"/>
      <c r="AM219" s="12"/>
      <c r="AN219" s="10"/>
      <c r="AO219" s="8"/>
      <c r="AP219" s="13"/>
      <c r="AQ219" s="10"/>
      <c r="AR219" s="9"/>
      <c r="AS219" s="41"/>
      <c r="AT219" s="14"/>
      <c r="AU219" s="41"/>
      <c r="AV219" s="41"/>
      <c r="AW219" s="49"/>
      <c r="AX219" s="13"/>
      <c r="AY219" s="10"/>
      <c r="AZ219" s="10"/>
      <c r="BA219" s="10"/>
      <c r="BB219" s="10"/>
      <c r="BC219" s="10"/>
      <c r="BD219" s="10"/>
      <c r="BE219" s="10"/>
      <c r="BF219" s="10"/>
      <c r="BG219" s="10"/>
      <c r="BH219" s="10"/>
      <c r="BI219" s="10"/>
      <c r="BJ219" s="10"/>
      <c r="BK219" s="10"/>
      <c r="BL219" s="102"/>
    </row>
    <row r="220" spans="1:64" ht="21.95" customHeight="1">
      <c r="A220" s="106" t="str">
        <f>IF(C220="","",COUNTA(C$9:$C220))</f>
        <v/>
      </c>
      <c r="B220" s="106" t="str">
        <f>IF(C220="","",COUNTA($C$9:C220))</f>
        <v/>
      </c>
      <c r="C220" s="25"/>
      <c r="D220" s="26" t="str">
        <f t="shared" si="45"/>
        <v/>
      </c>
      <c r="E220" s="48" t="str">
        <f t="shared" si="41"/>
        <v/>
      </c>
      <c r="F220" s="27"/>
      <c r="G220" s="44" t="e">
        <f t="shared" si="42"/>
        <v>#VALUE!</v>
      </c>
      <c r="H220" s="45" t="e">
        <f t="shared" si="46"/>
        <v>#VALUE!</v>
      </c>
      <c r="I220" s="46" t="e">
        <f t="shared" si="47"/>
        <v>#VALUE!</v>
      </c>
      <c r="J220" s="47" t="e">
        <f t="shared" si="48"/>
        <v>#VALUE!</v>
      </c>
      <c r="K220" s="45" t="str">
        <f t="shared" si="49"/>
        <v/>
      </c>
      <c r="L220" s="46" t="str">
        <f t="shared" si="50"/>
        <v/>
      </c>
      <c r="M220" s="47" t="str">
        <f t="shared" si="51"/>
        <v/>
      </c>
      <c r="N220" s="48" t="str">
        <f t="shared" si="43"/>
        <v/>
      </c>
      <c r="O220" s="26" t="str">
        <f t="shared" si="44"/>
        <v/>
      </c>
      <c r="P220" s="9"/>
      <c r="Q220" s="41"/>
      <c r="R220" s="41"/>
      <c r="S220" s="41"/>
      <c r="T220" s="11"/>
      <c r="U220" s="12"/>
      <c r="V220" s="10"/>
      <c r="W220" s="8"/>
      <c r="X220" s="13"/>
      <c r="Y220" s="10"/>
      <c r="Z220" s="8"/>
      <c r="AA220" s="12"/>
      <c r="AB220" s="10"/>
      <c r="AC220" s="8"/>
      <c r="AD220" s="13"/>
      <c r="AE220" s="10"/>
      <c r="AF220" s="8"/>
      <c r="AG220" s="12"/>
      <c r="AH220" s="10"/>
      <c r="AI220" s="8"/>
      <c r="AJ220" s="13"/>
      <c r="AK220" s="10"/>
      <c r="AL220" s="8"/>
      <c r="AM220" s="12"/>
      <c r="AN220" s="10"/>
      <c r="AO220" s="8"/>
      <c r="AP220" s="13"/>
      <c r="AQ220" s="10"/>
      <c r="AR220" s="9"/>
      <c r="AS220" s="41"/>
      <c r="AT220" s="14"/>
      <c r="AU220" s="41"/>
      <c r="AV220" s="41"/>
      <c r="AW220" s="49"/>
      <c r="AX220" s="13"/>
      <c r="AY220" s="10"/>
      <c r="AZ220" s="10"/>
      <c r="BA220" s="10"/>
      <c r="BB220" s="10"/>
      <c r="BC220" s="10"/>
      <c r="BD220" s="10"/>
      <c r="BE220" s="10"/>
      <c r="BF220" s="10"/>
      <c r="BG220" s="10"/>
      <c r="BH220" s="10"/>
      <c r="BI220" s="10"/>
      <c r="BJ220" s="10"/>
      <c r="BK220" s="10"/>
      <c r="BL220" s="102"/>
    </row>
    <row r="221" spans="1:64" ht="21.95" customHeight="1">
      <c r="A221" s="106" t="str">
        <f>IF(C221="","",COUNTA(C$9:$C221))</f>
        <v/>
      </c>
      <c r="B221" s="106" t="str">
        <f>IF(C221="","",COUNTA($C$9:C221))</f>
        <v/>
      </c>
      <c r="C221" s="25"/>
      <c r="D221" s="26" t="str">
        <f t="shared" si="45"/>
        <v/>
      </c>
      <c r="E221" s="48" t="str">
        <f t="shared" si="41"/>
        <v/>
      </c>
      <c r="F221" s="27"/>
      <c r="G221" s="44" t="e">
        <f t="shared" si="42"/>
        <v>#VALUE!</v>
      </c>
      <c r="H221" s="45" t="e">
        <f t="shared" si="46"/>
        <v>#VALUE!</v>
      </c>
      <c r="I221" s="46" t="e">
        <f t="shared" si="47"/>
        <v>#VALUE!</v>
      </c>
      <c r="J221" s="47" t="e">
        <f t="shared" si="48"/>
        <v>#VALUE!</v>
      </c>
      <c r="K221" s="45" t="str">
        <f t="shared" si="49"/>
        <v/>
      </c>
      <c r="L221" s="46" t="str">
        <f t="shared" si="50"/>
        <v/>
      </c>
      <c r="M221" s="47" t="str">
        <f t="shared" si="51"/>
        <v/>
      </c>
      <c r="N221" s="48" t="str">
        <f t="shared" si="43"/>
        <v/>
      </c>
      <c r="O221" s="26" t="str">
        <f t="shared" si="44"/>
        <v/>
      </c>
      <c r="P221" s="9"/>
      <c r="Q221" s="41"/>
      <c r="R221" s="41"/>
      <c r="S221" s="41"/>
      <c r="T221" s="11"/>
      <c r="U221" s="12"/>
      <c r="V221" s="10"/>
      <c r="W221" s="8"/>
      <c r="X221" s="13"/>
      <c r="Y221" s="10"/>
      <c r="Z221" s="8"/>
      <c r="AA221" s="12"/>
      <c r="AB221" s="10"/>
      <c r="AC221" s="8"/>
      <c r="AD221" s="13"/>
      <c r="AE221" s="10"/>
      <c r="AF221" s="8"/>
      <c r="AG221" s="12"/>
      <c r="AH221" s="10"/>
      <c r="AI221" s="8"/>
      <c r="AJ221" s="13"/>
      <c r="AK221" s="10"/>
      <c r="AL221" s="8"/>
      <c r="AM221" s="12"/>
      <c r="AN221" s="10"/>
      <c r="AO221" s="8"/>
      <c r="AP221" s="13"/>
      <c r="AQ221" s="10"/>
      <c r="AR221" s="9"/>
      <c r="AS221" s="41"/>
      <c r="AT221" s="14"/>
      <c r="AU221" s="41"/>
      <c r="AV221" s="41"/>
      <c r="AW221" s="49"/>
      <c r="AX221" s="13"/>
      <c r="AY221" s="10"/>
      <c r="AZ221" s="10"/>
      <c r="BA221" s="10"/>
      <c r="BB221" s="10"/>
      <c r="BC221" s="10"/>
      <c r="BD221" s="10"/>
      <c r="BE221" s="10"/>
      <c r="BF221" s="10"/>
      <c r="BG221" s="10"/>
      <c r="BH221" s="10"/>
      <c r="BI221" s="10"/>
      <c r="BJ221" s="10"/>
      <c r="BK221" s="10"/>
      <c r="BL221" s="102"/>
    </row>
    <row r="222" spans="1:64" ht="21.95" customHeight="1">
      <c r="A222" s="106" t="str">
        <f>IF(C222="","",COUNTA(C$9:$C222))</f>
        <v/>
      </c>
      <c r="B222" s="106" t="str">
        <f>IF(C222="","",COUNTA($C$9:C222))</f>
        <v/>
      </c>
      <c r="C222" s="25"/>
      <c r="D222" s="26" t="str">
        <f t="shared" si="45"/>
        <v/>
      </c>
      <c r="E222" s="48" t="str">
        <f t="shared" si="41"/>
        <v/>
      </c>
      <c r="F222" s="27"/>
      <c r="G222" s="44" t="e">
        <f t="shared" si="42"/>
        <v>#VALUE!</v>
      </c>
      <c r="H222" s="45" t="e">
        <f t="shared" si="46"/>
        <v>#VALUE!</v>
      </c>
      <c r="I222" s="46" t="e">
        <f t="shared" si="47"/>
        <v>#VALUE!</v>
      </c>
      <c r="J222" s="47" t="e">
        <f t="shared" si="48"/>
        <v>#VALUE!</v>
      </c>
      <c r="K222" s="45" t="str">
        <f t="shared" si="49"/>
        <v/>
      </c>
      <c r="L222" s="46" t="str">
        <f t="shared" si="50"/>
        <v/>
      </c>
      <c r="M222" s="47" t="str">
        <f t="shared" si="51"/>
        <v/>
      </c>
      <c r="N222" s="48" t="str">
        <f t="shared" si="43"/>
        <v/>
      </c>
      <c r="O222" s="26" t="str">
        <f t="shared" si="44"/>
        <v/>
      </c>
      <c r="P222" s="9"/>
      <c r="Q222" s="41"/>
      <c r="R222" s="41"/>
      <c r="S222" s="41"/>
      <c r="T222" s="11"/>
      <c r="U222" s="12"/>
      <c r="V222" s="10"/>
      <c r="W222" s="8"/>
      <c r="X222" s="13"/>
      <c r="Y222" s="10"/>
      <c r="Z222" s="8"/>
      <c r="AA222" s="12"/>
      <c r="AB222" s="10"/>
      <c r="AC222" s="8"/>
      <c r="AD222" s="13"/>
      <c r="AE222" s="10"/>
      <c r="AF222" s="8"/>
      <c r="AG222" s="12"/>
      <c r="AH222" s="10"/>
      <c r="AI222" s="8"/>
      <c r="AJ222" s="13"/>
      <c r="AK222" s="10"/>
      <c r="AL222" s="8"/>
      <c r="AM222" s="12"/>
      <c r="AN222" s="10"/>
      <c r="AO222" s="8"/>
      <c r="AP222" s="13"/>
      <c r="AQ222" s="10"/>
      <c r="AR222" s="9"/>
      <c r="AS222" s="41"/>
      <c r="AT222" s="14"/>
      <c r="AU222" s="41"/>
      <c r="AV222" s="41"/>
      <c r="AW222" s="49"/>
      <c r="AX222" s="13"/>
      <c r="AY222" s="10"/>
      <c r="AZ222" s="10"/>
      <c r="BA222" s="10"/>
      <c r="BB222" s="10"/>
      <c r="BC222" s="10"/>
      <c r="BD222" s="10"/>
      <c r="BE222" s="10"/>
      <c r="BF222" s="10"/>
      <c r="BG222" s="10"/>
      <c r="BH222" s="10"/>
      <c r="BI222" s="10"/>
      <c r="BJ222" s="10"/>
      <c r="BK222" s="10"/>
      <c r="BL222" s="102"/>
    </row>
    <row r="223" spans="1:64" ht="21.95" customHeight="1">
      <c r="A223" s="106" t="str">
        <f>IF(C223="","",COUNTA(C$9:$C223))</f>
        <v/>
      </c>
      <c r="B223" s="106" t="str">
        <f>IF(C223="","",COUNTA($C$9:C223))</f>
        <v/>
      </c>
      <c r="C223" s="25"/>
      <c r="D223" s="26" t="str">
        <f t="shared" si="45"/>
        <v/>
      </c>
      <c r="E223" s="48" t="str">
        <f t="shared" si="41"/>
        <v/>
      </c>
      <c r="F223" s="27"/>
      <c r="G223" s="44" t="e">
        <f t="shared" si="42"/>
        <v>#VALUE!</v>
      </c>
      <c r="H223" s="45" t="e">
        <f t="shared" si="46"/>
        <v>#VALUE!</v>
      </c>
      <c r="I223" s="46" t="e">
        <f t="shared" si="47"/>
        <v>#VALUE!</v>
      </c>
      <c r="J223" s="47" t="e">
        <f t="shared" si="48"/>
        <v>#VALUE!</v>
      </c>
      <c r="K223" s="45" t="str">
        <f t="shared" si="49"/>
        <v/>
      </c>
      <c r="L223" s="46" t="str">
        <f t="shared" si="50"/>
        <v/>
      </c>
      <c r="M223" s="47" t="str">
        <f t="shared" si="51"/>
        <v/>
      </c>
      <c r="N223" s="48" t="str">
        <f t="shared" si="43"/>
        <v/>
      </c>
      <c r="O223" s="26" t="str">
        <f t="shared" si="44"/>
        <v/>
      </c>
      <c r="P223" s="9"/>
      <c r="Q223" s="41"/>
      <c r="R223" s="41"/>
      <c r="S223" s="41"/>
      <c r="T223" s="11"/>
      <c r="U223" s="12"/>
      <c r="V223" s="10"/>
      <c r="W223" s="8"/>
      <c r="X223" s="13"/>
      <c r="Y223" s="10"/>
      <c r="Z223" s="8"/>
      <c r="AA223" s="12"/>
      <c r="AB223" s="10"/>
      <c r="AC223" s="8"/>
      <c r="AD223" s="13"/>
      <c r="AE223" s="10"/>
      <c r="AF223" s="8"/>
      <c r="AG223" s="12"/>
      <c r="AH223" s="10"/>
      <c r="AI223" s="8"/>
      <c r="AJ223" s="13"/>
      <c r="AK223" s="10"/>
      <c r="AL223" s="8"/>
      <c r="AM223" s="12"/>
      <c r="AN223" s="10"/>
      <c r="AO223" s="8"/>
      <c r="AP223" s="13"/>
      <c r="AQ223" s="10"/>
      <c r="AR223" s="9"/>
      <c r="AS223" s="41"/>
      <c r="AT223" s="14"/>
      <c r="AU223" s="41"/>
      <c r="AV223" s="41"/>
      <c r="AW223" s="49"/>
      <c r="AX223" s="13"/>
      <c r="AY223" s="10"/>
      <c r="AZ223" s="10"/>
      <c r="BA223" s="10"/>
      <c r="BB223" s="10"/>
      <c r="BC223" s="10"/>
      <c r="BD223" s="10"/>
      <c r="BE223" s="10"/>
      <c r="BF223" s="10"/>
      <c r="BG223" s="10"/>
      <c r="BH223" s="10"/>
      <c r="BI223" s="10"/>
      <c r="BJ223" s="10"/>
      <c r="BK223" s="10"/>
      <c r="BL223" s="102"/>
    </row>
    <row r="224" spans="1:64" ht="21.95" customHeight="1">
      <c r="A224" s="106" t="str">
        <f>IF(C224="","",COUNTA(C$9:$C224))</f>
        <v/>
      </c>
      <c r="B224" s="106" t="str">
        <f>IF(C224="","",COUNTA($C$9:C224))</f>
        <v/>
      </c>
      <c r="C224" s="25"/>
      <c r="D224" s="26" t="str">
        <f t="shared" si="45"/>
        <v/>
      </c>
      <c r="E224" s="48" t="str">
        <f t="shared" si="41"/>
        <v/>
      </c>
      <c r="F224" s="27"/>
      <c r="G224" s="44" t="e">
        <f t="shared" si="42"/>
        <v>#VALUE!</v>
      </c>
      <c r="H224" s="45" t="e">
        <f t="shared" si="46"/>
        <v>#VALUE!</v>
      </c>
      <c r="I224" s="46" t="e">
        <f t="shared" si="47"/>
        <v>#VALUE!</v>
      </c>
      <c r="J224" s="47" t="e">
        <f t="shared" si="48"/>
        <v>#VALUE!</v>
      </c>
      <c r="K224" s="45" t="str">
        <f t="shared" si="49"/>
        <v/>
      </c>
      <c r="L224" s="46" t="str">
        <f t="shared" si="50"/>
        <v/>
      </c>
      <c r="M224" s="47" t="str">
        <f t="shared" si="51"/>
        <v/>
      </c>
      <c r="N224" s="48" t="str">
        <f t="shared" si="43"/>
        <v/>
      </c>
      <c r="O224" s="26" t="str">
        <f t="shared" si="44"/>
        <v/>
      </c>
      <c r="P224" s="9"/>
      <c r="Q224" s="41"/>
      <c r="R224" s="41"/>
      <c r="S224" s="41"/>
      <c r="T224" s="11"/>
      <c r="U224" s="12"/>
      <c r="V224" s="10"/>
      <c r="W224" s="8"/>
      <c r="X224" s="13"/>
      <c r="Y224" s="10"/>
      <c r="Z224" s="8"/>
      <c r="AA224" s="12"/>
      <c r="AB224" s="10"/>
      <c r="AC224" s="8"/>
      <c r="AD224" s="13"/>
      <c r="AE224" s="10"/>
      <c r="AF224" s="8"/>
      <c r="AG224" s="12"/>
      <c r="AH224" s="10"/>
      <c r="AI224" s="8"/>
      <c r="AJ224" s="13"/>
      <c r="AK224" s="10"/>
      <c r="AL224" s="8"/>
      <c r="AM224" s="12"/>
      <c r="AN224" s="10"/>
      <c r="AO224" s="8"/>
      <c r="AP224" s="13"/>
      <c r="AQ224" s="10"/>
      <c r="AR224" s="9"/>
      <c r="AS224" s="41"/>
      <c r="AT224" s="14"/>
      <c r="AU224" s="41"/>
      <c r="AV224" s="41"/>
      <c r="AW224" s="49"/>
      <c r="AX224" s="13"/>
      <c r="AY224" s="10"/>
      <c r="AZ224" s="10"/>
      <c r="BA224" s="10"/>
      <c r="BB224" s="10"/>
      <c r="BC224" s="10"/>
      <c r="BD224" s="10"/>
      <c r="BE224" s="10"/>
      <c r="BF224" s="10"/>
      <c r="BG224" s="10"/>
      <c r="BH224" s="10"/>
      <c r="BI224" s="10"/>
      <c r="BJ224" s="10"/>
      <c r="BK224" s="10"/>
      <c r="BL224" s="102"/>
    </row>
    <row r="225" spans="1:64" ht="21.95" customHeight="1">
      <c r="A225" s="106" t="str">
        <f>IF(C225="","",COUNTA(C$9:$C225))</f>
        <v/>
      </c>
      <c r="B225" s="106" t="str">
        <f>IF(C225="","",COUNTA($C$9:C225))</f>
        <v/>
      </c>
      <c r="C225" s="25"/>
      <c r="D225" s="26" t="str">
        <f t="shared" si="45"/>
        <v/>
      </c>
      <c r="E225" s="48" t="str">
        <f t="shared" si="41"/>
        <v/>
      </c>
      <c r="F225" s="27"/>
      <c r="G225" s="44" t="e">
        <f t="shared" si="42"/>
        <v>#VALUE!</v>
      </c>
      <c r="H225" s="45" t="e">
        <f t="shared" si="46"/>
        <v>#VALUE!</v>
      </c>
      <c r="I225" s="46" t="e">
        <f t="shared" si="47"/>
        <v>#VALUE!</v>
      </c>
      <c r="J225" s="47" t="e">
        <f t="shared" si="48"/>
        <v>#VALUE!</v>
      </c>
      <c r="K225" s="45" t="str">
        <f t="shared" si="49"/>
        <v/>
      </c>
      <c r="L225" s="46" t="str">
        <f t="shared" si="50"/>
        <v/>
      </c>
      <c r="M225" s="47" t="str">
        <f t="shared" si="51"/>
        <v/>
      </c>
      <c r="N225" s="48" t="str">
        <f t="shared" si="43"/>
        <v/>
      </c>
      <c r="O225" s="26" t="str">
        <f t="shared" si="44"/>
        <v/>
      </c>
      <c r="P225" s="9"/>
      <c r="Q225" s="41"/>
      <c r="R225" s="41"/>
      <c r="S225" s="41"/>
      <c r="T225" s="11"/>
      <c r="U225" s="12"/>
      <c r="V225" s="10"/>
      <c r="W225" s="8"/>
      <c r="X225" s="13"/>
      <c r="Y225" s="10"/>
      <c r="Z225" s="8"/>
      <c r="AA225" s="12"/>
      <c r="AB225" s="10"/>
      <c r="AC225" s="8"/>
      <c r="AD225" s="13"/>
      <c r="AE225" s="10"/>
      <c r="AF225" s="8"/>
      <c r="AG225" s="12"/>
      <c r="AH225" s="10"/>
      <c r="AI225" s="8"/>
      <c r="AJ225" s="13"/>
      <c r="AK225" s="10"/>
      <c r="AL225" s="8"/>
      <c r="AM225" s="12"/>
      <c r="AN225" s="10"/>
      <c r="AO225" s="8"/>
      <c r="AP225" s="13"/>
      <c r="AQ225" s="10"/>
      <c r="AR225" s="9"/>
      <c r="AS225" s="41"/>
      <c r="AT225" s="14"/>
      <c r="AU225" s="41"/>
      <c r="AV225" s="41"/>
      <c r="AW225" s="49"/>
      <c r="AX225" s="13"/>
      <c r="AY225" s="10"/>
      <c r="AZ225" s="10"/>
      <c r="BA225" s="10"/>
      <c r="BB225" s="10"/>
      <c r="BC225" s="10"/>
      <c r="BD225" s="10"/>
      <c r="BE225" s="10"/>
      <c r="BF225" s="10"/>
      <c r="BG225" s="10"/>
      <c r="BH225" s="10"/>
      <c r="BI225" s="10"/>
      <c r="BJ225" s="10"/>
      <c r="BK225" s="10"/>
      <c r="BL225" s="102"/>
    </row>
    <row r="226" spans="1:64" ht="21.95" customHeight="1">
      <c r="A226" s="106" t="str">
        <f>IF(C226="","",COUNTA(C$9:$C226))</f>
        <v/>
      </c>
      <c r="B226" s="106" t="str">
        <f>IF(C226="","",COUNTA($C$9:C226))</f>
        <v/>
      </c>
      <c r="C226" s="25"/>
      <c r="D226" s="26" t="str">
        <f t="shared" si="45"/>
        <v/>
      </c>
      <c r="E226" s="48" t="str">
        <f t="shared" si="41"/>
        <v/>
      </c>
      <c r="F226" s="27"/>
      <c r="G226" s="44" t="e">
        <f t="shared" si="42"/>
        <v>#VALUE!</v>
      </c>
      <c r="H226" s="45" t="e">
        <f t="shared" si="46"/>
        <v>#VALUE!</v>
      </c>
      <c r="I226" s="46" t="e">
        <f t="shared" si="47"/>
        <v>#VALUE!</v>
      </c>
      <c r="J226" s="47" t="e">
        <f t="shared" si="48"/>
        <v>#VALUE!</v>
      </c>
      <c r="K226" s="45" t="str">
        <f t="shared" si="49"/>
        <v/>
      </c>
      <c r="L226" s="46" t="str">
        <f t="shared" si="50"/>
        <v/>
      </c>
      <c r="M226" s="47" t="str">
        <f t="shared" si="51"/>
        <v/>
      </c>
      <c r="N226" s="48" t="str">
        <f t="shared" si="43"/>
        <v/>
      </c>
      <c r="O226" s="26" t="str">
        <f t="shared" si="44"/>
        <v/>
      </c>
      <c r="P226" s="9"/>
      <c r="Q226" s="41"/>
      <c r="R226" s="41"/>
      <c r="S226" s="41"/>
      <c r="T226" s="11"/>
      <c r="U226" s="12"/>
      <c r="V226" s="10"/>
      <c r="W226" s="8"/>
      <c r="X226" s="13"/>
      <c r="Y226" s="10"/>
      <c r="Z226" s="8"/>
      <c r="AA226" s="12"/>
      <c r="AB226" s="10"/>
      <c r="AC226" s="8"/>
      <c r="AD226" s="13"/>
      <c r="AE226" s="10"/>
      <c r="AF226" s="8"/>
      <c r="AG226" s="12"/>
      <c r="AH226" s="10"/>
      <c r="AI226" s="8"/>
      <c r="AJ226" s="13"/>
      <c r="AK226" s="10"/>
      <c r="AL226" s="8"/>
      <c r="AM226" s="12"/>
      <c r="AN226" s="10"/>
      <c r="AO226" s="8"/>
      <c r="AP226" s="13"/>
      <c r="AQ226" s="10"/>
      <c r="AR226" s="9"/>
      <c r="AS226" s="41"/>
      <c r="AT226" s="14"/>
      <c r="AU226" s="41"/>
      <c r="AV226" s="41"/>
      <c r="AW226" s="49"/>
      <c r="AX226" s="13"/>
      <c r="AY226" s="10"/>
      <c r="AZ226" s="10"/>
      <c r="BA226" s="10"/>
      <c r="BB226" s="10"/>
      <c r="BC226" s="10"/>
      <c r="BD226" s="10"/>
      <c r="BE226" s="10"/>
      <c r="BF226" s="10"/>
      <c r="BG226" s="10"/>
      <c r="BH226" s="10"/>
      <c r="BI226" s="10"/>
      <c r="BJ226" s="10"/>
      <c r="BK226" s="10"/>
      <c r="BL226" s="102"/>
    </row>
    <row r="227" spans="1:64" ht="21.95" customHeight="1">
      <c r="A227" s="106" t="str">
        <f>IF(C227="","",COUNTA(C$9:$C227))</f>
        <v/>
      </c>
      <c r="B227" s="106" t="str">
        <f>IF(C227="","",COUNTA($C$9:C227))</f>
        <v/>
      </c>
      <c r="C227" s="25"/>
      <c r="D227" s="26" t="str">
        <f t="shared" si="45"/>
        <v/>
      </c>
      <c r="E227" s="48" t="str">
        <f t="shared" si="41"/>
        <v/>
      </c>
      <c r="F227" s="27"/>
      <c r="G227" s="44" t="e">
        <f t="shared" si="42"/>
        <v>#VALUE!</v>
      </c>
      <c r="H227" s="45" t="e">
        <f t="shared" si="46"/>
        <v>#VALUE!</v>
      </c>
      <c r="I227" s="46" t="e">
        <f t="shared" si="47"/>
        <v>#VALUE!</v>
      </c>
      <c r="J227" s="47" t="e">
        <f t="shared" si="48"/>
        <v>#VALUE!</v>
      </c>
      <c r="K227" s="45" t="str">
        <f t="shared" si="49"/>
        <v/>
      </c>
      <c r="L227" s="46" t="str">
        <f t="shared" si="50"/>
        <v/>
      </c>
      <c r="M227" s="47" t="str">
        <f t="shared" si="51"/>
        <v/>
      </c>
      <c r="N227" s="48" t="str">
        <f t="shared" si="43"/>
        <v/>
      </c>
      <c r="O227" s="26" t="str">
        <f t="shared" si="44"/>
        <v/>
      </c>
      <c r="P227" s="9"/>
      <c r="Q227" s="41"/>
      <c r="R227" s="41"/>
      <c r="S227" s="41"/>
      <c r="T227" s="11"/>
      <c r="U227" s="12"/>
      <c r="V227" s="10"/>
      <c r="W227" s="8"/>
      <c r="X227" s="13"/>
      <c r="Y227" s="10"/>
      <c r="Z227" s="8"/>
      <c r="AA227" s="12"/>
      <c r="AB227" s="10"/>
      <c r="AC227" s="8"/>
      <c r="AD227" s="13"/>
      <c r="AE227" s="10"/>
      <c r="AF227" s="8"/>
      <c r="AG227" s="12"/>
      <c r="AH227" s="10"/>
      <c r="AI227" s="8"/>
      <c r="AJ227" s="13"/>
      <c r="AK227" s="10"/>
      <c r="AL227" s="8"/>
      <c r="AM227" s="12"/>
      <c r="AN227" s="10"/>
      <c r="AO227" s="8"/>
      <c r="AP227" s="13"/>
      <c r="AQ227" s="10"/>
      <c r="AR227" s="9"/>
      <c r="AS227" s="41"/>
      <c r="AT227" s="14"/>
      <c r="AU227" s="41"/>
      <c r="AV227" s="41"/>
      <c r="AW227" s="49"/>
      <c r="AX227" s="13"/>
      <c r="AY227" s="10"/>
      <c r="AZ227" s="10"/>
      <c r="BA227" s="10"/>
      <c r="BB227" s="10"/>
      <c r="BC227" s="10"/>
      <c r="BD227" s="10"/>
      <c r="BE227" s="10"/>
      <c r="BF227" s="10"/>
      <c r="BG227" s="10"/>
      <c r="BH227" s="10"/>
      <c r="BI227" s="10"/>
      <c r="BJ227" s="10"/>
      <c r="BK227" s="10"/>
      <c r="BL227" s="102"/>
    </row>
    <row r="228" spans="1:64" ht="21.95" customHeight="1">
      <c r="A228" s="106" t="str">
        <f>IF(C228="","",COUNTA(C$9:$C228))</f>
        <v/>
      </c>
      <c r="B228" s="106" t="str">
        <f>IF(C228="","",COUNTA($C$9:C228))</f>
        <v/>
      </c>
      <c r="C228" s="25"/>
      <c r="D228" s="26" t="str">
        <f t="shared" si="45"/>
        <v/>
      </c>
      <c r="E228" s="48" t="str">
        <f t="shared" si="41"/>
        <v/>
      </c>
      <c r="F228" s="27"/>
      <c r="G228" s="44" t="e">
        <f t="shared" si="42"/>
        <v>#VALUE!</v>
      </c>
      <c r="H228" s="45" t="e">
        <f t="shared" si="46"/>
        <v>#VALUE!</v>
      </c>
      <c r="I228" s="46" t="e">
        <f t="shared" si="47"/>
        <v>#VALUE!</v>
      </c>
      <c r="J228" s="47" t="e">
        <f t="shared" si="48"/>
        <v>#VALUE!</v>
      </c>
      <c r="K228" s="45" t="str">
        <f t="shared" si="49"/>
        <v/>
      </c>
      <c r="L228" s="46" t="str">
        <f t="shared" si="50"/>
        <v/>
      </c>
      <c r="M228" s="47" t="str">
        <f t="shared" si="51"/>
        <v/>
      </c>
      <c r="N228" s="48" t="str">
        <f t="shared" si="43"/>
        <v/>
      </c>
      <c r="O228" s="26" t="str">
        <f t="shared" si="44"/>
        <v/>
      </c>
      <c r="P228" s="9"/>
      <c r="Q228" s="41"/>
      <c r="R228" s="41"/>
      <c r="S228" s="41"/>
      <c r="T228" s="11"/>
      <c r="U228" s="12"/>
      <c r="V228" s="10"/>
      <c r="W228" s="8"/>
      <c r="X228" s="13"/>
      <c r="Y228" s="10"/>
      <c r="Z228" s="8"/>
      <c r="AA228" s="12"/>
      <c r="AB228" s="10"/>
      <c r="AC228" s="8"/>
      <c r="AD228" s="13"/>
      <c r="AE228" s="10"/>
      <c r="AF228" s="8"/>
      <c r="AG228" s="12"/>
      <c r="AH228" s="10"/>
      <c r="AI228" s="8"/>
      <c r="AJ228" s="13"/>
      <c r="AK228" s="10"/>
      <c r="AL228" s="8"/>
      <c r="AM228" s="12"/>
      <c r="AN228" s="10"/>
      <c r="AO228" s="8"/>
      <c r="AP228" s="13"/>
      <c r="AQ228" s="10"/>
      <c r="AR228" s="9"/>
      <c r="AS228" s="41"/>
      <c r="AT228" s="14"/>
      <c r="AU228" s="41"/>
      <c r="AV228" s="41"/>
      <c r="AW228" s="49"/>
      <c r="AX228" s="13"/>
      <c r="AY228" s="10"/>
      <c r="AZ228" s="10"/>
      <c r="BA228" s="10"/>
      <c r="BB228" s="10"/>
      <c r="BC228" s="10"/>
      <c r="BD228" s="10"/>
      <c r="BE228" s="10"/>
      <c r="BF228" s="10"/>
      <c r="BG228" s="10"/>
      <c r="BH228" s="10"/>
      <c r="BI228" s="10"/>
      <c r="BJ228" s="10"/>
      <c r="BK228" s="10"/>
      <c r="BL228" s="102"/>
    </row>
    <row r="229" spans="1:64" ht="21.95" customHeight="1">
      <c r="A229" s="106" t="str">
        <f>IF(C229="","",COUNTA(C$9:$C229))</f>
        <v/>
      </c>
      <c r="B229" s="106" t="str">
        <f>IF(C229="","",COUNTA($C$9:C229))</f>
        <v/>
      </c>
      <c r="C229" s="25"/>
      <c r="D229" s="26" t="str">
        <f t="shared" si="45"/>
        <v/>
      </c>
      <c r="E229" s="48" t="str">
        <f t="shared" si="41"/>
        <v/>
      </c>
      <c r="F229" s="27"/>
      <c r="G229" s="44" t="e">
        <f t="shared" si="42"/>
        <v>#VALUE!</v>
      </c>
      <c r="H229" s="45" t="e">
        <f t="shared" si="46"/>
        <v>#VALUE!</v>
      </c>
      <c r="I229" s="46" t="e">
        <f t="shared" si="47"/>
        <v>#VALUE!</v>
      </c>
      <c r="J229" s="47" t="e">
        <f t="shared" si="48"/>
        <v>#VALUE!</v>
      </c>
      <c r="K229" s="45" t="str">
        <f t="shared" si="49"/>
        <v/>
      </c>
      <c r="L229" s="46" t="str">
        <f t="shared" si="50"/>
        <v/>
      </c>
      <c r="M229" s="47" t="str">
        <f t="shared" si="51"/>
        <v/>
      </c>
      <c r="N229" s="48" t="str">
        <f t="shared" si="43"/>
        <v/>
      </c>
      <c r="O229" s="26" t="str">
        <f t="shared" si="44"/>
        <v/>
      </c>
      <c r="P229" s="9"/>
      <c r="Q229" s="41"/>
      <c r="R229" s="41"/>
      <c r="S229" s="41"/>
      <c r="T229" s="11"/>
      <c r="U229" s="12"/>
      <c r="V229" s="10"/>
      <c r="W229" s="8"/>
      <c r="X229" s="13"/>
      <c r="Y229" s="10"/>
      <c r="Z229" s="8"/>
      <c r="AA229" s="12"/>
      <c r="AB229" s="10"/>
      <c r="AC229" s="8"/>
      <c r="AD229" s="13"/>
      <c r="AE229" s="10"/>
      <c r="AF229" s="8"/>
      <c r="AG229" s="12"/>
      <c r="AH229" s="10"/>
      <c r="AI229" s="8"/>
      <c r="AJ229" s="13"/>
      <c r="AK229" s="10"/>
      <c r="AL229" s="8"/>
      <c r="AM229" s="12"/>
      <c r="AN229" s="10"/>
      <c r="AO229" s="8"/>
      <c r="AP229" s="13"/>
      <c r="AQ229" s="10"/>
      <c r="AR229" s="9"/>
      <c r="AS229" s="41"/>
      <c r="AT229" s="14"/>
      <c r="AU229" s="41"/>
      <c r="AV229" s="41"/>
      <c r="AW229" s="49"/>
      <c r="AX229" s="13"/>
      <c r="AY229" s="10"/>
      <c r="AZ229" s="10"/>
      <c r="BA229" s="10"/>
      <c r="BB229" s="10"/>
      <c r="BC229" s="10"/>
      <c r="BD229" s="10"/>
      <c r="BE229" s="10"/>
      <c r="BF229" s="10"/>
      <c r="BG229" s="10"/>
      <c r="BH229" s="10"/>
      <c r="BI229" s="10"/>
      <c r="BJ229" s="10"/>
      <c r="BK229" s="10"/>
      <c r="BL229" s="102"/>
    </row>
    <row r="230" spans="1:64" ht="21.95" customHeight="1">
      <c r="A230" s="106" t="str">
        <f>IF(C230="","",COUNTA(C$9:$C230))</f>
        <v/>
      </c>
      <c r="B230" s="106" t="str">
        <f>IF(C230="","",COUNTA($C$9:C230))</f>
        <v/>
      </c>
      <c r="C230" s="25"/>
      <c r="D230" s="26" t="str">
        <f t="shared" si="45"/>
        <v/>
      </c>
      <c r="E230" s="48" t="str">
        <f t="shared" si="41"/>
        <v/>
      </c>
      <c r="F230" s="27"/>
      <c r="G230" s="44" t="e">
        <f t="shared" si="42"/>
        <v>#VALUE!</v>
      </c>
      <c r="H230" s="45" t="e">
        <f t="shared" si="46"/>
        <v>#VALUE!</v>
      </c>
      <c r="I230" s="46" t="e">
        <f t="shared" si="47"/>
        <v>#VALUE!</v>
      </c>
      <c r="J230" s="47" t="e">
        <f t="shared" si="48"/>
        <v>#VALUE!</v>
      </c>
      <c r="K230" s="45" t="str">
        <f t="shared" si="49"/>
        <v/>
      </c>
      <c r="L230" s="46" t="str">
        <f t="shared" si="50"/>
        <v/>
      </c>
      <c r="M230" s="47" t="str">
        <f t="shared" si="51"/>
        <v/>
      </c>
      <c r="N230" s="48" t="str">
        <f t="shared" si="43"/>
        <v/>
      </c>
      <c r="O230" s="26" t="str">
        <f t="shared" si="44"/>
        <v/>
      </c>
      <c r="P230" s="9"/>
      <c r="Q230" s="41"/>
      <c r="R230" s="41"/>
      <c r="S230" s="41"/>
      <c r="T230" s="11"/>
      <c r="U230" s="12"/>
      <c r="V230" s="10"/>
      <c r="W230" s="8"/>
      <c r="X230" s="13"/>
      <c r="Y230" s="10"/>
      <c r="Z230" s="8"/>
      <c r="AA230" s="12"/>
      <c r="AB230" s="10"/>
      <c r="AC230" s="8"/>
      <c r="AD230" s="13"/>
      <c r="AE230" s="10"/>
      <c r="AF230" s="8"/>
      <c r="AG230" s="12"/>
      <c r="AH230" s="10"/>
      <c r="AI230" s="8"/>
      <c r="AJ230" s="13"/>
      <c r="AK230" s="10"/>
      <c r="AL230" s="8"/>
      <c r="AM230" s="12"/>
      <c r="AN230" s="10"/>
      <c r="AO230" s="8"/>
      <c r="AP230" s="13"/>
      <c r="AQ230" s="10"/>
      <c r="AR230" s="9"/>
      <c r="AS230" s="41"/>
      <c r="AT230" s="14"/>
      <c r="AU230" s="41"/>
      <c r="AV230" s="41"/>
      <c r="AW230" s="49"/>
      <c r="AX230" s="13"/>
      <c r="AY230" s="10"/>
      <c r="AZ230" s="10"/>
      <c r="BA230" s="10"/>
      <c r="BB230" s="10"/>
      <c r="BC230" s="10"/>
      <c r="BD230" s="10"/>
      <c r="BE230" s="10"/>
      <c r="BF230" s="10"/>
      <c r="BG230" s="10"/>
      <c r="BH230" s="10"/>
      <c r="BI230" s="10"/>
      <c r="BJ230" s="10"/>
      <c r="BK230" s="10"/>
      <c r="BL230" s="102"/>
    </row>
    <row r="231" spans="1:64" ht="21.95" customHeight="1">
      <c r="A231" s="106" t="str">
        <f>IF(C231="","",COUNTA(C$9:$C231))</f>
        <v/>
      </c>
      <c r="B231" s="106" t="str">
        <f>IF(C231="","",COUNTA($C$9:C231))</f>
        <v/>
      </c>
      <c r="C231" s="25"/>
      <c r="D231" s="26" t="str">
        <f t="shared" si="45"/>
        <v/>
      </c>
      <c r="E231" s="48" t="str">
        <f t="shared" si="41"/>
        <v/>
      </c>
      <c r="F231" s="27"/>
      <c r="G231" s="44" t="e">
        <f t="shared" si="42"/>
        <v>#VALUE!</v>
      </c>
      <c r="H231" s="45" t="e">
        <f t="shared" si="46"/>
        <v>#VALUE!</v>
      </c>
      <c r="I231" s="46" t="e">
        <f t="shared" si="47"/>
        <v>#VALUE!</v>
      </c>
      <c r="J231" s="47" t="e">
        <f t="shared" si="48"/>
        <v>#VALUE!</v>
      </c>
      <c r="K231" s="45" t="str">
        <f t="shared" si="49"/>
        <v/>
      </c>
      <c r="L231" s="46" t="str">
        <f t="shared" si="50"/>
        <v/>
      </c>
      <c r="M231" s="47" t="str">
        <f t="shared" si="51"/>
        <v/>
      </c>
      <c r="N231" s="48" t="str">
        <f t="shared" si="43"/>
        <v/>
      </c>
      <c r="O231" s="26" t="str">
        <f t="shared" si="44"/>
        <v/>
      </c>
      <c r="P231" s="9"/>
      <c r="Q231" s="41"/>
      <c r="R231" s="41"/>
      <c r="S231" s="41"/>
      <c r="T231" s="11"/>
      <c r="U231" s="12"/>
      <c r="V231" s="10"/>
      <c r="W231" s="8"/>
      <c r="X231" s="13"/>
      <c r="Y231" s="10"/>
      <c r="Z231" s="8"/>
      <c r="AA231" s="12"/>
      <c r="AB231" s="10"/>
      <c r="AC231" s="8"/>
      <c r="AD231" s="13"/>
      <c r="AE231" s="10"/>
      <c r="AF231" s="8"/>
      <c r="AG231" s="12"/>
      <c r="AH231" s="10"/>
      <c r="AI231" s="8"/>
      <c r="AJ231" s="13"/>
      <c r="AK231" s="10"/>
      <c r="AL231" s="8"/>
      <c r="AM231" s="12"/>
      <c r="AN231" s="10"/>
      <c r="AO231" s="8"/>
      <c r="AP231" s="13"/>
      <c r="AQ231" s="10"/>
      <c r="AR231" s="9"/>
      <c r="AS231" s="41"/>
      <c r="AT231" s="14"/>
      <c r="AU231" s="41"/>
      <c r="AV231" s="41"/>
      <c r="AW231" s="49"/>
      <c r="AX231" s="13"/>
      <c r="AY231" s="10"/>
      <c r="AZ231" s="10"/>
      <c r="BA231" s="10"/>
      <c r="BB231" s="10"/>
      <c r="BC231" s="10"/>
      <c r="BD231" s="10"/>
      <c r="BE231" s="10"/>
      <c r="BF231" s="10"/>
      <c r="BG231" s="10"/>
      <c r="BH231" s="10"/>
      <c r="BI231" s="10"/>
      <c r="BJ231" s="10"/>
      <c r="BK231" s="10"/>
      <c r="BL231" s="102"/>
    </row>
    <row r="232" spans="1:64" ht="21.95" customHeight="1">
      <c r="A232" s="106" t="str">
        <f>IF(C232="","",COUNTA(C$9:$C232))</f>
        <v/>
      </c>
      <c r="B232" s="106" t="str">
        <f>IF(C232="","",COUNTA($C$9:C232))</f>
        <v/>
      </c>
      <c r="C232" s="25"/>
      <c r="D232" s="26" t="str">
        <f t="shared" si="45"/>
        <v/>
      </c>
      <c r="E232" s="48" t="str">
        <f t="shared" si="41"/>
        <v/>
      </c>
      <c r="F232" s="27"/>
      <c r="G232" s="44" t="e">
        <f t="shared" si="42"/>
        <v>#VALUE!</v>
      </c>
      <c r="H232" s="45" t="e">
        <f t="shared" si="46"/>
        <v>#VALUE!</v>
      </c>
      <c r="I232" s="46" t="e">
        <f t="shared" si="47"/>
        <v>#VALUE!</v>
      </c>
      <c r="J232" s="47" t="e">
        <f t="shared" si="48"/>
        <v>#VALUE!</v>
      </c>
      <c r="K232" s="45" t="str">
        <f t="shared" si="49"/>
        <v/>
      </c>
      <c r="L232" s="46" t="str">
        <f t="shared" si="50"/>
        <v/>
      </c>
      <c r="M232" s="47" t="str">
        <f t="shared" si="51"/>
        <v/>
      </c>
      <c r="N232" s="48" t="str">
        <f t="shared" si="43"/>
        <v/>
      </c>
      <c r="O232" s="26" t="str">
        <f t="shared" si="44"/>
        <v/>
      </c>
      <c r="P232" s="9"/>
      <c r="Q232" s="41"/>
      <c r="R232" s="41"/>
      <c r="S232" s="41"/>
      <c r="T232" s="11"/>
      <c r="U232" s="12"/>
      <c r="V232" s="10"/>
      <c r="W232" s="8"/>
      <c r="X232" s="13"/>
      <c r="Y232" s="10"/>
      <c r="Z232" s="8"/>
      <c r="AA232" s="12"/>
      <c r="AB232" s="10"/>
      <c r="AC232" s="8"/>
      <c r="AD232" s="13"/>
      <c r="AE232" s="10"/>
      <c r="AF232" s="8"/>
      <c r="AG232" s="12"/>
      <c r="AH232" s="10"/>
      <c r="AI232" s="8"/>
      <c r="AJ232" s="13"/>
      <c r="AK232" s="10"/>
      <c r="AL232" s="8"/>
      <c r="AM232" s="12"/>
      <c r="AN232" s="10"/>
      <c r="AO232" s="8"/>
      <c r="AP232" s="13"/>
      <c r="AQ232" s="10"/>
      <c r="AR232" s="9"/>
      <c r="AS232" s="41"/>
      <c r="AT232" s="14"/>
      <c r="AU232" s="41"/>
      <c r="AV232" s="41"/>
      <c r="AW232" s="49"/>
      <c r="AX232" s="13"/>
      <c r="AY232" s="10"/>
      <c r="AZ232" s="10"/>
      <c r="BA232" s="10"/>
      <c r="BB232" s="10"/>
      <c r="BC232" s="10"/>
      <c r="BD232" s="10"/>
      <c r="BE232" s="10"/>
      <c r="BF232" s="10"/>
      <c r="BG232" s="10"/>
      <c r="BH232" s="10"/>
      <c r="BI232" s="10"/>
      <c r="BJ232" s="10"/>
      <c r="BK232" s="10"/>
      <c r="BL232" s="102"/>
    </row>
    <row r="233" spans="1:64" ht="21.95" customHeight="1">
      <c r="A233" s="106" t="str">
        <f>IF(C233="","",COUNTA(C$9:$C233))</f>
        <v/>
      </c>
      <c r="B233" s="106" t="str">
        <f>IF(C233="","",COUNTA($C$9:C233))</f>
        <v/>
      </c>
      <c r="C233" s="25"/>
      <c r="D233" s="26" t="str">
        <f t="shared" si="45"/>
        <v/>
      </c>
      <c r="E233" s="48" t="str">
        <f t="shared" si="41"/>
        <v/>
      </c>
      <c r="F233" s="27"/>
      <c r="G233" s="44" t="e">
        <f t="shared" si="42"/>
        <v>#VALUE!</v>
      </c>
      <c r="H233" s="45" t="e">
        <f t="shared" si="46"/>
        <v>#VALUE!</v>
      </c>
      <c r="I233" s="46" t="e">
        <f t="shared" si="47"/>
        <v>#VALUE!</v>
      </c>
      <c r="J233" s="47" t="e">
        <f t="shared" si="48"/>
        <v>#VALUE!</v>
      </c>
      <c r="K233" s="45" t="str">
        <f t="shared" si="49"/>
        <v/>
      </c>
      <c r="L233" s="46" t="str">
        <f t="shared" si="50"/>
        <v/>
      </c>
      <c r="M233" s="47" t="str">
        <f t="shared" si="51"/>
        <v/>
      </c>
      <c r="N233" s="48" t="str">
        <f t="shared" si="43"/>
        <v/>
      </c>
      <c r="O233" s="26" t="str">
        <f t="shared" si="44"/>
        <v/>
      </c>
      <c r="P233" s="9"/>
      <c r="Q233" s="41"/>
      <c r="R233" s="41"/>
      <c r="S233" s="41"/>
      <c r="T233" s="11"/>
      <c r="U233" s="12"/>
      <c r="V233" s="10"/>
      <c r="W233" s="8"/>
      <c r="X233" s="13"/>
      <c r="Y233" s="10"/>
      <c r="Z233" s="8"/>
      <c r="AA233" s="12"/>
      <c r="AB233" s="10"/>
      <c r="AC233" s="8"/>
      <c r="AD233" s="13"/>
      <c r="AE233" s="10"/>
      <c r="AF233" s="8"/>
      <c r="AG233" s="12"/>
      <c r="AH233" s="10"/>
      <c r="AI233" s="8"/>
      <c r="AJ233" s="13"/>
      <c r="AK233" s="10"/>
      <c r="AL233" s="8"/>
      <c r="AM233" s="12"/>
      <c r="AN233" s="10"/>
      <c r="AO233" s="8"/>
      <c r="AP233" s="13"/>
      <c r="AQ233" s="10"/>
      <c r="AR233" s="9"/>
      <c r="AS233" s="41"/>
      <c r="AT233" s="14"/>
      <c r="AU233" s="41"/>
      <c r="AV233" s="41"/>
      <c r="AW233" s="49"/>
      <c r="AX233" s="13"/>
      <c r="AY233" s="10"/>
      <c r="AZ233" s="10"/>
      <c r="BA233" s="10"/>
      <c r="BB233" s="10"/>
      <c r="BC233" s="10"/>
      <c r="BD233" s="10"/>
      <c r="BE233" s="10"/>
      <c r="BF233" s="10"/>
      <c r="BG233" s="10"/>
      <c r="BH233" s="10"/>
      <c r="BI233" s="10"/>
      <c r="BJ233" s="10"/>
      <c r="BK233" s="10"/>
      <c r="BL233" s="102"/>
    </row>
    <row r="234" spans="1:64" ht="21.95" customHeight="1">
      <c r="A234" s="106" t="str">
        <f>IF(C234="","",COUNTA(C$9:$C234))</f>
        <v/>
      </c>
      <c r="B234" s="106" t="str">
        <f>IF(C234="","",COUNTA($C$9:C234))</f>
        <v/>
      </c>
      <c r="C234" s="25"/>
      <c r="D234" s="26" t="str">
        <f t="shared" si="45"/>
        <v/>
      </c>
      <c r="E234" s="48" t="str">
        <f t="shared" si="41"/>
        <v/>
      </c>
      <c r="F234" s="27"/>
      <c r="G234" s="44" t="e">
        <f t="shared" si="42"/>
        <v>#VALUE!</v>
      </c>
      <c r="H234" s="45" t="e">
        <f t="shared" si="46"/>
        <v>#VALUE!</v>
      </c>
      <c r="I234" s="46" t="e">
        <f t="shared" si="47"/>
        <v>#VALUE!</v>
      </c>
      <c r="J234" s="47" t="e">
        <f t="shared" si="48"/>
        <v>#VALUE!</v>
      </c>
      <c r="K234" s="45" t="str">
        <f t="shared" si="49"/>
        <v/>
      </c>
      <c r="L234" s="46" t="str">
        <f t="shared" si="50"/>
        <v/>
      </c>
      <c r="M234" s="47" t="str">
        <f t="shared" si="51"/>
        <v/>
      </c>
      <c r="N234" s="48" t="str">
        <f t="shared" si="43"/>
        <v/>
      </c>
      <c r="O234" s="26" t="str">
        <f t="shared" si="44"/>
        <v/>
      </c>
      <c r="P234" s="9"/>
      <c r="Q234" s="41"/>
      <c r="R234" s="41"/>
      <c r="S234" s="41"/>
      <c r="T234" s="11"/>
      <c r="U234" s="12"/>
      <c r="V234" s="10"/>
      <c r="W234" s="8"/>
      <c r="X234" s="13"/>
      <c r="Y234" s="10"/>
      <c r="Z234" s="8"/>
      <c r="AA234" s="12"/>
      <c r="AB234" s="10"/>
      <c r="AC234" s="8"/>
      <c r="AD234" s="13"/>
      <c r="AE234" s="10"/>
      <c r="AF234" s="8"/>
      <c r="AG234" s="12"/>
      <c r="AH234" s="10"/>
      <c r="AI234" s="8"/>
      <c r="AJ234" s="13"/>
      <c r="AK234" s="10"/>
      <c r="AL234" s="8"/>
      <c r="AM234" s="12"/>
      <c r="AN234" s="10"/>
      <c r="AO234" s="8"/>
      <c r="AP234" s="13"/>
      <c r="AQ234" s="10"/>
      <c r="AR234" s="9"/>
      <c r="AS234" s="41"/>
      <c r="AT234" s="14"/>
      <c r="AU234" s="41"/>
      <c r="AV234" s="41"/>
      <c r="AW234" s="49"/>
      <c r="AX234" s="13"/>
      <c r="AY234" s="10"/>
      <c r="AZ234" s="10"/>
      <c r="BA234" s="10"/>
      <c r="BB234" s="10"/>
      <c r="BC234" s="10"/>
      <c r="BD234" s="10"/>
      <c r="BE234" s="10"/>
      <c r="BF234" s="10"/>
      <c r="BG234" s="10"/>
      <c r="BH234" s="10"/>
      <c r="BI234" s="10"/>
      <c r="BJ234" s="10"/>
      <c r="BK234" s="10"/>
      <c r="BL234" s="102"/>
    </row>
    <row r="235" spans="1:64" ht="21.95" customHeight="1">
      <c r="A235" s="106" t="str">
        <f>IF(C235="","",COUNTA(C$9:$C235))</f>
        <v/>
      </c>
      <c r="B235" s="106" t="str">
        <f>IF(C235="","",COUNTA($C$9:C235))</f>
        <v/>
      </c>
      <c r="C235" s="25"/>
      <c r="D235" s="26" t="str">
        <f t="shared" si="45"/>
        <v/>
      </c>
      <c r="E235" s="48" t="str">
        <f t="shared" si="41"/>
        <v/>
      </c>
      <c r="F235" s="27"/>
      <c r="G235" s="44" t="e">
        <f t="shared" si="42"/>
        <v>#VALUE!</v>
      </c>
      <c r="H235" s="45" t="e">
        <f t="shared" si="46"/>
        <v>#VALUE!</v>
      </c>
      <c r="I235" s="46" t="e">
        <f t="shared" si="47"/>
        <v>#VALUE!</v>
      </c>
      <c r="J235" s="47" t="e">
        <f t="shared" si="48"/>
        <v>#VALUE!</v>
      </c>
      <c r="K235" s="45" t="str">
        <f t="shared" si="49"/>
        <v/>
      </c>
      <c r="L235" s="46" t="str">
        <f t="shared" si="50"/>
        <v/>
      </c>
      <c r="M235" s="47" t="str">
        <f t="shared" si="51"/>
        <v/>
      </c>
      <c r="N235" s="48" t="str">
        <f t="shared" si="43"/>
        <v/>
      </c>
      <c r="O235" s="26" t="str">
        <f t="shared" si="44"/>
        <v/>
      </c>
      <c r="P235" s="9"/>
      <c r="Q235" s="41"/>
      <c r="R235" s="41"/>
      <c r="S235" s="41"/>
      <c r="T235" s="11"/>
      <c r="U235" s="12"/>
      <c r="V235" s="10"/>
      <c r="W235" s="8"/>
      <c r="X235" s="13"/>
      <c r="Y235" s="10"/>
      <c r="Z235" s="8"/>
      <c r="AA235" s="12"/>
      <c r="AB235" s="10"/>
      <c r="AC235" s="8"/>
      <c r="AD235" s="13"/>
      <c r="AE235" s="10"/>
      <c r="AF235" s="8"/>
      <c r="AG235" s="12"/>
      <c r="AH235" s="10"/>
      <c r="AI235" s="8"/>
      <c r="AJ235" s="13"/>
      <c r="AK235" s="10"/>
      <c r="AL235" s="8"/>
      <c r="AM235" s="12"/>
      <c r="AN235" s="10"/>
      <c r="AO235" s="8"/>
      <c r="AP235" s="13"/>
      <c r="AQ235" s="10"/>
      <c r="AR235" s="9"/>
      <c r="AS235" s="41"/>
      <c r="AT235" s="14"/>
      <c r="AU235" s="41"/>
      <c r="AV235" s="41"/>
      <c r="AW235" s="49"/>
      <c r="AX235" s="13"/>
      <c r="AY235" s="10"/>
      <c r="AZ235" s="10"/>
      <c r="BA235" s="10"/>
      <c r="BB235" s="10"/>
      <c r="BC235" s="10"/>
      <c r="BD235" s="10"/>
      <c r="BE235" s="10"/>
      <c r="BF235" s="10"/>
      <c r="BG235" s="10"/>
      <c r="BH235" s="10"/>
      <c r="BI235" s="10"/>
      <c r="BJ235" s="10"/>
      <c r="BK235" s="10"/>
      <c r="BL235" s="102"/>
    </row>
    <row r="236" spans="1:64" ht="21.95" customHeight="1">
      <c r="A236" s="106" t="str">
        <f>IF(C236="","",COUNTA(C$9:$C236))</f>
        <v/>
      </c>
      <c r="B236" s="106" t="str">
        <f>IF(C236="","",COUNTA($C$9:C236))</f>
        <v/>
      </c>
      <c r="C236" s="25"/>
      <c r="D236" s="26" t="str">
        <f t="shared" si="45"/>
        <v/>
      </c>
      <c r="E236" s="48" t="str">
        <f t="shared" si="41"/>
        <v/>
      </c>
      <c r="F236" s="27"/>
      <c r="G236" s="44" t="e">
        <f t="shared" si="42"/>
        <v>#VALUE!</v>
      </c>
      <c r="H236" s="45" t="e">
        <f t="shared" si="46"/>
        <v>#VALUE!</v>
      </c>
      <c r="I236" s="46" t="e">
        <f t="shared" si="47"/>
        <v>#VALUE!</v>
      </c>
      <c r="J236" s="47" t="e">
        <f t="shared" si="48"/>
        <v>#VALUE!</v>
      </c>
      <c r="K236" s="45" t="str">
        <f t="shared" si="49"/>
        <v/>
      </c>
      <c r="L236" s="46" t="str">
        <f t="shared" si="50"/>
        <v/>
      </c>
      <c r="M236" s="47" t="str">
        <f t="shared" si="51"/>
        <v/>
      </c>
      <c r="N236" s="48" t="str">
        <f t="shared" si="43"/>
        <v/>
      </c>
      <c r="O236" s="26" t="str">
        <f t="shared" si="44"/>
        <v/>
      </c>
      <c r="P236" s="9"/>
      <c r="Q236" s="41"/>
      <c r="R236" s="41"/>
      <c r="S236" s="41"/>
      <c r="T236" s="11"/>
      <c r="U236" s="12"/>
      <c r="V236" s="10"/>
      <c r="W236" s="8"/>
      <c r="X236" s="13"/>
      <c r="Y236" s="10"/>
      <c r="Z236" s="8"/>
      <c r="AA236" s="12"/>
      <c r="AB236" s="10"/>
      <c r="AC236" s="8"/>
      <c r="AD236" s="13"/>
      <c r="AE236" s="10"/>
      <c r="AF236" s="8"/>
      <c r="AG236" s="12"/>
      <c r="AH236" s="10"/>
      <c r="AI236" s="8"/>
      <c r="AJ236" s="13"/>
      <c r="AK236" s="10"/>
      <c r="AL236" s="8"/>
      <c r="AM236" s="12"/>
      <c r="AN236" s="10"/>
      <c r="AO236" s="8"/>
      <c r="AP236" s="13"/>
      <c r="AQ236" s="10"/>
      <c r="AR236" s="9"/>
      <c r="AS236" s="41"/>
      <c r="AT236" s="14"/>
      <c r="AU236" s="41"/>
      <c r="AV236" s="41"/>
      <c r="AW236" s="49"/>
      <c r="AX236" s="13"/>
      <c r="AY236" s="10"/>
      <c r="AZ236" s="10"/>
      <c r="BA236" s="10"/>
      <c r="BB236" s="10"/>
      <c r="BC236" s="10"/>
      <c r="BD236" s="10"/>
      <c r="BE236" s="10"/>
      <c r="BF236" s="10"/>
      <c r="BG236" s="10"/>
      <c r="BH236" s="10"/>
      <c r="BI236" s="10"/>
      <c r="BJ236" s="10"/>
      <c r="BK236" s="10"/>
      <c r="BL236" s="102"/>
    </row>
    <row r="237" spans="1:64" ht="21.95" customHeight="1">
      <c r="A237" s="106" t="str">
        <f>IF(C237="","",COUNTA(C$9:$C237))</f>
        <v/>
      </c>
      <c r="B237" s="106" t="str">
        <f>IF(C237="","",COUNTA($C$9:C237))</f>
        <v/>
      </c>
      <c r="C237" s="25"/>
      <c r="D237" s="26" t="str">
        <f t="shared" si="45"/>
        <v/>
      </c>
      <c r="E237" s="48" t="str">
        <f t="shared" si="41"/>
        <v/>
      </c>
      <c r="F237" s="27"/>
      <c r="G237" s="44" t="e">
        <f t="shared" si="42"/>
        <v>#VALUE!</v>
      </c>
      <c r="H237" s="45" t="e">
        <f t="shared" si="46"/>
        <v>#VALUE!</v>
      </c>
      <c r="I237" s="46" t="e">
        <f t="shared" si="47"/>
        <v>#VALUE!</v>
      </c>
      <c r="J237" s="47" t="e">
        <f t="shared" si="48"/>
        <v>#VALUE!</v>
      </c>
      <c r="K237" s="45" t="str">
        <f t="shared" si="49"/>
        <v/>
      </c>
      <c r="L237" s="46" t="str">
        <f t="shared" si="50"/>
        <v/>
      </c>
      <c r="M237" s="47" t="str">
        <f t="shared" si="51"/>
        <v/>
      </c>
      <c r="N237" s="48" t="str">
        <f t="shared" si="43"/>
        <v/>
      </c>
      <c r="O237" s="26" t="str">
        <f t="shared" si="44"/>
        <v/>
      </c>
      <c r="P237" s="9"/>
      <c r="Q237" s="41"/>
      <c r="R237" s="41"/>
      <c r="S237" s="41"/>
      <c r="T237" s="11"/>
      <c r="U237" s="12"/>
      <c r="V237" s="10"/>
      <c r="W237" s="8"/>
      <c r="X237" s="13"/>
      <c r="Y237" s="10"/>
      <c r="Z237" s="8"/>
      <c r="AA237" s="12"/>
      <c r="AB237" s="10"/>
      <c r="AC237" s="8"/>
      <c r="AD237" s="13"/>
      <c r="AE237" s="10"/>
      <c r="AF237" s="8"/>
      <c r="AG237" s="12"/>
      <c r="AH237" s="10"/>
      <c r="AI237" s="8"/>
      <c r="AJ237" s="13"/>
      <c r="AK237" s="10"/>
      <c r="AL237" s="8"/>
      <c r="AM237" s="12"/>
      <c r="AN237" s="10"/>
      <c r="AO237" s="8"/>
      <c r="AP237" s="13"/>
      <c r="AQ237" s="10"/>
      <c r="AR237" s="9"/>
      <c r="AS237" s="41"/>
      <c r="AT237" s="14"/>
      <c r="AU237" s="41"/>
      <c r="AV237" s="41"/>
      <c r="AW237" s="49"/>
      <c r="AX237" s="13"/>
      <c r="AY237" s="10"/>
      <c r="AZ237" s="10"/>
      <c r="BA237" s="10"/>
      <c r="BB237" s="10"/>
      <c r="BC237" s="10"/>
      <c r="BD237" s="10"/>
      <c r="BE237" s="10"/>
      <c r="BF237" s="10"/>
      <c r="BG237" s="10"/>
      <c r="BH237" s="10"/>
      <c r="BI237" s="10"/>
      <c r="BJ237" s="10"/>
      <c r="BK237" s="10"/>
      <c r="BL237" s="102"/>
    </row>
    <row r="238" spans="1:64" ht="21.95" customHeight="1">
      <c r="A238" s="106" t="str">
        <f>IF(C238="","",COUNTA(C$9:$C238))</f>
        <v/>
      </c>
      <c r="B238" s="106" t="str">
        <f>IF(C238="","",COUNTA($C$9:C238))</f>
        <v/>
      </c>
      <c r="C238" s="25"/>
      <c r="D238" s="26" t="str">
        <f t="shared" si="45"/>
        <v/>
      </c>
      <c r="E238" s="48" t="str">
        <f t="shared" si="41"/>
        <v/>
      </c>
      <c r="F238" s="27"/>
      <c r="G238" s="44" t="e">
        <f t="shared" si="42"/>
        <v>#VALUE!</v>
      </c>
      <c r="H238" s="45" t="e">
        <f t="shared" si="46"/>
        <v>#VALUE!</v>
      </c>
      <c r="I238" s="46" t="e">
        <f t="shared" si="47"/>
        <v>#VALUE!</v>
      </c>
      <c r="J238" s="47" t="e">
        <f t="shared" si="48"/>
        <v>#VALUE!</v>
      </c>
      <c r="K238" s="45" t="str">
        <f t="shared" si="49"/>
        <v/>
      </c>
      <c r="L238" s="46" t="str">
        <f t="shared" si="50"/>
        <v/>
      </c>
      <c r="M238" s="47" t="str">
        <f t="shared" si="51"/>
        <v/>
      </c>
      <c r="N238" s="48" t="str">
        <f t="shared" si="43"/>
        <v/>
      </c>
      <c r="O238" s="26" t="str">
        <f t="shared" si="44"/>
        <v/>
      </c>
      <c r="P238" s="9"/>
      <c r="Q238" s="41"/>
      <c r="R238" s="41"/>
      <c r="S238" s="41"/>
      <c r="T238" s="11"/>
      <c r="U238" s="12"/>
      <c r="V238" s="10"/>
      <c r="W238" s="8"/>
      <c r="X238" s="13"/>
      <c r="Y238" s="10"/>
      <c r="Z238" s="8"/>
      <c r="AA238" s="12"/>
      <c r="AB238" s="10"/>
      <c r="AC238" s="8"/>
      <c r="AD238" s="13"/>
      <c r="AE238" s="10"/>
      <c r="AF238" s="8"/>
      <c r="AG238" s="12"/>
      <c r="AH238" s="10"/>
      <c r="AI238" s="8"/>
      <c r="AJ238" s="13"/>
      <c r="AK238" s="10"/>
      <c r="AL238" s="8"/>
      <c r="AM238" s="12"/>
      <c r="AN238" s="10"/>
      <c r="AO238" s="8"/>
      <c r="AP238" s="13"/>
      <c r="AQ238" s="10"/>
      <c r="AR238" s="9"/>
      <c r="AS238" s="41"/>
      <c r="AT238" s="14"/>
      <c r="AU238" s="41"/>
      <c r="AV238" s="41"/>
      <c r="AW238" s="49"/>
      <c r="AX238" s="13"/>
      <c r="AY238" s="10"/>
      <c r="AZ238" s="10"/>
      <c r="BA238" s="10"/>
      <c r="BB238" s="10"/>
      <c r="BC238" s="10"/>
      <c r="BD238" s="10"/>
      <c r="BE238" s="10"/>
      <c r="BF238" s="10"/>
      <c r="BG238" s="10"/>
      <c r="BH238" s="10"/>
      <c r="BI238" s="10"/>
      <c r="BJ238" s="10"/>
      <c r="BK238" s="10"/>
      <c r="BL238" s="102"/>
    </row>
    <row r="239" spans="1:64" ht="21.95" customHeight="1">
      <c r="A239" s="106" t="str">
        <f>IF(C239="","",COUNTA(C$9:$C239))</f>
        <v/>
      </c>
      <c r="B239" s="106" t="str">
        <f>IF(C239="","",COUNTA($C$9:C239))</f>
        <v/>
      </c>
      <c r="C239" s="25"/>
      <c r="D239" s="26" t="str">
        <f t="shared" si="45"/>
        <v/>
      </c>
      <c r="E239" s="48" t="str">
        <f t="shared" si="41"/>
        <v/>
      </c>
      <c r="F239" s="27"/>
      <c r="G239" s="44" t="e">
        <f t="shared" si="42"/>
        <v>#VALUE!</v>
      </c>
      <c r="H239" s="45" t="e">
        <f t="shared" si="46"/>
        <v>#VALUE!</v>
      </c>
      <c r="I239" s="46" t="e">
        <f t="shared" si="47"/>
        <v>#VALUE!</v>
      </c>
      <c r="J239" s="47" t="e">
        <f t="shared" si="48"/>
        <v>#VALUE!</v>
      </c>
      <c r="K239" s="45" t="str">
        <f t="shared" si="49"/>
        <v/>
      </c>
      <c r="L239" s="46" t="str">
        <f t="shared" si="50"/>
        <v/>
      </c>
      <c r="M239" s="47" t="str">
        <f t="shared" si="51"/>
        <v/>
      </c>
      <c r="N239" s="48" t="str">
        <f t="shared" si="43"/>
        <v/>
      </c>
      <c r="O239" s="26" t="str">
        <f t="shared" si="44"/>
        <v/>
      </c>
      <c r="P239" s="9"/>
      <c r="Q239" s="41"/>
      <c r="R239" s="41"/>
      <c r="S239" s="41"/>
      <c r="T239" s="11"/>
      <c r="U239" s="12"/>
      <c r="V239" s="10"/>
      <c r="W239" s="8"/>
      <c r="X239" s="13"/>
      <c r="Y239" s="10"/>
      <c r="Z239" s="8"/>
      <c r="AA239" s="12"/>
      <c r="AB239" s="10"/>
      <c r="AC239" s="8"/>
      <c r="AD239" s="13"/>
      <c r="AE239" s="10"/>
      <c r="AF239" s="8"/>
      <c r="AG239" s="12"/>
      <c r="AH239" s="10"/>
      <c r="AI239" s="8"/>
      <c r="AJ239" s="13"/>
      <c r="AK239" s="10"/>
      <c r="AL239" s="8"/>
      <c r="AM239" s="12"/>
      <c r="AN239" s="10"/>
      <c r="AO239" s="8"/>
      <c r="AP239" s="13"/>
      <c r="AQ239" s="10"/>
      <c r="AR239" s="9"/>
      <c r="AS239" s="41"/>
      <c r="AT239" s="14"/>
      <c r="AU239" s="41"/>
      <c r="AV239" s="41"/>
      <c r="AW239" s="49"/>
      <c r="AX239" s="13"/>
      <c r="AY239" s="10"/>
      <c r="AZ239" s="10"/>
      <c r="BA239" s="10"/>
      <c r="BB239" s="10"/>
      <c r="BC239" s="10"/>
      <c r="BD239" s="10"/>
      <c r="BE239" s="10"/>
      <c r="BF239" s="10"/>
      <c r="BG239" s="10"/>
      <c r="BH239" s="10"/>
      <c r="BI239" s="10"/>
      <c r="BJ239" s="10"/>
      <c r="BK239" s="10"/>
      <c r="BL239" s="102"/>
    </row>
    <row r="240" spans="1:64" ht="21.95" customHeight="1">
      <c r="A240" s="106" t="str">
        <f>IF(C240="","",COUNTA(C$9:$C240))</f>
        <v/>
      </c>
      <c r="B240" s="106" t="str">
        <f>IF(C240="","",COUNTA($C$9:C240))</f>
        <v/>
      </c>
      <c r="C240" s="25"/>
      <c r="D240" s="26" t="str">
        <f t="shared" si="45"/>
        <v/>
      </c>
      <c r="E240" s="48" t="str">
        <f t="shared" si="41"/>
        <v/>
      </c>
      <c r="F240" s="27"/>
      <c r="G240" s="44" t="e">
        <f t="shared" si="42"/>
        <v>#VALUE!</v>
      </c>
      <c r="H240" s="45" t="e">
        <f t="shared" si="46"/>
        <v>#VALUE!</v>
      </c>
      <c r="I240" s="46" t="e">
        <f t="shared" si="47"/>
        <v>#VALUE!</v>
      </c>
      <c r="J240" s="47" t="e">
        <f t="shared" si="48"/>
        <v>#VALUE!</v>
      </c>
      <c r="K240" s="45" t="str">
        <f t="shared" si="49"/>
        <v/>
      </c>
      <c r="L240" s="46" t="str">
        <f t="shared" si="50"/>
        <v/>
      </c>
      <c r="M240" s="47" t="str">
        <f t="shared" si="51"/>
        <v/>
      </c>
      <c r="N240" s="48" t="str">
        <f t="shared" si="43"/>
        <v/>
      </c>
      <c r="O240" s="26" t="str">
        <f t="shared" si="44"/>
        <v/>
      </c>
      <c r="P240" s="9"/>
      <c r="Q240" s="41"/>
      <c r="R240" s="41"/>
      <c r="S240" s="41"/>
      <c r="T240" s="11"/>
      <c r="U240" s="12"/>
      <c r="V240" s="10"/>
      <c r="W240" s="8"/>
      <c r="X240" s="13"/>
      <c r="Y240" s="10"/>
      <c r="Z240" s="8"/>
      <c r="AA240" s="12"/>
      <c r="AB240" s="10"/>
      <c r="AC240" s="8"/>
      <c r="AD240" s="13"/>
      <c r="AE240" s="10"/>
      <c r="AF240" s="8"/>
      <c r="AG240" s="12"/>
      <c r="AH240" s="10"/>
      <c r="AI240" s="8"/>
      <c r="AJ240" s="13"/>
      <c r="AK240" s="10"/>
      <c r="AL240" s="8"/>
      <c r="AM240" s="12"/>
      <c r="AN240" s="10"/>
      <c r="AO240" s="8"/>
      <c r="AP240" s="13"/>
      <c r="AQ240" s="10"/>
      <c r="AR240" s="9"/>
      <c r="AS240" s="41"/>
      <c r="AT240" s="14"/>
      <c r="AU240" s="41"/>
      <c r="AV240" s="41"/>
      <c r="AW240" s="49"/>
      <c r="AX240" s="13"/>
      <c r="AY240" s="10"/>
      <c r="AZ240" s="10"/>
      <c r="BA240" s="10"/>
      <c r="BB240" s="10"/>
      <c r="BC240" s="10"/>
      <c r="BD240" s="10"/>
      <c r="BE240" s="10"/>
      <c r="BF240" s="10"/>
      <c r="BG240" s="10"/>
      <c r="BH240" s="10"/>
      <c r="BI240" s="10"/>
      <c r="BJ240" s="10"/>
      <c r="BK240" s="10"/>
      <c r="BL240" s="102"/>
    </row>
    <row r="241" spans="1:64" ht="21.95" customHeight="1">
      <c r="A241" s="106" t="str">
        <f>IF(C241="","",COUNTA(C$9:$C241))</f>
        <v/>
      </c>
      <c r="B241" s="106" t="str">
        <f>IF(C241="","",COUNTA($C$9:C241))</f>
        <v/>
      </c>
      <c r="C241" s="25"/>
      <c r="D241" s="26" t="str">
        <f t="shared" si="45"/>
        <v/>
      </c>
      <c r="E241" s="48" t="str">
        <f t="shared" si="41"/>
        <v/>
      </c>
      <c r="F241" s="27"/>
      <c r="G241" s="44" t="e">
        <f t="shared" si="42"/>
        <v>#VALUE!</v>
      </c>
      <c r="H241" s="45" t="e">
        <f t="shared" si="46"/>
        <v>#VALUE!</v>
      </c>
      <c r="I241" s="46" t="e">
        <f t="shared" si="47"/>
        <v>#VALUE!</v>
      </c>
      <c r="J241" s="47" t="e">
        <f t="shared" si="48"/>
        <v>#VALUE!</v>
      </c>
      <c r="K241" s="45" t="str">
        <f t="shared" si="49"/>
        <v/>
      </c>
      <c r="L241" s="46" t="str">
        <f t="shared" si="50"/>
        <v/>
      </c>
      <c r="M241" s="47" t="str">
        <f t="shared" si="51"/>
        <v/>
      </c>
      <c r="N241" s="48" t="str">
        <f t="shared" si="43"/>
        <v/>
      </c>
      <c r="O241" s="26" t="str">
        <f t="shared" si="44"/>
        <v/>
      </c>
      <c r="P241" s="9"/>
      <c r="Q241" s="41"/>
      <c r="R241" s="41"/>
      <c r="S241" s="41"/>
      <c r="T241" s="11"/>
      <c r="U241" s="12"/>
      <c r="V241" s="10"/>
      <c r="W241" s="8"/>
      <c r="X241" s="13"/>
      <c r="Y241" s="10"/>
      <c r="Z241" s="8"/>
      <c r="AA241" s="12"/>
      <c r="AB241" s="10"/>
      <c r="AC241" s="8"/>
      <c r="AD241" s="13"/>
      <c r="AE241" s="10"/>
      <c r="AF241" s="8"/>
      <c r="AG241" s="12"/>
      <c r="AH241" s="10"/>
      <c r="AI241" s="8"/>
      <c r="AJ241" s="13"/>
      <c r="AK241" s="10"/>
      <c r="AL241" s="8"/>
      <c r="AM241" s="12"/>
      <c r="AN241" s="10"/>
      <c r="AO241" s="8"/>
      <c r="AP241" s="13"/>
      <c r="AQ241" s="10"/>
      <c r="AR241" s="9"/>
      <c r="AS241" s="41"/>
      <c r="AT241" s="14"/>
      <c r="AU241" s="41"/>
      <c r="AV241" s="41"/>
      <c r="AW241" s="49"/>
      <c r="AX241" s="13"/>
      <c r="AY241" s="10"/>
      <c r="AZ241" s="10"/>
      <c r="BA241" s="10"/>
      <c r="BB241" s="10"/>
      <c r="BC241" s="10"/>
      <c r="BD241" s="10"/>
      <c r="BE241" s="10"/>
      <c r="BF241" s="10"/>
      <c r="BG241" s="10"/>
      <c r="BH241" s="10"/>
      <c r="BI241" s="10"/>
      <c r="BJ241" s="10"/>
      <c r="BK241" s="10"/>
      <c r="BL241" s="102"/>
    </row>
    <row r="242" spans="1:64" ht="21.95" customHeight="1">
      <c r="A242" s="106" t="str">
        <f>IF(C242="","",COUNTA(C$9:$C242))</f>
        <v/>
      </c>
      <c r="B242" s="106" t="str">
        <f>IF(C242="","",COUNTA($C$9:C242))</f>
        <v/>
      </c>
      <c r="C242" s="25"/>
      <c r="D242" s="26" t="str">
        <f t="shared" si="45"/>
        <v/>
      </c>
      <c r="E242" s="48" t="str">
        <f t="shared" si="41"/>
        <v/>
      </c>
      <c r="F242" s="27"/>
      <c r="G242" s="44" t="e">
        <f t="shared" si="42"/>
        <v>#VALUE!</v>
      </c>
      <c r="H242" s="45" t="e">
        <f t="shared" si="46"/>
        <v>#VALUE!</v>
      </c>
      <c r="I242" s="46" t="e">
        <f t="shared" si="47"/>
        <v>#VALUE!</v>
      </c>
      <c r="J242" s="47" t="e">
        <f t="shared" si="48"/>
        <v>#VALUE!</v>
      </c>
      <c r="K242" s="45" t="str">
        <f t="shared" si="49"/>
        <v/>
      </c>
      <c r="L242" s="46" t="str">
        <f t="shared" si="50"/>
        <v/>
      </c>
      <c r="M242" s="47" t="str">
        <f t="shared" si="51"/>
        <v/>
      </c>
      <c r="N242" s="48" t="str">
        <f t="shared" si="43"/>
        <v/>
      </c>
      <c r="O242" s="26" t="str">
        <f t="shared" si="44"/>
        <v/>
      </c>
      <c r="P242" s="9"/>
      <c r="Q242" s="41"/>
      <c r="R242" s="41"/>
      <c r="S242" s="41"/>
      <c r="T242" s="11"/>
      <c r="U242" s="12"/>
      <c r="V242" s="10"/>
      <c r="W242" s="8"/>
      <c r="X242" s="13"/>
      <c r="Y242" s="10"/>
      <c r="Z242" s="8"/>
      <c r="AA242" s="12"/>
      <c r="AB242" s="10"/>
      <c r="AC242" s="8"/>
      <c r="AD242" s="13"/>
      <c r="AE242" s="10"/>
      <c r="AF242" s="8"/>
      <c r="AG242" s="12"/>
      <c r="AH242" s="10"/>
      <c r="AI242" s="8"/>
      <c r="AJ242" s="13"/>
      <c r="AK242" s="10"/>
      <c r="AL242" s="8"/>
      <c r="AM242" s="12"/>
      <c r="AN242" s="10"/>
      <c r="AO242" s="8"/>
      <c r="AP242" s="13"/>
      <c r="AQ242" s="10"/>
      <c r="AR242" s="9"/>
      <c r="AS242" s="41"/>
      <c r="AT242" s="14"/>
      <c r="AU242" s="41"/>
      <c r="AV242" s="41"/>
      <c r="AW242" s="49"/>
      <c r="AX242" s="13"/>
      <c r="AY242" s="10"/>
      <c r="AZ242" s="10"/>
      <c r="BA242" s="10"/>
      <c r="BB242" s="10"/>
      <c r="BC242" s="10"/>
      <c r="BD242" s="10"/>
      <c r="BE242" s="10"/>
      <c r="BF242" s="10"/>
      <c r="BG242" s="10"/>
      <c r="BH242" s="10"/>
      <c r="BI242" s="10"/>
      <c r="BJ242" s="10"/>
      <c r="BK242" s="10"/>
      <c r="BL242" s="102"/>
    </row>
    <row r="243" spans="1:64" ht="21.95" customHeight="1">
      <c r="A243" s="106" t="str">
        <f>IF(C243="","",COUNTA(C$9:$C243))</f>
        <v/>
      </c>
      <c r="B243" s="106" t="str">
        <f>IF(C243="","",COUNTA($C$9:C243))</f>
        <v/>
      </c>
      <c r="C243" s="25"/>
      <c r="D243" s="26" t="str">
        <f t="shared" si="45"/>
        <v/>
      </c>
      <c r="E243" s="48" t="str">
        <f t="shared" si="41"/>
        <v/>
      </c>
      <c r="F243" s="27"/>
      <c r="G243" s="44" t="e">
        <f t="shared" si="42"/>
        <v>#VALUE!</v>
      </c>
      <c r="H243" s="45" t="e">
        <f t="shared" si="46"/>
        <v>#VALUE!</v>
      </c>
      <c r="I243" s="46" t="e">
        <f t="shared" si="47"/>
        <v>#VALUE!</v>
      </c>
      <c r="J243" s="47" t="e">
        <f t="shared" si="48"/>
        <v>#VALUE!</v>
      </c>
      <c r="K243" s="45" t="str">
        <f t="shared" si="49"/>
        <v/>
      </c>
      <c r="L243" s="46" t="str">
        <f t="shared" si="50"/>
        <v/>
      </c>
      <c r="M243" s="47" t="str">
        <f t="shared" si="51"/>
        <v/>
      </c>
      <c r="N243" s="48" t="str">
        <f t="shared" si="43"/>
        <v/>
      </c>
      <c r="O243" s="26" t="str">
        <f t="shared" si="44"/>
        <v/>
      </c>
      <c r="P243" s="9"/>
      <c r="Q243" s="41"/>
      <c r="R243" s="41"/>
      <c r="S243" s="41"/>
      <c r="T243" s="11"/>
      <c r="U243" s="12"/>
      <c r="V243" s="10"/>
      <c r="W243" s="8"/>
      <c r="X243" s="13"/>
      <c r="Y243" s="10"/>
      <c r="Z243" s="8"/>
      <c r="AA243" s="12"/>
      <c r="AB243" s="10"/>
      <c r="AC243" s="8"/>
      <c r="AD243" s="13"/>
      <c r="AE243" s="10"/>
      <c r="AF243" s="8"/>
      <c r="AG243" s="12"/>
      <c r="AH243" s="10"/>
      <c r="AI243" s="8"/>
      <c r="AJ243" s="13"/>
      <c r="AK243" s="10"/>
      <c r="AL243" s="8"/>
      <c r="AM243" s="12"/>
      <c r="AN243" s="10"/>
      <c r="AO243" s="8"/>
      <c r="AP243" s="13"/>
      <c r="AQ243" s="10"/>
      <c r="AR243" s="9"/>
      <c r="AS243" s="41"/>
      <c r="AT243" s="14"/>
      <c r="AU243" s="41"/>
      <c r="AV243" s="41"/>
      <c r="AW243" s="49"/>
      <c r="AX243" s="13"/>
      <c r="AY243" s="10"/>
      <c r="AZ243" s="10"/>
      <c r="BA243" s="10"/>
      <c r="BB243" s="10"/>
      <c r="BC243" s="10"/>
      <c r="BD243" s="10"/>
      <c r="BE243" s="10"/>
      <c r="BF243" s="10"/>
      <c r="BG243" s="10"/>
      <c r="BH243" s="10"/>
      <c r="BI243" s="10"/>
      <c r="BJ243" s="10"/>
      <c r="BK243" s="10"/>
      <c r="BL243" s="102"/>
    </row>
    <row r="244" spans="1:64" ht="21.95" customHeight="1">
      <c r="A244" s="106" t="str">
        <f>IF(C244="","",COUNTA(C$9:$C244))</f>
        <v/>
      </c>
      <c r="B244" s="106" t="str">
        <f>IF(C244="","",COUNTA($C$9:C244))</f>
        <v/>
      </c>
      <c r="C244" s="25"/>
      <c r="D244" s="26" t="str">
        <f t="shared" si="45"/>
        <v/>
      </c>
      <c r="E244" s="48" t="str">
        <f t="shared" si="41"/>
        <v/>
      </c>
      <c r="F244" s="27"/>
      <c r="G244" s="44" t="e">
        <f t="shared" si="42"/>
        <v>#VALUE!</v>
      </c>
      <c r="H244" s="45" t="e">
        <f t="shared" si="46"/>
        <v>#VALUE!</v>
      </c>
      <c r="I244" s="46" t="e">
        <f t="shared" si="47"/>
        <v>#VALUE!</v>
      </c>
      <c r="J244" s="47" t="e">
        <f t="shared" si="48"/>
        <v>#VALUE!</v>
      </c>
      <c r="K244" s="45" t="str">
        <f t="shared" si="49"/>
        <v/>
      </c>
      <c r="L244" s="46" t="str">
        <f t="shared" si="50"/>
        <v/>
      </c>
      <c r="M244" s="47" t="str">
        <f t="shared" si="51"/>
        <v/>
      </c>
      <c r="N244" s="48" t="str">
        <f t="shared" si="43"/>
        <v/>
      </c>
      <c r="O244" s="26" t="str">
        <f t="shared" si="44"/>
        <v/>
      </c>
      <c r="P244" s="9"/>
      <c r="Q244" s="41"/>
      <c r="R244" s="41"/>
      <c r="S244" s="41"/>
      <c r="T244" s="11"/>
      <c r="U244" s="12"/>
      <c r="V244" s="10"/>
      <c r="W244" s="8"/>
      <c r="X244" s="13"/>
      <c r="Y244" s="10"/>
      <c r="Z244" s="8"/>
      <c r="AA244" s="12"/>
      <c r="AB244" s="10"/>
      <c r="AC244" s="8"/>
      <c r="AD244" s="13"/>
      <c r="AE244" s="10"/>
      <c r="AF244" s="8"/>
      <c r="AG244" s="12"/>
      <c r="AH244" s="10"/>
      <c r="AI244" s="8"/>
      <c r="AJ244" s="13"/>
      <c r="AK244" s="10"/>
      <c r="AL244" s="8"/>
      <c r="AM244" s="12"/>
      <c r="AN244" s="10"/>
      <c r="AO244" s="8"/>
      <c r="AP244" s="13"/>
      <c r="AQ244" s="10"/>
      <c r="AR244" s="9"/>
      <c r="AS244" s="41"/>
      <c r="AT244" s="14"/>
      <c r="AU244" s="41"/>
      <c r="AV244" s="41"/>
      <c r="AW244" s="49"/>
      <c r="AX244" s="13"/>
      <c r="AY244" s="10"/>
      <c r="AZ244" s="10"/>
      <c r="BA244" s="10"/>
      <c r="BB244" s="10"/>
      <c r="BC244" s="10"/>
      <c r="BD244" s="10"/>
      <c r="BE244" s="10"/>
      <c r="BF244" s="10"/>
      <c r="BG244" s="10"/>
      <c r="BH244" s="10"/>
      <c r="BI244" s="10"/>
      <c r="BJ244" s="10"/>
      <c r="BK244" s="10"/>
      <c r="BL244" s="102"/>
    </row>
    <row r="245" spans="1:64" ht="21.95" customHeight="1">
      <c r="A245" s="106" t="str">
        <f>IF(C245="","",COUNTA(C$9:$C245))</f>
        <v/>
      </c>
      <c r="B245" s="106" t="str">
        <f>IF(C245="","",COUNTA($C$9:C245))</f>
        <v/>
      </c>
      <c r="C245" s="25"/>
      <c r="D245" s="26" t="str">
        <f t="shared" si="45"/>
        <v/>
      </c>
      <c r="E245" s="48" t="str">
        <f t="shared" si="41"/>
        <v/>
      </c>
      <c r="F245" s="27"/>
      <c r="G245" s="44" t="e">
        <f t="shared" si="42"/>
        <v>#VALUE!</v>
      </c>
      <c r="H245" s="45" t="e">
        <f t="shared" si="46"/>
        <v>#VALUE!</v>
      </c>
      <c r="I245" s="46" t="e">
        <f t="shared" si="47"/>
        <v>#VALUE!</v>
      </c>
      <c r="J245" s="47" t="e">
        <f t="shared" si="48"/>
        <v>#VALUE!</v>
      </c>
      <c r="K245" s="45" t="str">
        <f t="shared" si="49"/>
        <v/>
      </c>
      <c r="L245" s="46" t="str">
        <f t="shared" si="50"/>
        <v/>
      </c>
      <c r="M245" s="47" t="str">
        <f t="shared" si="51"/>
        <v/>
      </c>
      <c r="N245" s="48" t="str">
        <f t="shared" si="43"/>
        <v/>
      </c>
      <c r="O245" s="26" t="str">
        <f t="shared" si="44"/>
        <v/>
      </c>
      <c r="P245" s="9"/>
      <c r="Q245" s="41"/>
      <c r="R245" s="41"/>
      <c r="S245" s="41"/>
      <c r="T245" s="11"/>
      <c r="U245" s="12"/>
      <c r="V245" s="10"/>
      <c r="W245" s="8"/>
      <c r="X245" s="13"/>
      <c r="Y245" s="10"/>
      <c r="Z245" s="8"/>
      <c r="AA245" s="12"/>
      <c r="AB245" s="10"/>
      <c r="AC245" s="8"/>
      <c r="AD245" s="13"/>
      <c r="AE245" s="10"/>
      <c r="AF245" s="8"/>
      <c r="AG245" s="12"/>
      <c r="AH245" s="10"/>
      <c r="AI245" s="8"/>
      <c r="AJ245" s="13"/>
      <c r="AK245" s="10"/>
      <c r="AL245" s="8"/>
      <c r="AM245" s="12"/>
      <c r="AN245" s="10"/>
      <c r="AO245" s="8"/>
      <c r="AP245" s="13"/>
      <c r="AQ245" s="10"/>
      <c r="AR245" s="9"/>
      <c r="AS245" s="41"/>
      <c r="AT245" s="14"/>
      <c r="AU245" s="41"/>
      <c r="AV245" s="41"/>
      <c r="AW245" s="49"/>
      <c r="AX245" s="13"/>
      <c r="AY245" s="10"/>
      <c r="AZ245" s="10"/>
      <c r="BA245" s="10"/>
      <c r="BB245" s="10"/>
      <c r="BC245" s="10"/>
      <c r="BD245" s="10"/>
      <c r="BE245" s="10"/>
      <c r="BF245" s="10"/>
      <c r="BG245" s="10"/>
      <c r="BH245" s="10"/>
      <c r="BI245" s="10"/>
      <c r="BJ245" s="10"/>
      <c r="BK245" s="10"/>
      <c r="BL245" s="102"/>
    </row>
    <row r="246" spans="1:64" ht="21.95" customHeight="1">
      <c r="A246" s="106" t="str">
        <f>IF(C246="","",COUNTA(C$9:$C246))</f>
        <v/>
      </c>
      <c r="B246" s="106" t="str">
        <f>IF(C246="","",COUNTA($C$9:C246))</f>
        <v/>
      </c>
      <c r="C246" s="25"/>
      <c r="D246" s="26" t="str">
        <f t="shared" si="45"/>
        <v/>
      </c>
      <c r="E246" s="48" t="str">
        <f t="shared" si="41"/>
        <v/>
      </c>
      <c r="F246" s="27"/>
      <c r="G246" s="44" t="e">
        <f t="shared" si="42"/>
        <v>#VALUE!</v>
      </c>
      <c r="H246" s="45" t="e">
        <f t="shared" si="46"/>
        <v>#VALUE!</v>
      </c>
      <c r="I246" s="46" t="e">
        <f t="shared" si="47"/>
        <v>#VALUE!</v>
      </c>
      <c r="J246" s="47" t="e">
        <f t="shared" si="48"/>
        <v>#VALUE!</v>
      </c>
      <c r="K246" s="45" t="str">
        <f t="shared" si="49"/>
        <v/>
      </c>
      <c r="L246" s="46" t="str">
        <f t="shared" si="50"/>
        <v/>
      </c>
      <c r="M246" s="47" t="str">
        <f t="shared" si="51"/>
        <v/>
      </c>
      <c r="N246" s="48" t="str">
        <f t="shared" si="43"/>
        <v/>
      </c>
      <c r="O246" s="26" t="str">
        <f t="shared" si="44"/>
        <v/>
      </c>
      <c r="P246" s="9"/>
      <c r="Q246" s="41"/>
      <c r="R246" s="41"/>
      <c r="S246" s="41"/>
      <c r="T246" s="11"/>
      <c r="U246" s="12"/>
      <c r="V246" s="10"/>
      <c r="W246" s="8"/>
      <c r="X246" s="13"/>
      <c r="Y246" s="10"/>
      <c r="Z246" s="8"/>
      <c r="AA246" s="12"/>
      <c r="AB246" s="10"/>
      <c r="AC246" s="8"/>
      <c r="AD246" s="13"/>
      <c r="AE246" s="10"/>
      <c r="AF246" s="8"/>
      <c r="AG246" s="12"/>
      <c r="AH246" s="10"/>
      <c r="AI246" s="8"/>
      <c r="AJ246" s="13"/>
      <c r="AK246" s="10"/>
      <c r="AL246" s="8"/>
      <c r="AM246" s="12"/>
      <c r="AN246" s="10"/>
      <c r="AO246" s="8"/>
      <c r="AP246" s="13"/>
      <c r="AQ246" s="10"/>
      <c r="AR246" s="9"/>
      <c r="AS246" s="41"/>
      <c r="AT246" s="14"/>
      <c r="AU246" s="41"/>
      <c r="AV246" s="41"/>
      <c r="AW246" s="49"/>
      <c r="AX246" s="13"/>
      <c r="AY246" s="10"/>
      <c r="AZ246" s="10"/>
      <c r="BA246" s="10"/>
      <c r="BB246" s="10"/>
      <c r="BC246" s="10"/>
      <c r="BD246" s="10"/>
      <c r="BE246" s="10"/>
      <c r="BF246" s="10"/>
      <c r="BG246" s="10"/>
      <c r="BH246" s="10"/>
      <c r="BI246" s="10"/>
      <c r="BJ246" s="10"/>
      <c r="BK246" s="10"/>
      <c r="BL246" s="102"/>
    </row>
    <row r="247" spans="1:64" ht="21.95" customHeight="1">
      <c r="A247" s="106" t="str">
        <f>IF(C247="","",COUNTA(C$9:$C247))</f>
        <v/>
      </c>
      <c r="B247" s="106" t="str">
        <f>IF(C247="","",COUNTA($C$9:C247))</f>
        <v/>
      </c>
      <c r="C247" s="25"/>
      <c r="D247" s="26" t="str">
        <f t="shared" si="45"/>
        <v/>
      </c>
      <c r="E247" s="48" t="str">
        <f t="shared" si="41"/>
        <v/>
      </c>
      <c r="F247" s="27"/>
      <c r="G247" s="44" t="e">
        <f t="shared" si="42"/>
        <v>#VALUE!</v>
      </c>
      <c r="H247" s="45" t="e">
        <f t="shared" si="46"/>
        <v>#VALUE!</v>
      </c>
      <c r="I247" s="46" t="e">
        <f t="shared" si="47"/>
        <v>#VALUE!</v>
      </c>
      <c r="J247" s="47" t="e">
        <f t="shared" si="48"/>
        <v>#VALUE!</v>
      </c>
      <c r="K247" s="45" t="str">
        <f t="shared" si="49"/>
        <v/>
      </c>
      <c r="L247" s="46" t="str">
        <f t="shared" si="50"/>
        <v/>
      </c>
      <c r="M247" s="47" t="str">
        <f t="shared" si="51"/>
        <v/>
      </c>
      <c r="N247" s="48" t="str">
        <f t="shared" si="43"/>
        <v/>
      </c>
      <c r="O247" s="26" t="str">
        <f t="shared" si="44"/>
        <v/>
      </c>
      <c r="P247" s="9"/>
      <c r="Q247" s="41"/>
      <c r="R247" s="41"/>
      <c r="S247" s="41"/>
      <c r="T247" s="11"/>
      <c r="U247" s="12"/>
      <c r="V247" s="10"/>
      <c r="W247" s="8"/>
      <c r="X247" s="13"/>
      <c r="Y247" s="10"/>
      <c r="Z247" s="8"/>
      <c r="AA247" s="12"/>
      <c r="AB247" s="10"/>
      <c r="AC247" s="8"/>
      <c r="AD247" s="13"/>
      <c r="AE247" s="10"/>
      <c r="AF247" s="8"/>
      <c r="AG247" s="12"/>
      <c r="AH247" s="10"/>
      <c r="AI247" s="8"/>
      <c r="AJ247" s="13"/>
      <c r="AK247" s="10"/>
      <c r="AL247" s="8"/>
      <c r="AM247" s="12"/>
      <c r="AN247" s="10"/>
      <c r="AO247" s="8"/>
      <c r="AP247" s="13"/>
      <c r="AQ247" s="10"/>
      <c r="AR247" s="9"/>
      <c r="AS247" s="41"/>
      <c r="AT247" s="14"/>
      <c r="AU247" s="41"/>
      <c r="AV247" s="41"/>
      <c r="AW247" s="49"/>
      <c r="AX247" s="13"/>
      <c r="AY247" s="10"/>
      <c r="AZ247" s="10"/>
      <c r="BA247" s="10"/>
      <c r="BB247" s="10"/>
      <c r="BC247" s="10"/>
      <c r="BD247" s="10"/>
      <c r="BE247" s="10"/>
      <c r="BF247" s="10"/>
      <c r="BG247" s="10"/>
      <c r="BH247" s="10"/>
      <c r="BI247" s="10"/>
      <c r="BJ247" s="10"/>
      <c r="BK247" s="10"/>
      <c r="BL247" s="102"/>
    </row>
    <row r="248" spans="1:64" ht="21.95" customHeight="1">
      <c r="A248" s="106" t="str">
        <f>IF(C248="","",COUNTA(C$9:$C248))</f>
        <v/>
      </c>
      <c r="B248" s="106" t="str">
        <f>IF(C248="","",COUNTA($C$9:C248))</f>
        <v/>
      </c>
      <c r="C248" s="25"/>
      <c r="D248" s="26" t="str">
        <f t="shared" si="45"/>
        <v/>
      </c>
      <c r="E248" s="48" t="str">
        <f t="shared" si="41"/>
        <v/>
      </c>
      <c r="F248" s="27"/>
      <c r="G248" s="44" t="e">
        <f t="shared" si="42"/>
        <v>#VALUE!</v>
      </c>
      <c r="H248" s="45" t="e">
        <f t="shared" si="46"/>
        <v>#VALUE!</v>
      </c>
      <c r="I248" s="46" t="e">
        <f t="shared" si="47"/>
        <v>#VALUE!</v>
      </c>
      <c r="J248" s="47" t="e">
        <f t="shared" si="48"/>
        <v>#VALUE!</v>
      </c>
      <c r="K248" s="45" t="str">
        <f t="shared" si="49"/>
        <v/>
      </c>
      <c r="L248" s="46" t="str">
        <f t="shared" si="50"/>
        <v/>
      </c>
      <c r="M248" s="47" t="str">
        <f t="shared" si="51"/>
        <v/>
      </c>
      <c r="N248" s="48" t="str">
        <f t="shared" si="43"/>
        <v/>
      </c>
      <c r="O248" s="26" t="str">
        <f t="shared" si="44"/>
        <v/>
      </c>
      <c r="P248" s="9"/>
      <c r="Q248" s="41"/>
      <c r="R248" s="41"/>
      <c r="S248" s="41"/>
      <c r="T248" s="11"/>
      <c r="U248" s="12"/>
      <c r="V248" s="10"/>
      <c r="W248" s="8"/>
      <c r="X248" s="13"/>
      <c r="Y248" s="10"/>
      <c r="Z248" s="8"/>
      <c r="AA248" s="12"/>
      <c r="AB248" s="10"/>
      <c r="AC248" s="8"/>
      <c r="AD248" s="13"/>
      <c r="AE248" s="10"/>
      <c r="AF248" s="8"/>
      <c r="AG248" s="12"/>
      <c r="AH248" s="10"/>
      <c r="AI248" s="8"/>
      <c r="AJ248" s="13"/>
      <c r="AK248" s="10"/>
      <c r="AL248" s="8"/>
      <c r="AM248" s="12"/>
      <c r="AN248" s="10"/>
      <c r="AO248" s="8"/>
      <c r="AP248" s="13"/>
      <c r="AQ248" s="10"/>
      <c r="AR248" s="9"/>
      <c r="AS248" s="41"/>
      <c r="AT248" s="14"/>
      <c r="AU248" s="41"/>
      <c r="AV248" s="41"/>
      <c r="AW248" s="49"/>
      <c r="AX248" s="13"/>
      <c r="AY248" s="10"/>
      <c r="AZ248" s="10"/>
      <c r="BA248" s="10"/>
      <c r="BB248" s="10"/>
      <c r="BC248" s="10"/>
      <c r="BD248" s="10"/>
      <c r="BE248" s="10"/>
      <c r="BF248" s="10"/>
      <c r="BG248" s="10"/>
      <c r="BH248" s="10"/>
      <c r="BI248" s="10"/>
      <c r="BJ248" s="10"/>
      <c r="BK248" s="10"/>
      <c r="BL248" s="102"/>
    </row>
    <row r="249" spans="1:64" ht="21.95" customHeight="1">
      <c r="A249" s="106" t="str">
        <f>IF(C249="","",COUNTA(C$9:$C249))</f>
        <v/>
      </c>
      <c r="B249" s="106" t="str">
        <f>IF(C249="","",COUNTA($C$9:C249))</f>
        <v/>
      </c>
      <c r="C249" s="25"/>
      <c r="D249" s="26" t="str">
        <f t="shared" si="45"/>
        <v/>
      </c>
      <c r="E249" s="48" t="str">
        <f t="shared" si="41"/>
        <v/>
      </c>
      <c r="F249" s="27"/>
      <c r="G249" s="44" t="e">
        <f t="shared" si="42"/>
        <v>#VALUE!</v>
      </c>
      <c r="H249" s="45" t="e">
        <f t="shared" si="46"/>
        <v>#VALUE!</v>
      </c>
      <c r="I249" s="46" t="e">
        <f t="shared" si="47"/>
        <v>#VALUE!</v>
      </c>
      <c r="J249" s="47" t="e">
        <f t="shared" si="48"/>
        <v>#VALUE!</v>
      </c>
      <c r="K249" s="45" t="str">
        <f t="shared" si="49"/>
        <v/>
      </c>
      <c r="L249" s="46" t="str">
        <f t="shared" si="50"/>
        <v/>
      </c>
      <c r="M249" s="47" t="str">
        <f t="shared" si="51"/>
        <v/>
      </c>
      <c r="N249" s="48" t="str">
        <f t="shared" si="43"/>
        <v/>
      </c>
      <c r="O249" s="26" t="str">
        <f t="shared" si="44"/>
        <v/>
      </c>
      <c r="P249" s="9"/>
      <c r="Q249" s="41"/>
      <c r="R249" s="41"/>
      <c r="S249" s="41"/>
      <c r="T249" s="11"/>
      <c r="U249" s="12"/>
      <c r="V249" s="10"/>
      <c r="W249" s="8"/>
      <c r="X249" s="13"/>
      <c r="Y249" s="10"/>
      <c r="Z249" s="8"/>
      <c r="AA249" s="12"/>
      <c r="AB249" s="10"/>
      <c r="AC249" s="8"/>
      <c r="AD249" s="13"/>
      <c r="AE249" s="10"/>
      <c r="AF249" s="8"/>
      <c r="AG249" s="12"/>
      <c r="AH249" s="10"/>
      <c r="AI249" s="8"/>
      <c r="AJ249" s="13"/>
      <c r="AK249" s="10"/>
      <c r="AL249" s="8"/>
      <c r="AM249" s="12"/>
      <c r="AN249" s="10"/>
      <c r="AO249" s="8"/>
      <c r="AP249" s="13"/>
      <c r="AQ249" s="10"/>
      <c r="AR249" s="9"/>
      <c r="AS249" s="41"/>
      <c r="AT249" s="14"/>
      <c r="AU249" s="41"/>
      <c r="AV249" s="41"/>
      <c r="AW249" s="49"/>
      <c r="AX249" s="13"/>
      <c r="AY249" s="10"/>
      <c r="AZ249" s="10"/>
      <c r="BA249" s="10"/>
      <c r="BB249" s="10"/>
      <c r="BC249" s="10"/>
      <c r="BD249" s="10"/>
      <c r="BE249" s="10"/>
      <c r="BF249" s="10"/>
      <c r="BG249" s="10"/>
      <c r="BH249" s="10"/>
      <c r="BI249" s="10"/>
      <c r="BJ249" s="10"/>
      <c r="BK249" s="10"/>
      <c r="BL249" s="102"/>
    </row>
    <row r="250" spans="1:64" ht="21.95" customHeight="1">
      <c r="A250" s="106" t="str">
        <f>IF(C250="","",COUNTA(C$9:$C250))</f>
        <v/>
      </c>
      <c r="B250" s="106" t="str">
        <f>IF(C250="","",COUNTA($C$9:C250))</f>
        <v/>
      </c>
      <c r="C250" s="25"/>
      <c r="D250" s="26" t="str">
        <f t="shared" si="45"/>
        <v/>
      </c>
      <c r="E250" s="48" t="str">
        <f t="shared" si="41"/>
        <v/>
      </c>
      <c r="F250" s="27"/>
      <c r="G250" s="44" t="e">
        <f t="shared" si="42"/>
        <v>#VALUE!</v>
      </c>
      <c r="H250" s="45" t="e">
        <f t="shared" si="46"/>
        <v>#VALUE!</v>
      </c>
      <c r="I250" s="46" t="e">
        <f t="shared" si="47"/>
        <v>#VALUE!</v>
      </c>
      <c r="J250" s="47" t="e">
        <f t="shared" si="48"/>
        <v>#VALUE!</v>
      </c>
      <c r="K250" s="45" t="str">
        <f t="shared" si="49"/>
        <v/>
      </c>
      <c r="L250" s="46" t="str">
        <f t="shared" si="50"/>
        <v/>
      </c>
      <c r="M250" s="47" t="str">
        <f t="shared" si="51"/>
        <v/>
      </c>
      <c r="N250" s="48" t="str">
        <f t="shared" si="43"/>
        <v/>
      </c>
      <c r="O250" s="26" t="str">
        <f t="shared" si="44"/>
        <v/>
      </c>
      <c r="P250" s="9"/>
      <c r="Q250" s="41"/>
      <c r="R250" s="41"/>
      <c r="S250" s="41"/>
      <c r="T250" s="11"/>
      <c r="U250" s="12"/>
      <c r="V250" s="10"/>
      <c r="W250" s="8"/>
      <c r="X250" s="13"/>
      <c r="Y250" s="10"/>
      <c r="Z250" s="8"/>
      <c r="AA250" s="12"/>
      <c r="AB250" s="10"/>
      <c r="AC250" s="8"/>
      <c r="AD250" s="13"/>
      <c r="AE250" s="10"/>
      <c r="AF250" s="8"/>
      <c r="AG250" s="12"/>
      <c r="AH250" s="10"/>
      <c r="AI250" s="8"/>
      <c r="AJ250" s="13"/>
      <c r="AK250" s="10"/>
      <c r="AL250" s="8"/>
      <c r="AM250" s="12"/>
      <c r="AN250" s="10"/>
      <c r="AO250" s="8"/>
      <c r="AP250" s="13"/>
      <c r="AQ250" s="10"/>
      <c r="AR250" s="9"/>
      <c r="AS250" s="41"/>
      <c r="AT250" s="14"/>
      <c r="AU250" s="41"/>
      <c r="AV250" s="41"/>
      <c r="AW250" s="49"/>
      <c r="AX250" s="13"/>
      <c r="AY250" s="10"/>
      <c r="AZ250" s="10"/>
      <c r="BA250" s="10"/>
      <c r="BB250" s="10"/>
      <c r="BC250" s="10"/>
      <c r="BD250" s="10"/>
      <c r="BE250" s="10"/>
      <c r="BF250" s="10"/>
      <c r="BG250" s="10"/>
      <c r="BH250" s="10"/>
      <c r="BI250" s="10"/>
      <c r="BJ250" s="10"/>
      <c r="BK250" s="10"/>
      <c r="BL250" s="102"/>
    </row>
    <row r="251" spans="1:64" ht="21.95" customHeight="1">
      <c r="A251" s="106" t="str">
        <f>IF(C251="","",COUNTA(C$9:$C251))</f>
        <v/>
      </c>
      <c r="B251" s="106" t="str">
        <f>IF(C251="","",COUNTA($C$9:C251))</f>
        <v/>
      </c>
      <c r="C251" s="25"/>
      <c r="D251" s="26" t="str">
        <f t="shared" si="45"/>
        <v/>
      </c>
      <c r="E251" s="48" t="str">
        <f t="shared" si="41"/>
        <v/>
      </c>
      <c r="F251" s="27"/>
      <c r="G251" s="44" t="e">
        <f t="shared" si="42"/>
        <v>#VALUE!</v>
      </c>
      <c r="H251" s="45" t="e">
        <f t="shared" si="46"/>
        <v>#VALUE!</v>
      </c>
      <c r="I251" s="46" t="e">
        <f t="shared" si="47"/>
        <v>#VALUE!</v>
      </c>
      <c r="J251" s="47" t="e">
        <f t="shared" si="48"/>
        <v>#VALUE!</v>
      </c>
      <c r="K251" s="45" t="str">
        <f t="shared" si="49"/>
        <v/>
      </c>
      <c r="L251" s="46" t="str">
        <f t="shared" si="50"/>
        <v/>
      </c>
      <c r="M251" s="47" t="str">
        <f t="shared" si="51"/>
        <v/>
      </c>
      <c r="N251" s="48" t="str">
        <f t="shared" si="43"/>
        <v/>
      </c>
      <c r="O251" s="26" t="str">
        <f t="shared" si="44"/>
        <v/>
      </c>
      <c r="P251" s="9"/>
      <c r="Q251" s="41"/>
      <c r="R251" s="41"/>
      <c r="S251" s="41"/>
      <c r="T251" s="11"/>
      <c r="U251" s="12"/>
      <c r="V251" s="10"/>
      <c r="W251" s="8"/>
      <c r="X251" s="13"/>
      <c r="Y251" s="10"/>
      <c r="Z251" s="8"/>
      <c r="AA251" s="12"/>
      <c r="AB251" s="10"/>
      <c r="AC251" s="8"/>
      <c r="AD251" s="13"/>
      <c r="AE251" s="10"/>
      <c r="AF251" s="8"/>
      <c r="AG251" s="12"/>
      <c r="AH251" s="10"/>
      <c r="AI251" s="8"/>
      <c r="AJ251" s="13"/>
      <c r="AK251" s="10"/>
      <c r="AL251" s="8"/>
      <c r="AM251" s="12"/>
      <c r="AN251" s="10"/>
      <c r="AO251" s="8"/>
      <c r="AP251" s="13"/>
      <c r="AQ251" s="10"/>
      <c r="AR251" s="9"/>
      <c r="AS251" s="41"/>
      <c r="AT251" s="14"/>
      <c r="AU251" s="41"/>
      <c r="AV251" s="41"/>
      <c r="AW251" s="49"/>
      <c r="AX251" s="13"/>
      <c r="AY251" s="10"/>
      <c r="AZ251" s="10"/>
      <c r="BA251" s="10"/>
      <c r="BB251" s="10"/>
      <c r="BC251" s="10"/>
      <c r="BD251" s="10"/>
      <c r="BE251" s="10"/>
      <c r="BF251" s="10"/>
      <c r="BG251" s="10"/>
      <c r="BH251" s="10"/>
      <c r="BI251" s="10"/>
      <c r="BJ251" s="10"/>
      <c r="BK251" s="10"/>
      <c r="BL251" s="102"/>
    </row>
    <row r="252" spans="1:64" ht="21.95" customHeight="1">
      <c r="A252" s="106" t="str">
        <f>IF(C252="","",COUNTA(C$9:$C252))</f>
        <v/>
      </c>
      <c r="B252" s="106" t="str">
        <f>IF(C252="","",COUNTA($C$9:C252))</f>
        <v/>
      </c>
      <c r="C252" s="25"/>
      <c r="D252" s="26" t="str">
        <f t="shared" si="45"/>
        <v/>
      </c>
      <c r="E252" s="48" t="str">
        <f t="shared" si="41"/>
        <v/>
      </c>
      <c r="F252" s="27"/>
      <c r="G252" s="44" t="e">
        <f t="shared" si="42"/>
        <v>#VALUE!</v>
      </c>
      <c r="H252" s="45" t="e">
        <f t="shared" si="46"/>
        <v>#VALUE!</v>
      </c>
      <c r="I252" s="46" t="e">
        <f t="shared" si="47"/>
        <v>#VALUE!</v>
      </c>
      <c r="J252" s="47" t="e">
        <f t="shared" si="48"/>
        <v>#VALUE!</v>
      </c>
      <c r="K252" s="45" t="str">
        <f t="shared" si="49"/>
        <v/>
      </c>
      <c r="L252" s="46" t="str">
        <f t="shared" si="50"/>
        <v/>
      </c>
      <c r="M252" s="47" t="str">
        <f t="shared" si="51"/>
        <v/>
      </c>
      <c r="N252" s="48" t="str">
        <f t="shared" si="43"/>
        <v/>
      </c>
      <c r="O252" s="26" t="str">
        <f t="shared" si="44"/>
        <v/>
      </c>
      <c r="P252" s="9"/>
      <c r="Q252" s="41"/>
      <c r="R252" s="41"/>
      <c r="S252" s="41"/>
      <c r="T252" s="11"/>
      <c r="U252" s="12"/>
      <c r="V252" s="10"/>
      <c r="W252" s="8"/>
      <c r="X252" s="13"/>
      <c r="Y252" s="10"/>
      <c r="Z252" s="8"/>
      <c r="AA252" s="12"/>
      <c r="AB252" s="10"/>
      <c r="AC252" s="8"/>
      <c r="AD252" s="13"/>
      <c r="AE252" s="10"/>
      <c r="AF252" s="8"/>
      <c r="AG252" s="12"/>
      <c r="AH252" s="10"/>
      <c r="AI252" s="8"/>
      <c r="AJ252" s="13"/>
      <c r="AK252" s="10"/>
      <c r="AL252" s="8"/>
      <c r="AM252" s="12"/>
      <c r="AN252" s="10"/>
      <c r="AO252" s="8"/>
      <c r="AP252" s="13"/>
      <c r="AQ252" s="10"/>
      <c r="AR252" s="9"/>
      <c r="AS252" s="41"/>
      <c r="AT252" s="14"/>
      <c r="AU252" s="41"/>
      <c r="AV252" s="41"/>
      <c r="AW252" s="49"/>
      <c r="AX252" s="13"/>
      <c r="AY252" s="10"/>
      <c r="AZ252" s="10"/>
      <c r="BA252" s="10"/>
      <c r="BB252" s="10"/>
      <c r="BC252" s="10"/>
      <c r="BD252" s="10"/>
      <c r="BE252" s="10"/>
      <c r="BF252" s="10"/>
      <c r="BG252" s="10"/>
      <c r="BH252" s="10"/>
      <c r="BI252" s="10"/>
      <c r="BJ252" s="10"/>
      <c r="BK252" s="10"/>
      <c r="BL252" s="102"/>
    </row>
    <row r="253" spans="1:64" ht="21.95" customHeight="1">
      <c r="A253" s="106" t="str">
        <f>IF(C253="","",COUNTA(C$9:$C253))</f>
        <v/>
      </c>
      <c r="B253" s="106" t="str">
        <f>IF(C253="","",COUNTA($C$9:C253))</f>
        <v/>
      </c>
      <c r="C253" s="25"/>
      <c r="D253" s="26" t="str">
        <f t="shared" si="45"/>
        <v/>
      </c>
      <c r="E253" s="48" t="str">
        <f t="shared" si="41"/>
        <v/>
      </c>
      <c r="F253" s="27"/>
      <c r="G253" s="44" t="e">
        <f t="shared" si="42"/>
        <v>#VALUE!</v>
      </c>
      <c r="H253" s="45" t="e">
        <f t="shared" si="46"/>
        <v>#VALUE!</v>
      </c>
      <c r="I253" s="46" t="e">
        <f t="shared" si="47"/>
        <v>#VALUE!</v>
      </c>
      <c r="J253" s="47" t="e">
        <f t="shared" si="48"/>
        <v>#VALUE!</v>
      </c>
      <c r="K253" s="45" t="str">
        <f t="shared" si="49"/>
        <v/>
      </c>
      <c r="L253" s="46" t="str">
        <f t="shared" si="50"/>
        <v/>
      </c>
      <c r="M253" s="47" t="str">
        <f t="shared" si="51"/>
        <v/>
      </c>
      <c r="N253" s="48" t="str">
        <f t="shared" si="43"/>
        <v/>
      </c>
      <c r="O253" s="26" t="str">
        <f t="shared" si="44"/>
        <v/>
      </c>
      <c r="P253" s="9"/>
      <c r="Q253" s="41"/>
      <c r="R253" s="41"/>
      <c r="S253" s="41"/>
      <c r="T253" s="11"/>
      <c r="U253" s="12"/>
      <c r="V253" s="10"/>
      <c r="W253" s="8"/>
      <c r="X253" s="13"/>
      <c r="Y253" s="10"/>
      <c r="Z253" s="8"/>
      <c r="AA253" s="12"/>
      <c r="AB253" s="10"/>
      <c r="AC253" s="8"/>
      <c r="AD253" s="13"/>
      <c r="AE253" s="10"/>
      <c r="AF253" s="8"/>
      <c r="AG253" s="12"/>
      <c r="AH253" s="10"/>
      <c r="AI253" s="8"/>
      <c r="AJ253" s="13"/>
      <c r="AK253" s="10"/>
      <c r="AL253" s="8"/>
      <c r="AM253" s="12"/>
      <c r="AN253" s="10"/>
      <c r="AO253" s="8"/>
      <c r="AP253" s="13"/>
      <c r="AQ253" s="10"/>
      <c r="AR253" s="9"/>
      <c r="AS253" s="41"/>
      <c r="AT253" s="14"/>
      <c r="AU253" s="41"/>
      <c r="AV253" s="41"/>
      <c r="AW253" s="49"/>
      <c r="AX253" s="13"/>
      <c r="AY253" s="10"/>
      <c r="AZ253" s="10"/>
      <c r="BA253" s="10"/>
      <c r="BB253" s="10"/>
      <c r="BC253" s="10"/>
      <c r="BD253" s="10"/>
      <c r="BE253" s="10"/>
      <c r="BF253" s="10"/>
      <c r="BG253" s="10"/>
      <c r="BH253" s="10"/>
      <c r="BI253" s="10"/>
      <c r="BJ253" s="10"/>
      <c r="BK253" s="10"/>
      <c r="BL253" s="102"/>
    </row>
    <row r="254" spans="1:64" ht="21.95" customHeight="1">
      <c r="A254" s="106" t="str">
        <f>IF(C254="","",COUNTA(C$9:$C254))</f>
        <v/>
      </c>
      <c r="B254" s="106" t="str">
        <f>IF(C254="","",COUNTA($C$9:C254))</f>
        <v/>
      </c>
      <c r="C254" s="25"/>
      <c r="D254" s="26" t="str">
        <f t="shared" si="45"/>
        <v/>
      </c>
      <c r="E254" s="48" t="str">
        <f t="shared" si="41"/>
        <v/>
      </c>
      <c r="F254" s="27"/>
      <c r="G254" s="44" t="e">
        <f t="shared" si="42"/>
        <v>#VALUE!</v>
      </c>
      <c r="H254" s="45" t="e">
        <f t="shared" si="46"/>
        <v>#VALUE!</v>
      </c>
      <c r="I254" s="46" t="e">
        <f t="shared" si="47"/>
        <v>#VALUE!</v>
      </c>
      <c r="J254" s="47" t="e">
        <f t="shared" si="48"/>
        <v>#VALUE!</v>
      </c>
      <c r="K254" s="45" t="str">
        <f t="shared" si="49"/>
        <v/>
      </c>
      <c r="L254" s="46" t="str">
        <f t="shared" si="50"/>
        <v/>
      </c>
      <c r="M254" s="47" t="str">
        <f t="shared" si="51"/>
        <v/>
      </c>
      <c r="N254" s="48" t="str">
        <f t="shared" si="43"/>
        <v/>
      </c>
      <c r="O254" s="26" t="str">
        <f t="shared" si="44"/>
        <v/>
      </c>
      <c r="P254" s="9"/>
      <c r="Q254" s="41"/>
      <c r="R254" s="41"/>
      <c r="S254" s="41"/>
      <c r="T254" s="11"/>
      <c r="U254" s="12"/>
      <c r="V254" s="10"/>
      <c r="W254" s="8"/>
      <c r="X254" s="13"/>
      <c r="Y254" s="10"/>
      <c r="Z254" s="8"/>
      <c r="AA254" s="12"/>
      <c r="AB254" s="10"/>
      <c r="AC254" s="8"/>
      <c r="AD254" s="13"/>
      <c r="AE254" s="10"/>
      <c r="AF254" s="8"/>
      <c r="AG254" s="12"/>
      <c r="AH254" s="10"/>
      <c r="AI254" s="8"/>
      <c r="AJ254" s="13"/>
      <c r="AK254" s="10"/>
      <c r="AL254" s="8"/>
      <c r="AM254" s="12"/>
      <c r="AN254" s="10"/>
      <c r="AO254" s="8"/>
      <c r="AP254" s="13"/>
      <c r="AQ254" s="10"/>
      <c r="AR254" s="9"/>
      <c r="AS254" s="41"/>
      <c r="AT254" s="14"/>
      <c r="AU254" s="41"/>
      <c r="AV254" s="41"/>
      <c r="AW254" s="49"/>
      <c r="AX254" s="13"/>
      <c r="AY254" s="10"/>
      <c r="AZ254" s="10"/>
      <c r="BA254" s="10"/>
      <c r="BB254" s="10"/>
      <c r="BC254" s="10"/>
      <c r="BD254" s="10"/>
      <c r="BE254" s="10"/>
      <c r="BF254" s="10"/>
      <c r="BG254" s="10"/>
      <c r="BH254" s="10"/>
      <c r="BI254" s="10"/>
      <c r="BJ254" s="10"/>
      <c r="BK254" s="10"/>
      <c r="BL254" s="102"/>
    </row>
    <row r="255" spans="1:64" ht="21.95" customHeight="1">
      <c r="A255" s="106" t="str">
        <f>IF(C255="","",COUNTA(C$9:$C255))</f>
        <v/>
      </c>
      <c r="B255" s="106" t="str">
        <f>IF(C255="","",COUNTA($C$9:C255))</f>
        <v/>
      </c>
      <c r="C255" s="25"/>
      <c r="D255" s="26" t="str">
        <f t="shared" si="45"/>
        <v/>
      </c>
      <c r="E255" s="48" t="str">
        <f t="shared" si="41"/>
        <v/>
      </c>
      <c r="F255" s="27"/>
      <c r="G255" s="44" t="e">
        <f t="shared" si="42"/>
        <v>#VALUE!</v>
      </c>
      <c r="H255" s="45" t="e">
        <f t="shared" si="46"/>
        <v>#VALUE!</v>
      </c>
      <c r="I255" s="46" t="e">
        <f t="shared" si="47"/>
        <v>#VALUE!</v>
      </c>
      <c r="J255" s="47" t="e">
        <f t="shared" si="48"/>
        <v>#VALUE!</v>
      </c>
      <c r="K255" s="45" t="str">
        <f t="shared" si="49"/>
        <v/>
      </c>
      <c r="L255" s="46" t="str">
        <f t="shared" si="50"/>
        <v/>
      </c>
      <c r="M255" s="47" t="str">
        <f t="shared" si="51"/>
        <v/>
      </c>
      <c r="N255" s="48" t="str">
        <f t="shared" si="43"/>
        <v/>
      </c>
      <c r="O255" s="26" t="str">
        <f t="shared" si="44"/>
        <v/>
      </c>
      <c r="P255" s="9"/>
      <c r="Q255" s="41"/>
      <c r="R255" s="41"/>
      <c r="S255" s="41"/>
      <c r="T255" s="11"/>
      <c r="U255" s="12"/>
      <c r="V255" s="10"/>
      <c r="W255" s="8"/>
      <c r="X255" s="13"/>
      <c r="Y255" s="10"/>
      <c r="Z255" s="8"/>
      <c r="AA255" s="12"/>
      <c r="AB255" s="10"/>
      <c r="AC255" s="8"/>
      <c r="AD255" s="13"/>
      <c r="AE255" s="10"/>
      <c r="AF255" s="8"/>
      <c r="AG255" s="12"/>
      <c r="AH255" s="10"/>
      <c r="AI255" s="8"/>
      <c r="AJ255" s="13"/>
      <c r="AK255" s="10"/>
      <c r="AL255" s="8"/>
      <c r="AM255" s="12"/>
      <c r="AN255" s="10"/>
      <c r="AO255" s="8"/>
      <c r="AP255" s="13"/>
      <c r="AQ255" s="10"/>
      <c r="AR255" s="9"/>
      <c r="AS255" s="41"/>
      <c r="AT255" s="14"/>
      <c r="AU255" s="41"/>
      <c r="AV255" s="41"/>
      <c r="AW255" s="49"/>
      <c r="AX255" s="13"/>
      <c r="AY255" s="10"/>
      <c r="AZ255" s="10"/>
      <c r="BA255" s="10"/>
      <c r="BB255" s="10"/>
      <c r="BC255" s="10"/>
      <c r="BD255" s="10"/>
      <c r="BE255" s="10"/>
      <c r="BF255" s="10"/>
      <c r="BG255" s="10"/>
      <c r="BH255" s="10"/>
      <c r="BI255" s="10"/>
      <c r="BJ255" s="10"/>
      <c r="BK255" s="10"/>
      <c r="BL255" s="102"/>
    </row>
    <row r="256" spans="1:64" ht="21.95" customHeight="1">
      <c r="A256" s="106" t="str">
        <f>IF(C256="","",COUNTA(C$9:$C256))</f>
        <v/>
      </c>
      <c r="B256" s="106" t="str">
        <f>IF(C256="","",COUNTA($C$9:C256))</f>
        <v/>
      </c>
      <c r="C256" s="25"/>
      <c r="D256" s="26" t="str">
        <f t="shared" si="45"/>
        <v/>
      </c>
      <c r="E256" s="48" t="str">
        <f t="shared" si="41"/>
        <v/>
      </c>
      <c r="F256" s="27"/>
      <c r="G256" s="44" t="e">
        <f t="shared" si="42"/>
        <v>#VALUE!</v>
      </c>
      <c r="H256" s="45" t="e">
        <f t="shared" si="46"/>
        <v>#VALUE!</v>
      </c>
      <c r="I256" s="46" t="e">
        <f t="shared" si="47"/>
        <v>#VALUE!</v>
      </c>
      <c r="J256" s="47" t="e">
        <f t="shared" si="48"/>
        <v>#VALUE!</v>
      </c>
      <c r="K256" s="45" t="str">
        <f t="shared" si="49"/>
        <v/>
      </c>
      <c r="L256" s="46" t="str">
        <f t="shared" si="50"/>
        <v/>
      </c>
      <c r="M256" s="47" t="str">
        <f t="shared" si="51"/>
        <v/>
      </c>
      <c r="N256" s="48" t="str">
        <f t="shared" si="43"/>
        <v/>
      </c>
      <c r="O256" s="26" t="str">
        <f t="shared" si="44"/>
        <v/>
      </c>
      <c r="P256" s="9"/>
      <c r="Q256" s="41"/>
      <c r="R256" s="41"/>
      <c r="S256" s="41"/>
      <c r="T256" s="11"/>
      <c r="U256" s="12"/>
      <c r="V256" s="10"/>
      <c r="W256" s="8"/>
      <c r="X256" s="13"/>
      <c r="Y256" s="10"/>
      <c r="Z256" s="8"/>
      <c r="AA256" s="12"/>
      <c r="AB256" s="10"/>
      <c r="AC256" s="8"/>
      <c r="AD256" s="13"/>
      <c r="AE256" s="10"/>
      <c r="AF256" s="8"/>
      <c r="AG256" s="12"/>
      <c r="AH256" s="10"/>
      <c r="AI256" s="8"/>
      <c r="AJ256" s="13"/>
      <c r="AK256" s="10"/>
      <c r="AL256" s="8"/>
      <c r="AM256" s="12"/>
      <c r="AN256" s="10"/>
      <c r="AO256" s="8"/>
      <c r="AP256" s="13"/>
      <c r="AQ256" s="10"/>
      <c r="AR256" s="9"/>
      <c r="AS256" s="41"/>
      <c r="AT256" s="14"/>
      <c r="AU256" s="41"/>
      <c r="AV256" s="41"/>
      <c r="AW256" s="49"/>
      <c r="AX256" s="13"/>
      <c r="AY256" s="10"/>
      <c r="AZ256" s="10"/>
      <c r="BA256" s="10"/>
      <c r="BB256" s="10"/>
      <c r="BC256" s="10"/>
      <c r="BD256" s="10"/>
      <c r="BE256" s="10"/>
      <c r="BF256" s="10"/>
      <c r="BG256" s="10"/>
      <c r="BH256" s="10"/>
      <c r="BI256" s="10"/>
      <c r="BJ256" s="10"/>
      <c r="BK256" s="10"/>
      <c r="BL256" s="102"/>
    </row>
    <row r="257" spans="1:64" ht="21.95" customHeight="1">
      <c r="A257" s="106" t="str">
        <f>IF(C257="","",COUNTA(C$9:$C257))</f>
        <v/>
      </c>
      <c r="B257" s="106" t="str">
        <f>IF(C257="","",COUNTA($C$9:C257))</f>
        <v/>
      </c>
      <c r="C257" s="25"/>
      <c r="D257" s="26" t="str">
        <f t="shared" si="45"/>
        <v/>
      </c>
      <c r="E257" s="48" t="str">
        <f t="shared" si="41"/>
        <v/>
      </c>
      <c r="F257" s="27"/>
      <c r="G257" s="44" t="e">
        <f t="shared" si="42"/>
        <v>#VALUE!</v>
      </c>
      <c r="H257" s="45" t="e">
        <f t="shared" si="46"/>
        <v>#VALUE!</v>
      </c>
      <c r="I257" s="46" t="e">
        <f t="shared" si="47"/>
        <v>#VALUE!</v>
      </c>
      <c r="J257" s="47" t="e">
        <f t="shared" si="48"/>
        <v>#VALUE!</v>
      </c>
      <c r="K257" s="45" t="str">
        <f t="shared" si="49"/>
        <v/>
      </c>
      <c r="L257" s="46" t="str">
        <f t="shared" si="50"/>
        <v/>
      </c>
      <c r="M257" s="47" t="str">
        <f t="shared" si="51"/>
        <v/>
      </c>
      <c r="N257" s="48" t="str">
        <f t="shared" si="43"/>
        <v/>
      </c>
      <c r="O257" s="26" t="str">
        <f t="shared" si="44"/>
        <v/>
      </c>
      <c r="P257" s="9"/>
      <c r="Q257" s="41"/>
      <c r="R257" s="41"/>
      <c r="S257" s="41"/>
      <c r="T257" s="11"/>
      <c r="U257" s="12"/>
      <c r="V257" s="10"/>
      <c r="W257" s="8"/>
      <c r="X257" s="13"/>
      <c r="Y257" s="10"/>
      <c r="Z257" s="8"/>
      <c r="AA257" s="12"/>
      <c r="AB257" s="10"/>
      <c r="AC257" s="8"/>
      <c r="AD257" s="13"/>
      <c r="AE257" s="10"/>
      <c r="AF257" s="8"/>
      <c r="AG257" s="12"/>
      <c r="AH257" s="10"/>
      <c r="AI257" s="8"/>
      <c r="AJ257" s="13"/>
      <c r="AK257" s="10"/>
      <c r="AL257" s="8"/>
      <c r="AM257" s="12"/>
      <c r="AN257" s="10"/>
      <c r="AO257" s="8"/>
      <c r="AP257" s="13"/>
      <c r="AQ257" s="10"/>
      <c r="AR257" s="9"/>
      <c r="AS257" s="41"/>
      <c r="AT257" s="14"/>
      <c r="AU257" s="41"/>
      <c r="AV257" s="41"/>
      <c r="AW257" s="49"/>
      <c r="AX257" s="13"/>
      <c r="AY257" s="10"/>
      <c r="AZ257" s="10"/>
      <c r="BA257" s="10"/>
      <c r="BB257" s="10"/>
      <c r="BC257" s="10"/>
      <c r="BD257" s="10"/>
      <c r="BE257" s="10"/>
      <c r="BF257" s="10"/>
      <c r="BG257" s="10"/>
      <c r="BH257" s="10"/>
      <c r="BI257" s="10"/>
      <c r="BJ257" s="10"/>
      <c r="BK257" s="10"/>
      <c r="BL257" s="102"/>
    </row>
    <row r="258" spans="1:64" ht="21.95" customHeight="1">
      <c r="A258" s="106" t="str">
        <f>IF(C258="","",COUNTA(C$9:$C258))</f>
        <v/>
      </c>
      <c r="B258" s="106" t="str">
        <f>IF(C258="","",COUNTA($C$9:C258))</f>
        <v/>
      </c>
      <c r="C258" s="25"/>
      <c r="D258" s="26" t="str">
        <f t="shared" si="45"/>
        <v/>
      </c>
      <c r="E258" s="48" t="str">
        <f t="shared" si="41"/>
        <v/>
      </c>
      <c r="F258" s="27"/>
      <c r="G258" s="44" t="e">
        <f t="shared" si="42"/>
        <v>#VALUE!</v>
      </c>
      <c r="H258" s="45" t="e">
        <f t="shared" si="46"/>
        <v>#VALUE!</v>
      </c>
      <c r="I258" s="46" t="e">
        <f t="shared" si="47"/>
        <v>#VALUE!</v>
      </c>
      <c r="J258" s="47" t="e">
        <f t="shared" si="48"/>
        <v>#VALUE!</v>
      </c>
      <c r="K258" s="45" t="str">
        <f t="shared" si="49"/>
        <v/>
      </c>
      <c r="L258" s="46" t="str">
        <f t="shared" si="50"/>
        <v/>
      </c>
      <c r="M258" s="47" t="str">
        <f t="shared" si="51"/>
        <v/>
      </c>
      <c r="N258" s="48" t="str">
        <f t="shared" si="43"/>
        <v/>
      </c>
      <c r="O258" s="26" t="str">
        <f t="shared" si="44"/>
        <v/>
      </c>
      <c r="P258" s="9"/>
      <c r="Q258" s="41"/>
      <c r="R258" s="41"/>
      <c r="S258" s="41"/>
      <c r="T258" s="11"/>
      <c r="U258" s="12"/>
      <c r="V258" s="10"/>
      <c r="W258" s="8"/>
      <c r="X258" s="13"/>
      <c r="Y258" s="10"/>
      <c r="Z258" s="8"/>
      <c r="AA258" s="12"/>
      <c r="AB258" s="10"/>
      <c r="AC258" s="8"/>
      <c r="AD258" s="13"/>
      <c r="AE258" s="10"/>
      <c r="AF258" s="8"/>
      <c r="AG258" s="12"/>
      <c r="AH258" s="10"/>
      <c r="AI258" s="8"/>
      <c r="AJ258" s="13"/>
      <c r="AK258" s="10"/>
      <c r="AL258" s="8"/>
      <c r="AM258" s="12"/>
      <c r="AN258" s="10"/>
      <c r="AO258" s="8"/>
      <c r="AP258" s="13"/>
      <c r="AQ258" s="10"/>
      <c r="AR258" s="9"/>
      <c r="AS258" s="41"/>
      <c r="AT258" s="14"/>
      <c r="AU258" s="41"/>
      <c r="AV258" s="41"/>
      <c r="AW258" s="49"/>
      <c r="AX258" s="13"/>
      <c r="AY258" s="10"/>
      <c r="AZ258" s="10"/>
      <c r="BA258" s="10"/>
      <c r="BB258" s="10"/>
      <c r="BC258" s="10"/>
      <c r="BD258" s="10"/>
      <c r="BE258" s="10"/>
      <c r="BF258" s="10"/>
      <c r="BG258" s="10"/>
      <c r="BH258" s="10"/>
      <c r="BI258" s="10"/>
      <c r="BJ258" s="10"/>
      <c r="BK258" s="10"/>
      <c r="BL258" s="102"/>
    </row>
    <row r="259" spans="1:64" ht="21.95" customHeight="1">
      <c r="A259" s="106" t="str">
        <f>IF(C259="","",COUNTA(C$9:$C259))</f>
        <v/>
      </c>
      <c r="B259" s="106" t="str">
        <f>IF(C259="","",COUNTA($C$9:C259))</f>
        <v/>
      </c>
      <c r="C259" s="25"/>
      <c r="D259" s="26" t="str">
        <f t="shared" si="45"/>
        <v/>
      </c>
      <c r="E259" s="48" t="str">
        <f t="shared" si="41"/>
        <v/>
      </c>
      <c r="F259" s="27"/>
      <c r="G259" s="44" t="e">
        <f t="shared" si="42"/>
        <v>#VALUE!</v>
      </c>
      <c r="H259" s="45" t="e">
        <f t="shared" si="46"/>
        <v>#VALUE!</v>
      </c>
      <c r="I259" s="46" t="e">
        <f t="shared" si="47"/>
        <v>#VALUE!</v>
      </c>
      <c r="J259" s="47" t="e">
        <f t="shared" si="48"/>
        <v>#VALUE!</v>
      </c>
      <c r="K259" s="45" t="str">
        <f t="shared" si="49"/>
        <v/>
      </c>
      <c r="L259" s="46" t="str">
        <f t="shared" si="50"/>
        <v/>
      </c>
      <c r="M259" s="47" t="str">
        <f t="shared" si="51"/>
        <v/>
      </c>
      <c r="N259" s="48" t="str">
        <f t="shared" si="43"/>
        <v/>
      </c>
      <c r="O259" s="26" t="str">
        <f t="shared" si="44"/>
        <v/>
      </c>
      <c r="P259" s="9"/>
      <c r="Q259" s="41"/>
      <c r="R259" s="41"/>
      <c r="S259" s="41"/>
      <c r="T259" s="11"/>
      <c r="U259" s="12"/>
      <c r="V259" s="10"/>
      <c r="W259" s="8"/>
      <c r="X259" s="13"/>
      <c r="Y259" s="10"/>
      <c r="Z259" s="8"/>
      <c r="AA259" s="12"/>
      <c r="AB259" s="10"/>
      <c r="AC259" s="8"/>
      <c r="AD259" s="13"/>
      <c r="AE259" s="10"/>
      <c r="AF259" s="8"/>
      <c r="AG259" s="12"/>
      <c r="AH259" s="10"/>
      <c r="AI259" s="8"/>
      <c r="AJ259" s="13"/>
      <c r="AK259" s="10"/>
      <c r="AL259" s="8"/>
      <c r="AM259" s="12"/>
      <c r="AN259" s="10"/>
      <c r="AO259" s="8"/>
      <c r="AP259" s="13"/>
      <c r="AQ259" s="10"/>
      <c r="AR259" s="9"/>
      <c r="AS259" s="41"/>
      <c r="AT259" s="14"/>
      <c r="AU259" s="41"/>
      <c r="AV259" s="41"/>
      <c r="AW259" s="49"/>
      <c r="AX259" s="13"/>
      <c r="AY259" s="10"/>
      <c r="AZ259" s="10"/>
      <c r="BA259" s="10"/>
      <c r="BB259" s="10"/>
      <c r="BC259" s="10"/>
      <c r="BD259" s="10"/>
      <c r="BE259" s="10"/>
      <c r="BF259" s="10"/>
      <c r="BG259" s="10"/>
      <c r="BH259" s="10"/>
      <c r="BI259" s="10"/>
      <c r="BJ259" s="10"/>
      <c r="BK259" s="10"/>
      <c r="BL259" s="102"/>
    </row>
    <row r="260" spans="1:64" ht="21.95" customHeight="1">
      <c r="A260" s="106" t="str">
        <f>IF(C260="","",COUNTA(C$9:$C260))</f>
        <v/>
      </c>
      <c r="B260" s="106" t="str">
        <f>IF(C260="","",COUNTA($C$9:C260))</f>
        <v/>
      </c>
      <c r="C260" s="25"/>
      <c r="D260" s="26" t="str">
        <f t="shared" si="45"/>
        <v/>
      </c>
      <c r="E260" s="48" t="str">
        <f t="shared" si="41"/>
        <v/>
      </c>
      <c r="F260" s="27"/>
      <c r="G260" s="44" t="e">
        <f t="shared" si="42"/>
        <v>#VALUE!</v>
      </c>
      <c r="H260" s="45" t="e">
        <f t="shared" si="46"/>
        <v>#VALUE!</v>
      </c>
      <c r="I260" s="46" t="e">
        <f t="shared" si="47"/>
        <v>#VALUE!</v>
      </c>
      <c r="J260" s="47" t="e">
        <f t="shared" si="48"/>
        <v>#VALUE!</v>
      </c>
      <c r="K260" s="45" t="str">
        <f t="shared" si="49"/>
        <v/>
      </c>
      <c r="L260" s="46" t="str">
        <f t="shared" si="50"/>
        <v/>
      </c>
      <c r="M260" s="47" t="str">
        <f t="shared" si="51"/>
        <v/>
      </c>
      <c r="N260" s="48" t="str">
        <f t="shared" si="43"/>
        <v/>
      </c>
      <c r="O260" s="26" t="str">
        <f t="shared" si="44"/>
        <v/>
      </c>
      <c r="P260" s="9"/>
      <c r="Q260" s="41"/>
      <c r="R260" s="41"/>
      <c r="S260" s="41"/>
      <c r="T260" s="11"/>
      <c r="U260" s="12"/>
      <c r="V260" s="10"/>
      <c r="W260" s="8"/>
      <c r="X260" s="13"/>
      <c r="Y260" s="10"/>
      <c r="Z260" s="8"/>
      <c r="AA260" s="12"/>
      <c r="AB260" s="10"/>
      <c r="AC260" s="8"/>
      <c r="AD260" s="13"/>
      <c r="AE260" s="10"/>
      <c r="AF260" s="8"/>
      <c r="AG260" s="12"/>
      <c r="AH260" s="10"/>
      <c r="AI260" s="8"/>
      <c r="AJ260" s="13"/>
      <c r="AK260" s="10"/>
      <c r="AL260" s="8"/>
      <c r="AM260" s="12"/>
      <c r="AN260" s="10"/>
      <c r="AO260" s="8"/>
      <c r="AP260" s="13"/>
      <c r="AQ260" s="10"/>
      <c r="AR260" s="9"/>
      <c r="AS260" s="41"/>
      <c r="AT260" s="14"/>
      <c r="AU260" s="41"/>
      <c r="AV260" s="41"/>
      <c r="AW260" s="49"/>
      <c r="AX260" s="13"/>
      <c r="AY260" s="10"/>
      <c r="AZ260" s="10"/>
      <c r="BA260" s="10"/>
      <c r="BB260" s="10"/>
      <c r="BC260" s="10"/>
      <c r="BD260" s="10"/>
      <c r="BE260" s="10"/>
      <c r="BF260" s="10"/>
      <c r="BG260" s="10"/>
      <c r="BH260" s="10"/>
      <c r="BI260" s="10"/>
      <c r="BJ260" s="10"/>
      <c r="BK260" s="10"/>
      <c r="BL260" s="102"/>
    </row>
    <row r="261" spans="1:64" ht="21.95" customHeight="1">
      <c r="A261" s="106" t="str">
        <f>IF(C261="","",COUNTA(C$9:$C261))</f>
        <v/>
      </c>
      <c r="B261" s="106" t="str">
        <f>IF(C261="","",COUNTA($C$9:C261))</f>
        <v/>
      </c>
      <c r="C261" s="25"/>
      <c r="D261" s="26" t="str">
        <f t="shared" si="45"/>
        <v/>
      </c>
      <c r="E261" s="48" t="str">
        <f t="shared" si="41"/>
        <v/>
      </c>
      <c r="F261" s="27"/>
      <c r="G261" s="44" t="e">
        <f t="shared" si="42"/>
        <v>#VALUE!</v>
      </c>
      <c r="H261" s="45" t="e">
        <f t="shared" si="46"/>
        <v>#VALUE!</v>
      </c>
      <c r="I261" s="46" t="e">
        <f t="shared" si="47"/>
        <v>#VALUE!</v>
      </c>
      <c r="J261" s="47" t="e">
        <f t="shared" si="48"/>
        <v>#VALUE!</v>
      </c>
      <c r="K261" s="45" t="str">
        <f t="shared" si="49"/>
        <v/>
      </c>
      <c r="L261" s="46" t="str">
        <f t="shared" si="50"/>
        <v/>
      </c>
      <c r="M261" s="47" t="str">
        <f t="shared" si="51"/>
        <v/>
      </c>
      <c r="N261" s="48" t="str">
        <f t="shared" si="43"/>
        <v/>
      </c>
      <c r="O261" s="26" t="str">
        <f t="shared" si="44"/>
        <v/>
      </c>
      <c r="P261" s="9"/>
      <c r="Q261" s="41"/>
      <c r="R261" s="41"/>
      <c r="S261" s="41"/>
      <c r="T261" s="11"/>
      <c r="U261" s="12"/>
      <c r="V261" s="10"/>
      <c r="W261" s="8"/>
      <c r="X261" s="13"/>
      <c r="Y261" s="10"/>
      <c r="Z261" s="8"/>
      <c r="AA261" s="12"/>
      <c r="AB261" s="10"/>
      <c r="AC261" s="8"/>
      <c r="AD261" s="13"/>
      <c r="AE261" s="10"/>
      <c r="AF261" s="8"/>
      <c r="AG261" s="12"/>
      <c r="AH261" s="10"/>
      <c r="AI261" s="8"/>
      <c r="AJ261" s="13"/>
      <c r="AK261" s="10"/>
      <c r="AL261" s="8"/>
      <c r="AM261" s="12"/>
      <c r="AN261" s="10"/>
      <c r="AO261" s="8"/>
      <c r="AP261" s="13"/>
      <c r="AQ261" s="10"/>
      <c r="AR261" s="9"/>
      <c r="AS261" s="41"/>
      <c r="AT261" s="14"/>
      <c r="AU261" s="41"/>
      <c r="AV261" s="41"/>
      <c r="AW261" s="49"/>
      <c r="AX261" s="13"/>
      <c r="AY261" s="10"/>
      <c r="AZ261" s="10"/>
      <c r="BA261" s="10"/>
      <c r="BB261" s="10"/>
      <c r="BC261" s="10"/>
      <c r="BD261" s="10"/>
      <c r="BE261" s="10"/>
      <c r="BF261" s="10"/>
      <c r="BG261" s="10"/>
      <c r="BH261" s="10"/>
      <c r="BI261" s="10"/>
      <c r="BJ261" s="10"/>
      <c r="BK261" s="10"/>
      <c r="BL261" s="102"/>
    </row>
    <row r="262" spans="1:64" ht="21.95" customHeight="1">
      <c r="A262" s="106" t="str">
        <f>IF(C262="","",COUNTA(C$9:$C262))</f>
        <v/>
      </c>
      <c r="B262" s="106" t="str">
        <f>IF(C262="","",COUNTA($C$9:C262))</f>
        <v/>
      </c>
      <c r="C262" s="25"/>
      <c r="D262" s="26" t="str">
        <f t="shared" si="45"/>
        <v/>
      </c>
      <c r="E262" s="48" t="str">
        <f t="shared" si="41"/>
        <v/>
      </c>
      <c r="F262" s="27"/>
      <c r="G262" s="44" t="e">
        <f t="shared" si="42"/>
        <v>#VALUE!</v>
      </c>
      <c r="H262" s="45" t="e">
        <f t="shared" si="46"/>
        <v>#VALUE!</v>
      </c>
      <c r="I262" s="46" t="e">
        <f t="shared" si="47"/>
        <v>#VALUE!</v>
      </c>
      <c r="J262" s="47" t="e">
        <f t="shared" si="48"/>
        <v>#VALUE!</v>
      </c>
      <c r="K262" s="45" t="str">
        <f t="shared" si="49"/>
        <v/>
      </c>
      <c r="L262" s="46" t="str">
        <f t="shared" si="50"/>
        <v/>
      </c>
      <c r="M262" s="47" t="str">
        <f t="shared" si="51"/>
        <v/>
      </c>
      <c r="N262" s="48" t="str">
        <f t="shared" si="43"/>
        <v/>
      </c>
      <c r="O262" s="26" t="str">
        <f t="shared" si="44"/>
        <v/>
      </c>
      <c r="P262" s="9"/>
      <c r="Q262" s="41"/>
      <c r="R262" s="41"/>
      <c r="S262" s="41"/>
      <c r="T262" s="11"/>
      <c r="U262" s="12"/>
      <c r="V262" s="10"/>
      <c r="W262" s="8"/>
      <c r="X262" s="13"/>
      <c r="Y262" s="10"/>
      <c r="Z262" s="8"/>
      <c r="AA262" s="12"/>
      <c r="AB262" s="10"/>
      <c r="AC262" s="8"/>
      <c r="AD262" s="13"/>
      <c r="AE262" s="10"/>
      <c r="AF262" s="8"/>
      <c r="AG262" s="12"/>
      <c r="AH262" s="10"/>
      <c r="AI262" s="8"/>
      <c r="AJ262" s="13"/>
      <c r="AK262" s="10"/>
      <c r="AL262" s="8"/>
      <c r="AM262" s="12"/>
      <c r="AN262" s="10"/>
      <c r="AO262" s="8"/>
      <c r="AP262" s="13"/>
      <c r="AQ262" s="10"/>
      <c r="AR262" s="9"/>
      <c r="AS262" s="41"/>
      <c r="AT262" s="14"/>
      <c r="AU262" s="41"/>
      <c r="AV262" s="41"/>
      <c r="AW262" s="49"/>
      <c r="AX262" s="13"/>
      <c r="AY262" s="10"/>
      <c r="AZ262" s="10"/>
      <c r="BA262" s="10"/>
      <c r="BB262" s="10"/>
      <c r="BC262" s="10"/>
      <c r="BD262" s="10"/>
      <c r="BE262" s="10"/>
      <c r="BF262" s="10"/>
      <c r="BG262" s="10"/>
      <c r="BH262" s="10"/>
      <c r="BI262" s="10"/>
      <c r="BJ262" s="10"/>
      <c r="BK262" s="10"/>
      <c r="BL262" s="102"/>
    </row>
    <row r="263" spans="1:64" ht="21.95" customHeight="1">
      <c r="A263" s="106" t="str">
        <f>IF(C263="","",COUNTA(C$9:$C263))</f>
        <v/>
      </c>
      <c r="B263" s="106" t="str">
        <f>IF(C263="","",COUNTA($C$9:C263))</f>
        <v/>
      </c>
      <c r="C263" s="25"/>
      <c r="D263" s="26" t="str">
        <f t="shared" si="45"/>
        <v/>
      </c>
      <c r="E263" s="48" t="str">
        <f t="shared" si="41"/>
        <v/>
      </c>
      <c r="F263" s="27"/>
      <c r="G263" s="44" t="e">
        <f t="shared" si="42"/>
        <v>#VALUE!</v>
      </c>
      <c r="H263" s="45" t="e">
        <f t="shared" si="46"/>
        <v>#VALUE!</v>
      </c>
      <c r="I263" s="46" t="e">
        <f t="shared" si="47"/>
        <v>#VALUE!</v>
      </c>
      <c r="J263" s="47" t="e">
        <f t="shared" si="48"/>
        <v>#VALUE!</v>
      </c>
      <c r="K263" s="45" t="str">
        <f t="shared" si="49"/>
        <v/>
      </c>
      <c r="L263" s="46" t="str">
        <f t="shared" si="50"/>
        <v/>
      </c>
      <c r="M263" s="47" t="str">
        <f t="shared" si="51"/>
        <v/>
      </c>
      <c r="N263" s="48" t="str">
        <f t="shared" si="43"/>
        <v/>
      </c>
      <c r="O263" s="26" t="str">
        <f t="shared" si="44"/>
        <v/>
      </c>
      <c r="P263" s="9"/>
      <c r="Q263" s="41"/>
      <c r="R263" s="41"/>
      <c r="S263" s="41"/>
      <c r="T263" s="11"/>
      <c r="U263" s="12"/>
      <c r="V263" s="10"/>
      <c r="W263" s="8"/>
      <c r="X263" s="13"/>
      <c r="Y263" s="10"/>
      <c r="Z263" s="8"/>
      <c r="AA263" s="12"/>
      <c r="AB263" s="10"/>
      <c r="AC263" s="8"/>
      <c r="AD263" s="13"/>
      <c r="AE263" s="10"/>
      <c r="AF263" s="8"/>
      <c r="AG263" s="12"/>
      <c r="AH263" s="10"/>
      <c r="AI263" s="8"/>
      <c r="AJ263" s="13"/>
      <c r="AK263" s="10"/>
      <c r="AL263" s="8"/>
      <c r="AM263" s="12"/>
      <c r="AN263" s="10"/>
      <c r="AO263" s="8"/>
      <c r="AP263" s="13"/>
      <c r="AQ263" s="10"/>
      <c r="AR263" s="9"/>
      <c r="AS263" s="41"/>
      <c r="AT263" s="14"/>
      <c r="AU263" s="41"/>
      <c r="AV263" s="41"/>
      <c r="AW263" s="49"/>
      <c r="AX263" s="13"/>
      <c r="AY263" s="10"/>
      <c r="AZ263" s="10"/>
      <c r="BA263" s="10"/>
      <c r="BB263" s="10"/>
      <c r="BC263" s="10"/>
      <c r="BD263" s="10"/>
      <c r="BE263" s="10"/>
      <c r="BF263" s="10"/>
      <c r="BG263" s="10"/>
      <c r="BH263" s="10"/>
      <c r="BI263" s="10"/>
      <c r="BJ263" s="10"/>
      <c r="BK263" s="10"/>
      <c r="BL263" s="102"/>
    </row>
    <row r="264" spans="1:64" ht="21.95" customHeight="1">
      <c r="A264" s="106" t="str">
        <f>IF(C264="","",COUNTA(C$9:$C264))</f>
        <v/>
      </c>
      <c r="B264" s="106" t="str">
        <f>IF(C264="","",COUNTA($C$9:C264))</f>
        <v/>
      </c>
      <c r="C264" s="25"/>
      <c r="D264" s="26" t="str">
        <f t="shared" si="45"/>
        <v/>
      </c>
      <c r="E264" s="48" t="str">
        <f t="shared" si="41"/>
        <v/>
      </c>
      <c r="F264" s="27"/>
      <c r="G264" s="44" t="e">
        <f t="shared" si="42"/>
        <v>#VALUE!</v>
      </c>
      <c r="H264" s="45" t="e">
        <f t="shared" si="46"/>
        <v>#VALUE!</v>
      </c>
      <c r="I264" s="46" t="e">
        <f t="shared" si="47"/>
        <v>#VALUE!</v>
      </c>
      <c r="J264" s="47" t="e">
        <f t="shared" si="48"/>
        <v>#VALUE!</v>
      </c>
      <c r="K264" s="45" t="str">
        <f t="shared" si="49"/>
        <v/>
      </c>
      <c r="L264" s="46" t="str">
        <f t="shared" si="50"/>
        <v/>
      </c>
      <c r="M264" s="47" t="str">
        <f t="shared" si="51"/>
        <v/>
      </c>
      <c r="N264" s="48" t="str">
        <f t="shared" si="43"/>
        <v/>
      </c>
      <c r="O264" s="26" t="str">
        <f t="shared" si="44"/>
        <v/>
      </c>
      <c r="P264" s="9"/>
      <c r="Q264" s="41"/>
      <c r="R264" s="41"/>
      <c r="S264" s="41"/>
      <c r="T264" s="11"/>
      <c r="U264" s="12"/>
      <c r="V264" s="10"/>
      <c r="W264" s="8"/>
      <c r="X264" s="13"/>
      <c r="Y264" s="10"/>
      <c r="Z264" s="8"/>
      <c r="AA264" s="12"/>
      <c r="AB264" s="10"/>
      <c r="AC264" s="8"/>
      <c r="AD264" s="13"/>
      <c r="AE264" s="10"/>
      <c r="AF264" s="8"/>
      <c r="AG264" s="12"/>
      <c r="AH264" s="10"/>
      <c r="AI264" s="8"/>
      <c r="AJ264" s="13"/>
      <c r="AK264" s="10"/>
      <c r="AL264" s="8"/>
      <c r="AM264" s="12"/>
      <c r="AN264" s="10"/>
      <c r="AO264" s="8"/>
      <c r="AP264" s="13"/>
      <c r="AQ264" s="10"/>
      <c r="AR264" s="9"/>
      <c r="AS264" s="41"/>
      <c r="AT264" s="14"/>
      <c r="AU264" s="41"/>
      <c r="AV264" s="41"/>
      <c r="AW264" s="49"/>
      <c r="AX264" s="13"/>
      <c r="AY264" s="10"/>
      <c r="AZ264" s="10"/>
      <c r="BA264" s="10"/>
      <c r="BB264" s="10"/>
      <c r="BC264" s="10"/>
      <c r="BD264" s="10"/>
      <c r="BE264" s="10"/>
      <c r="BF264" s="10"/>
      <c r="BG264" s="10"/>
      <c r="BH264" s="10"/>
      <c r="BI264" s="10"/>
      <c r="BJ264" s="10"/>
      <c r="BK264" s="10"/>
      <c r="BL264" s="102"/>
    </row>
    <row r="265" spans="1:64" ht="21.95" customHeight="1">
      <c r="A265" s="106" t="str">
        <f>IF(C265="","",COUNTA(C$9:$C265))</f>
        <v/>
      </c>
      <c r="B265" s="106" t="str">
        <f>IF(C265="","",COUNTA($C$9:C265))</f>
        <v/>
      </c>
      <c r="C265" s="25"/>
      <c r="D265" s="26" t="str">
        <f t="shared" si="45"/>
        <v/>
      </c>
      <c r="E265" s="48" t="str">
        <f t="shared" si="41"/>
        <v/>
      </c>
      <c r="F265" s="27"/>
      <c r="G265" s="44" t="e">
        <f t="shared" si="42"/>
        <v>#VALUE!</v>
      </c>
      <c r="H265" s="45" t="e">
        <f t="shared" si="46"/>
        <v>#VALUE!</v>
      </c>
      <c r="I265" s="46" t="e">
        <f t="shared" si="47"/>
        <v>#VALUE!</v>
      </c>
      <c r="J265" s="47" t="e">
        <f t="shared" si="48"/>
        <v>#VALUE!</v>
      </c>
      <c r="K265" s="45" t="str">
        <f t="shared" si="49"/>
        <v/>
      </c>
      <c r="L265" s="46" t="str">
        <f t="shared" si="50"/>
        <v/>
      </c>
      <c r="M265" s="47" t="str">
        <f t="shared" si="51"/>
        <v/>
      </c>
      <c r="N265" s="48" t="str">
        <f t="shared" si="43"/>
        <v/>
      </c>
      <c r="O265" s="26" t="str">
        <f t="shared" si="44"/>
        <v/>
      </c>
      <c r="P265" s="9"/>
      <c r="Q265" s="41"/>
      <c r="R265" s="41"/>
      <c r="S265" s="41"/>
      <c r="T265" s="11"/>
      <c r="U265" s="12"/>
      <c r="V265" s="10"/>
      <c r="W265" s="8"/>
      <c r="X265" s="13"/>
      <c r="Y265" s="10"/>
      <c r="Z265" s="8"/>
      <c r="AA265" s="12"/>
      <c r="AB265" s="10"/>
      <c r="AC265" s="8"/>
      <c r="AD265" s="13"/>
      <c r="AE265" s="10"/>
      <c r="AF265" s="8"/>
      <c r="AG265" s="12"/>
      <c r="AH265" s="10"/>
      <c r="AI265" s="8"/>
      <c r="AJ265" s="13"/>
      <c r="AK265" s="10"/>
      <c r="AL265" s="8"/>
      <c r="AM265" s="12"/>
      <c r="AN265" s="10"/>
      <c r="AO265" s="8"/>
      <c r="AP265" s="13"/>
      <c r="AQ265" s="10"/>
      <c r="AR265" s="9"/>
      <c r="AS265" s="41"/>
      <c r="AT265" s="14"/>
      <c r="AU265" s="41"/>
      <c r="AV265" s="41"/>
      <c r="AW265" s="49"/>
      <c r="AX265" s="13"/>
      <c r="AY265" s="10"/>
      <c r="AZ265" s="10"/>
      <c r="BA265" s="10"/>
      <c r="BB265" s="10"/>
      <c r="BC265" s="10"/>
      <c r="BD265" s="10"/>
      <c r="BE265" s="10"/>
      <c r="BF265" s="10"/>
      <c r="BG265" s="10"/>
      <c r="BH265" s="10"/>
      <c r="BI265" s="10"/>
      <c r="BJ265" s="10"/>
      <c r="BK265" s="10"/>
      <c r="BL265" s="102"/>
    </row>
    <row r="266" spans="1:64" ht="21.95" customHeight="1">
      <c r="A266" s="106" t="str">
        <f>IF(C266="","",COUNTA(C$9:$C266))</f>
        <v/>
      </c>
      <c r="B266" s="106" t="str">
        <f>IF(C266="","",COUNTA($C$9:C266))</f>
        <v/>
      </c>
      <c r="C266" s="25"/>
      <c r="D266" s="26" t="str">
        <f t="shared" si="45"/>
        <v/>
      </c>
      <c r="E266" s="48" t="str">
        <f t="shared" ref="E266:E329" si="52">IF(LEN(TRIM($F266))=0,"",IF(OR(NOT(ISNUMBER($F266)),LEN($F266)&lt;&gt;14),"Error_MyNumber",IF(MOD(MID($F266,13,1),2)=1,"مستجد","مستجده")))</f>
        <v/>
      </c>
      <c r="F266" s="27"/>
      <c r="G266" s="44" t="e">
        <f t="shared" ref="G266:G329" si="53">DATE(IF(LEFT($F266,1)="2",MID($F266,2,2),"20"&amp;MID($F266,2,2)),MID($F266,4,2),MID($F266,6,2))</f>
        <v>#VALUE!</v>
      </c>
      <c r="H266" s="45" t="e">
        <f t="shared" si="46"/>
        <v>#VALUE!</v>
      </c>
      <c r="I266" s="46" t="e">
        <f t="shared" si="47"/>
        <v>#VALUE!</v>
      </c>
      <c r="J266" s="47" t="e">
        <f t="shared" si="48"/>
        <v>#VALUE!</v>
      </c>
      <c r="K266" s="45" t="str">
        <f t="shared" si="49"/>
        <v/>
      </c>
      <c r="L266" s="46" t="str">
        <f t="shared" si="50"/>
        <v/>
      </c>
      <c r="M266" s="47" t="str">
        <f t="shared" si="51"/>
        <v/>
      </c>
      <c r="N266" s="48" t="str">
        <f t="shared" ref="N266:N329" si="54">IF(LEN(TRIM($F266))=0,"",IF(OR(NOT(ISNUMBER($F266)),LEN($F266)&lt;&gt;14),"Error_MyNumber",IF(MOD(MID($F266,13,1),2)=1,"مسلم","مسلمه")))</f>
        <v/>
      </c>
      <c r="O266" s="26" t="str">
        <f t="shared" ref="O266:O329" si="55">IF(LEN(TRIM($F266))=0,"",IF(OR(NOT(ISNUMBER($F266)),LEN($F266)&lt;&gt;14),"Error_MyNumber",IF(MOD(MID($F266,13,1),2)=1,"مصرى","مصرية")))</f>
        <v/>
      </c>
      <c r="P266" s="9"/>
      <c r="Q266" s="41"/>
      <c r="R266" s="41"/>
      <c r="S266" s="41"/>
      <c r="T266" s="11"/>
      <c r="U266" s="12"/>
      <c r="V266" s="10"/>
      <c r="W266" s="8"/>
      <c r="X266" s="13"/>
      <c r="Y266" s="10"/>
      <c r="Z266" s="8"/>
      <c r="AA266" s="12"/>
      <c r="AB266" s="10"/>
      <c r="AC266" s="8"/>
      <c r="AD266" s="13"/>
      <c r="AE266" s="10"/>
      <c r="AF266" s="8"/>
      <c r="AG266" s="12"/>
      <c r="AH266" s="10"/>
      <c r="AI266" s="8"/>
      <c r="AJ266" s="13"/>
      <c r="AK266" s="10"/>
      <c r="AL266" s="8"/>
      <c r="AM266" s="12"/>
      <c r="AN266" s="10"/>
      <c r="AO266" s="8"/>
      <c r="AP266" s="13"/>
      <c r="AQ266" s="10"/>
      <c r="AR266" s="9"/>
      <c r="AS266" s="41"/>
      <c r="AT266" s="14"/>
      <c r="AU266" s="41"/>
      <c r="AV266" s="41"/>
      <c r="AW266" s="49"/>
      <c r="AX266" s="13"/>
      <c r="AY266" s="10"/>
      <c r="AZ266" s="10"/>
      <c r="BA266" s="10"/>
      <c r="BB266" s="10"/>
      <c r="BC266" s="10"/>
      <c r="BD266" s="10"/>
      <c r="BE266" s="10"/>
      <c r="BF266" s="10"/>
      <c r="BG266" s="10"/>
      <c r="BH266" s="10"/>
      <c r="BI266" s="10"/>
      <c r="BJ266" s="10"/>
      <c r="BK266" s="10"/>
      <c r="BL266" s="102"/>
    </row>
    <row r="267" spans="1:64" ht="21.95" customHeight="1">
      <c r="A267" s="106" t="str">
        <f>IF(C267="","",COUNTA(C$9:$C267))</f>
        <v/>
      </c>
      <c r="B267" s="106" t="str">
        <f>IF(C267="","",COUNTA($C$9:C267))</f>
        <v/>
      </c>
      <c r="C267" s="25"/>
      <c r="D267" s="26" t="str">
        <f t="shared" si="45"/>
        <v/>
      </c>
      <c r="E267" s="48" t="str">
        <f t="shared" si="52"/>
        <v/>
      </c>
      <c r="F267" s="27"/>
      <c r="G267" s="44" t="e">
        <f t="shared" si="53"/>
        <v>#VALUE!</v>
      </c>
      <c r="H267" s="45" t="e">
        <f t="shared" si="46"/>
        <v>#VALUE!</v>
      </c>
      <c r="I267" s="46" t="e">
        <f t="shared" si="47"/>
        <v>#VALUE!</v>
      </c>
      <c r="J267" s="47" t="e">
        <f t="shared" si="48"/>
        <v>#VALUE!</v>
      </c>
      <c r="K267" s="45" t="str">
        <f t="shared" si="49"/>
        <v/>
      </c>
      <c r="L267" s="46" t="str">
        <f t="shared" si="50"/>
        <v/>
      </c>
      <c r="M267" s="47" t="str">
        <f t="shared" si="51"/>
        <v/>
      </c>
      <c r="N267" s="48" t="str">
        <f t="shared" si="54"/>
        <v/>
      </c>
      <c r="O267" s="26" t="str">
        <f t="shared" si="55"/>
        <v/>
      </c>
      <c r="P267" s="9"/>
      <c r="Q267" s="41"/>
      <c r="R267" s="41"/>
      <c r="S267" s="41"/>
      <c r="T267" s="11"/>
      <c r="U267" s="12"/>
      <c r="V267" s="10"/>
      <c r="W267" s="8"/>
      <c r="X267" s="13"/>
      <c r="Y267" s="10"/>
      <c r="Z267" s="8"/>
      <c r="AA267" s="12"/>
      <c r="AB267" s="10"/>
      <c r="AC267" s="8"/>
      <c r="AD267" s="13"/>
      <c r="AE267" s="10"/>
      <c r="AF267" s="8"/>
      <c r="AG267" s="12"/>
      <c r="AH267" s="10"/>
      <c r="AI267" s="8"/>
      <c r="AJ267" s="13"/>
      <c r="AK267" s="10"/>
      <c r="AL267" s="8"/>
      <c r="AM267" s="12"/>
      <c r="AN267" s="10"/>
      <c r="AO267" s="8"/>
      <c r="AP267" s="13"/>
      <c r="AQ267" s="10"/>
      <c r="AR267" s="9"/>
      <c r="AS267" s="41"/>
      <c r="AT267" s="14"/>
      <c r="AU267" s="41"/>
      <c r="AV267" s="41"/>
      <c r="AW267" s="49"/>
      <c r="AX267" s="13"/>
      <c r="AY267" s="10"/>
      <c r="AZ267" s="10"/>
      <c r="BA267" s="10"/>
      <c r="BB267" s="10"/>
      <c r="BC267" s="10"/>
      <c r="BD267" s="10"/>
      <c r="BE267" s="10"/>
      <c r="BF267" s="10"/>
      <c r="BG267" s="10"/>
      <c r="BH267" s="10"/>
      <c r="BI267" s="10"/>
      <c r="BJ267" s="10"/>
      <c r="BK267" s="10"/>
      <c r="BL267" s="102"/>
    </row>
    <row r="268" spans="1:64" ht="21.95" customHeight="1">
      <c r="A268" s="106" t="str">
        <f>IF(C268="","",COUNTA(C$9:$C268))</f>
        <v/>
      </c>
      <c r="B268" s="106" t="str">
        <f>IF(C268="","",COUNTA($C$9:C268))</f>
        <v/>
      </c>
      <c r="C268" s="25"/>
      <c r="D268" s="26" t="str">
        <f t="shared" si="45"/>
        <v/>
      </c>
      <c r="E268" s="48" t="str">
        <f t="shared" si="52"/>
        <v/>
      </c>
      <c r="F268" s="27"/>
      <c r="G268" s="44" t="e">
        <f t="shared" si="53"/>
        <v>#VALUE!</v>
      </c>
      <c r="H268" s="45" t="e">
        <f t="shared" si="46"/>
        <v>#VALUE!</v>
      </c>
      <c r="I268" s="46" t="e">
        <f t="shared" si="47"/>
        <v>#VALUE!</v>
      </c>
      <c r="J268" s="47" t="e">
        <f t="shared" si="48"/>
        <v>#VALUE!</v>
      </c>
      <c r="K268" s="45" t="str">
        <f t="shared" si="49"/>
        <v/>
      </c>
      <c r="L268" s="46" t="str">
        <f t="shared" si="50"/>
        <v/>
      </c>
      <c r="M268" s="47" t="str">
        <f t="shared" si="51"/>
        <v/>
      </c>
      <c r="N268" s="48" t="str">
        <f t="shared" si="54"/>
        <v/>
      </c>
      <c r="O268" s="26" t="str">
        <f t="shared" si="55"/>
        <v/>
      </c>
      <c r="P268" s="9"/>
      <c r="Q268" s="41"/>
      <c r="R268" s="41"/>
      <c r="S268" s="41"/>
      <c r="T268" s="11"/>
      <c r="U268" s="12"/>
      <c r="V268" s="10"/>
      <c r="W268" s="8"/>
      <c r="X268" s="13"/>
      <c r="Y268" s="10"/>
      <c r="Z268" s="8"/>
      <c r="AA268" s="12"/>
      <c r="AB268" s="10"/>
      <c r="AC268" s="8"/>
      <c r="AD268" s="13"/>
      <c r="AE268" s="10"/>
      <c r="AF268" s="8"/>
      <c r="AG268" s="12"/>
      <c r="AH268" s="10"/>
      <c r="AI268" s="8"/>
      <c r="AJ268" s="13"/>
      <c r="AK268" s="10"/>
      <c r="AL268" s="8"/>
      <c r="AM268" s="12"/>
      <c r="AN268" s="10"/>
      <c r="AO268" s="8"/>
      <c r="AP268" s="13"/>
      <c r="AQ268" s="10"/>
      <c r="AR268" s="9"/>
      <c r="AS268" s="41"/>
      <c r="AT268" s="14"/>
      <c r="AU268" s="41"/>
      <c r="AV268" s="41"/>
      <c r="AW268" s="49"/>
      <c r="AX268" s="13"/>
      <c r="AY268" s="10"/>
      <c r="AZ268" s="10"/>
      <c r="BA268" s="10"/>
      <c r="BB268" s="10"/>
      <c r="BC268" s="10"/>
      <c r="BD268" s="10"/>
      <c r="BE268" s="10"/>
      <c r="BF268" s="10"/>
      <c r="BG268" s="10"/>
      <c r="BH268" s="10"/>
      <c r="BI268" s="10"/>
      <c r="BJ268" s="10"/>
      <c r="BK268" s="10"/>
      <c r="BL268" s="102"/>
    </row>
    <row r="269" spans="1:64" ht="21.95" customHeight="1">
      <c r="A269" s="106" t="str">
        <f>IF(C269="","",COUNTA(C$9:$C269))</f>
        <v/>
      </c>
      <c r="B269" s="106" t="str">
        <f>IF(C269="","",COUNTA($C$9:C269))</f>
        <v/>
      </c>
      <c r="C269" s="25"/>
      <c r="D269" s="26" t="str">
        <f t="shared" si="45"/>
        <v/>
      </c>
      <c r="E269" s="48" t="str">
        <f t="shared" si="52"/>
        <v/>
      </c>
      <c r="F269" s="27"/>
      <c r="G269" s="44" t="e">
        <f t="shared" si="53"/>
        <v>#VALUE!</v>
      </c>
      <c r="H269" s="45" t="e">
        <f t="shared" si="46"/>
        <v>#VALUE!</v>
      </c>
      <c r="I269" s="46" t="e">
        <f t="shared" si="47"/>
        <v>#VALUE!</v>
      </c>
      <c r="J269" s="47" t="e">
        <f t="shared" si="48"/>
        <v>#VALUE!</v>
      </c>
      <c r="K269" s="45" t="str">
        <f t="shared" si="49"/>
        <v/>
      </c>
      <c r="L269" s="46" t="str">
        <f t="shared" si="50"/>
        <v/>
      </c>
      <c r="M269" s="47" t="str">
        <f t="shared" si="51"/>
        <v/>
      </c>
      <c r="N269" s="48" t="str">
        <f t="shared" si="54"/>
        <v/>
      </c>
      <c r="O269" s="26" t="str">
        <f t="shared" si="55"/>
        <v/>
      </c>
      <c r="P269" s="9"/>
      <c r="Q269" s="41"/>
      <c r="R269" s="41"/>
      <c r="S269" s="41"/>
      <c r="T269" s="11"/>
      <c r="U269" s="12"/>
      <c r="V269" s="10"/>
      <c r="W269" s="8"/>
      <c r="X269" s="13"/>
      <c r="Y269" s="10"/>
      <c r="Z269" s="8"/>
      <c r="AA269" s="12"/>
      <c r="AB269" s="10"/>
      <c r="AC269" s="8"/>
      <c r="AD269" s="13"/>
      <c r="AE269" s="10"/>
      <c r="AF269" s="8"/>
      <c r="AG269" s="12"/>
      <c r="AH269" s="10"/>
      <c r="AI269" s="8"/>
      <c r="AJ269" s="13"/>
      <c r="AK269" s="10"/>
      <c r="AL269" s="8"/>
      <c r="AM269" s="12"/>
      <c r="AN269" s="10"/>
      <c r="AO269" s="8"/>
      <c r="AP269" s="13"/>
      <c r="AQ269" s="10"/>
      <c r="AR269" s="9"/>
      <c r="AS269" s="41"/>
      <c r="AT269" s="14"/>
      <c r="AU269" s="41"/>
      <c r="AV269" s="41"/>
      <c r="AW269" s="49"/>
      <c r="AX269" s="13"/>
      <c r="AY269" s="10"/>
      <c r="AZ269" s="10"/>
      <c r="BA269" s="10"/>
      <c r="BB269" s="10"/>
      <c r="BC269" s="10"/>
      <c r="BD269" s="10"/>
      <c r="BE269" s="10"/>
      <c r="BF269" s="10"/>
      <c r="BG269" s="10"/>
      <c r="BH269" s="10"/>
      <c r="BI269" s="10"/>
      <c r="BJ269" s="10"/>
      <c r="BK269" s="10"/>
      <c r="BL269" s="102"/>
    </row>
    <row r="270" spans="1:64" ht="21.95" customHeight="1">
      <c r="A270" s="106" t="str">
        <f>IF(C270="","",COUNTA(C$9:$C270))</f>
        <v/>
      </c>
      <c r="B270" s="106" t="str">
        <f>IF(C270="","",COUNTA($C$9:C270))</f>
        <v/>
      </c>
      <c r="C270" s="25"/>
      <c r="D270" s="26" t="str">
        <f t="shared" ref="D270:D333" si="56">IF(LEN(TRIM($F270))=0,"",IF(OR(NOT(ISNUMBER($F270)),LEN($F270)&lt;&gt;14),"Error_MyNumber",IF(MOD(MID($F270,13,1),2)=1,"ذكر","انثى")))</f>
        <v/>
      </c>
      <c r="E270" s="48" t="str">
        <f t="shared" si="52"/>
        <v/>
      </c>
      <c r="F270" s="27"/>
      <c r="G270" s="44" t="e">
        <f t="shared" si="53"/>
        <v>#VALUE!</v>
      </c>
      <c r="H270" s="45" t="e">
        <f t="shared" si="46"/>
        <v>#VALUE!</v>
      </c>
      <c r="I270" s="46" t="e">
        <f t="shared" si="47"/>
        <v>#VALUE!</v>
      </c>
      <c r="J270" s="47" t="e">
        <f t="shared" si="48"/>
        <v>#VALUE!</v>
      </c>
      <c r="K270" s="45" t="str">
        <f t="shared" si="49"/>
        <v/>
      </c>
      <c r="L270" s="46" t="str">
        <f t="shared" si="50"/>
        <v/>
      </c>
      <c r="M270" s="47" t="str">
        <f t="shared" si="51"/>
        <v/>
      </c>
      <c r="N270" s="48" t="str">
        <f t="shared" si="54"/>
        <v/>
      </c>
      <c r="O270" s="26" t="str">
        <f t="shared" si="55"/>
        <v/>
      </c>
      <c r="P270" s="9"/>
      <c r="Q270" s="41"/>
      <c r="R270" s="41"/>
      <c r="S270" s="41"/>
      <c r="T270" s="11"/>
      <c r="U270" s="12"/>
      <c r="V270" s="10"/>
      <c r="W270" s="8"/>
      <c r="X270" s="13"/>
      <c r="Y270" s="10"/>
      <c r="Z270" s="8"/>
      <c r="AA270" s="12"/>
      <c r="AB270" s="10"/>
      <c r="AC270" s="8"/>
      <c r="AD270" s="13"/>
      <c r="AE270" s="10"/>
      <c r="AF270" s="8"/>
      <c r="AG270" s="12"/>
      <c r="AH270" s="10"/>
      <c r="AI270" s="8"/>
      <c r="AJ270" s="13"/>
      <c r="AK270" s="10"/>
      <c r="AL270" s="8"/>
      <c r="AM270" s="12"/>
      <c r="AN270" s="10"/>
      <c r="AO270" s="8"/>
      <c r="AP270" s="13"/>
      <c r="AQ270" s="10"/>
      <c r="AR270" s="9"/>
      <c r="AS270" s="41"/>
      <c r="AT270" s="14"/>
      <c r="AU270" s="41"/>
      <c r="AV270" s="41"/>
      <c r="AW270" s="49"/>
      <c r="AX270" s="13"/>
      <c r="AY270" s="10"/>
      <c r="AZ270" s="10"/>
      <c r="BA270" s="10"/>
      <c r="BB270" s="10"/>
      <c r="BC270" s="10"/>
      <c r="BD270" s="10"/>
      <c r="BE270" s="10"/>
      <c r="BF270" s="10"/>
      <c r="BG270" s="10"/>
      <c r="BH270" s="10"/>
      <c r="BI270" s="10"/>
      <c r="BJ270" s="10"/>
      <c r="BK270" s="10"/>
      <c r="BL270" s="102"/>
    </row>
    <row r="271" spans="1:64" ht="21.95" customHeight="1">
      <c r="A271" s="106" t="str">
        <f>IF(C271="","",COUNTA(C$9:$C271))</f>
        <v/>
      </c>
      <c r="B271" s="106" t="str">
        <f>IF(C271="","",COUNTA($C$9:C271))</f>
        <v/>
      </c>
      <c r="C271" s="25"/>
      <c r="D271" s="26" t="str">
        <f t="shared" si="56"/>
        <v/>
      </c>
      <c r="E271" s="48" t="str">
        <f t="shared" si="52"/>
        <v/>
      </c>
      <c r="F271" s="27"/>
      <c r="G271" s="44" t="e">
        <f t="shared" si="53"/>
        <v>#VALUE!</v>
      </c>
      <c r="H271" s="45" t="e">
        <f t="shared" si="46"/>
        <v>#VALUE!</v>
      </c>
      <c r="I271" s="46" t="e">
        <f t="shared" si="47"/>
        <v>#VALUE!</v>
      </c>
      <c r="J271" s="47" t="e">
        <f t="shared" si="48"/>
        <v>#VALUE!</v>
      </c>
      <c r="K271" s="45" t="str">
        <f t="shared" si="49"/>
        <v/>
      </c>
      <c r="L271" s="46" t="str">
        <f t="shared" si="50"/>
        <v/>
      </c>
      <c r="M271" s="47" t="str">
        <f t="shared" si="51"/>
        <v/>
      </c>
      <c r="N271" s="48" t="str">
        <f t="shared" si="54"/>
        <v/>
      </c>
      <c r="O271" s="26" t="str">
        <f t="shared" si="55"/>
        <v/>
      </c>
      <c r="P271" s="9"/>
      <c r="Q271" s="41"/>
      <c r="R271" s="41"/>
      <c r="S271" s="41"/>
      <c r="T271" s="11"/>
      <c r="U271" s="12"/>
      <c r="V271" s="10"/>
      <c r="W271" s="8"/>
      <c r="X271" s="13"/>
      <c r="Y271" s="10"/>
      <c r="Z271" s="8"/>
      <c r="AA271" s="12"/>
      <c r="AB271" s="10"/>
      <c r="AC271" s="8"/>
      <c r="AD271" s="13"/>
      <c r="AE271" s="10"/>
      <c r="AF271" s="8"/>
      <c r="AG271" s="12"/>
      <c r="AH271" s="10"/>
      <c r="AI271" s="8"/>
      <c r="AJ271" s="13"/>
      <c r="AK271" s="10"/>
      <c r="AL271" s="8"/>
      <c r="AM271" s="12"/>
      <c r="AN271" s="10"/>
      <c r="AO271" s="8"/>
      <c r="AP271" s="13"/>
      <c r="AQ271" s="10"/>
      <c r="AR271" s="9"/>
      <c r="AS271" s="41"/>
      <c r="AT271" s="14"/>
      <c r="AU271" s="41"/>
      <c r="AV271" s="41"/>
      <c r="AW271" s="49"/>
      <c r="AX271" s="13"/>
      <c r="AY271" s="10"/>
      <c r="AZ271" s="10"/>
      <c r="BA271" s="10"/>
      <c r="BB271" s="10"/>
      <c r="BC271" s="10"/>
      <c r="BD271" s="10"/>
      <c r="BE271" s="10"/>
      <c r="BF271" s="10"/>
      <c r="BG271" s="10"/>
      <c r="BH271" s="10"/>
      <c r="BI271" s="10"/>
      <c r="BJ271" s="10"/>
      <c r="BK271" s="10"/>
      <c r="BL271" s="102"/>
    </row>
    <row r="272" spans="1:64" ht="21.95" customHeight="1">
      <c r="A272" s="106" t="str">
        <f>IF(C272="","",COUNTA(C$9:$C272))</f>
        <v/>
      </c>
      <c r="B272" s="106" t="str">
        <f>IF(C272="","",COUNTA($C$9:C272))</f>
        <v/>
      </c>
      <c r="C272" s="25"/>
      <c r="D272" s="26" t="str">
        <f t="shared" si="56"/>
        <v/>
      </c>
      <c r="E272" s="48" t="str">
        <f t="shared" si="52"/>
        <v/>
      </c>
      <c r="F272" s="27"/>
      <c r="G272" s="44" t="e">
        <f t="shared" si="53"/>
        <v>#VALUE!</v>
      </c>
      <c r="H272" s="45" t="e">
        <f t="shared" si="46"/>
        <v>#VALUE!</v>
      </c>
      <c r="I272" s="46" t="e">
        <f t="shared" si="47"/>
        <v>#VALUE!</v>
      </c>
      <c r="J272" s="47" t="e">
        <f t="shared" si="48"/>
        <v>#VALUE!</v>
      </c>
      <c r="K272" s="45" t="str">
        <f t="shared" si="49"/>
        <v/>
      </c>
      <c r="L272" s="46" t="str">
        <f t="shared" si="50"/>
        <v/>
      </c>
      <c r="M272" s="47" t="str">
        <f t="shared" si="51"/>
        <v/>
      </c>
      <c r="N272" s="48" t="str">
        <f t="shared" si="54"/>
        <v/>
      </c>
      <c r="O272" s="26" t="str">
        <f t="shared" si="55"/>
        <v/>
      </c>
      <c r="P272" s="9"/>
      <c r="Q272" s="41"/>
      <c r="R272" s="41"/>
      <c r="S272" s="41"/>
      <c r="T272" s="11"/>
      <c r="U272" s="12"/>
      <c r="V272" s="10"/>
      <c r="W272" s="8"/>
      <c r="X272" s="13"/>
      <c r="Y272" s="10"/>
      <c r="Z272" s="8"/>
      <c r="AA272" s="12"/>
      <c r="AB272" s="10"/>
      <c r="AC272" s="8"/>
      <c r="AD272" s="13"/>
      <c r="AE272" s="10"/>
      <c r="AF272" s="8"/>
      <c r="AG272" s="12"/>
      <c r="AH272" s="10"/>
      <c r="AI272" s="8"/>
      <c r="AJ272" s="13"/>
      <c r="AK272" s="10"/>
      <c r="AL272" s="8"/>
      <c r="AM272" s="12"/>
      <c r="AN272" s="10"/>
      <c r="AO272" s="8"/>
      <c r="AP272" s="13"/>
      <c r="AQ272" s="10"/>
      <c r="AR272" s="9"/>
      <c r="AS272" s="41"/>
      <c r="AT272" s="14"/>
      <c r="AU272" s="41"/>
      <c r="AV272" s="41"/>
      <c r="AW272" s="49"/>
      <c r="AX272" s="13"/>
      <c r="AY272" s="10"/>
      <c r="AZ272" s="10"/>
      <c r="BA272" s="10"/>
      <c r="BB272" s="10"/>
      <c r="BC272" s="10"/>
      <c r="BD272" s="10"/>
      <c r="BE272" s="10"/>
      <c r="BF272" s="10"/>
      <c r="BG272" s="10"/>
      <c r="BH272" s="10"/>
      <c r="BI272" s="10"/>
      <c r="BJ272" s="10"/>
      <c r="BK272" s="10"/>
      <c r="BL272" s="102"/>
    </row>
    <row r="273" spans="1:64" ht="21.95" customHeight="1">
      <c r="A273" s="106" t="str">
        <f>IF(C273="","",COUNTA(C$9:$C273))</f>
        <v/>
      </c>
      <c r="B273" s="106" t="str">
        <f>IF(C273="","",COUNTA($C$9:C273))</f>
        <v/>
      </c>
      <c r="C273" s="25"/>
      <c r="D273" s="26" t="str">
        <f t="shared" si="56"/>
        <v/>
      </c>
      <c r="E273" s="48" t="str">
        <f t="shared" si="52"/>
        <v/>
      </c>
      <c r="F273" s="27"/>
      <c r="G273" s="44" t="e">
        <f t="shared" si="53"/>
        <v>#VALUE!</v>
      </c>
      <c r="H273" s="45" t="e">
        <f t="shared" si="46"/>
        <v>#VALUE!</v>
      </c>
      <c r="I273" s="46" t="e">
        <f t="shared" si="47"/>
        <v>#VALUE!</v>
      </c>
      <c r="J273" s="47" t="e">
        <f t="shared" si="48"/>
        <v>#VALUE!</v>
      </c>
      <c r="K273" s="45" t="str">
        <f t="shared" si="49"/>
        <v/>
      </c>
      <c r="L273" s="46" t="str">
        <f t="shared" si="50"/>
        <v/>
      </c>
      <c r="M273" s="47" t="str">
        <f t="shared" si="51"/>
        <v/>
      </c>
      <c r="N273" s="48" t="str">
        <f t="shared" si="54"/>
        <v/>
      </c>
      <c r="O273" s="26" t="str">
        <f t="shared" si="55"/>
        <v/>
      </c>
      <c r="P273" s="9"/>
      <c r="Q273" s="41"/>
      <c r="R273" s="41"/>
      <c r="S273" s="41"/>
      <c r="T273" s="11"/>
      <c r="U273" s="12"/>
      <c r="V273" s="10"/>
      <c r="W273" s="8"/>
      <c r="X273" s="13"/>
      <c r="Y273" s="10"/>
      <c r="Z273" s="8"/>
      <c r="AA273" s="12"/>
      <c r="AB273" s="10"/>
      <c r="AC273" s="8"/>
      <c r="AD273" s="13"/>
      <c r="AE273" s="10"/>
      <c r="AF273" s="8"/>
      <c r="AG273" s="12"/>
      <c r="AH273" s="10"/>
      <c r="AI273" s="8"/>
      <c r="AJ273" s="13"/>
      <c r="AK273" s="10"/>
      <c r="AL273" s="8"/>
      <c r="AM273" s="12"/>
      <c r="AN273" s="10"/>
      <c r="AO273" s="8"/>
      <c r="AP273" s="13"/>
      <c r="AQ273" s="10"/>
      <c r="AR273" s="9"/>
      <c r="AS273" s="41"/>
      <c r="AT273" s="14"/>
      <c r="AU273" s="41"/>
      <c r="AV273" s="41"/>
      <c r="AW273" s="49"/>
      <c r="AX273" s="13"/>
      <c r="AY273" s="10"/>
      <c r="AZ273" s="10"/>
      <c r="BA273" s="10"/>
      <c r="BB273" s="10"/>
      <c r="BC273" s="10"/>
      <c r="BD273" s="10"/>
      <c r="BE273" s="10"/>
      <c r="BF273" s="10"/>
      <c r="BG273" s="10"/>
      <c r="BH273" s="10"/>
      <c r="BI273" s="10"/>
      <c r="BJ273" s="10"/>
      <c r="BK273" s="10"/>
      <c r="BL273" s="102"/>
    </row>
    <row r="274" spans="1:64" ht="21.95" customHeight="1">
      <c r="A274" s="106" t="str">
        <f>IF(C274="","",COUNTA(C$9:$C274))</f>
        <v/>
      </c>
      <c r="B274" s="106" t="str">
        <f>IF(C274="","",COUNTA($C$9:C274))</f>
        <v/>
      </c>
      <c r="C274" s="25"/>
      <c r="D274" s="26" t="str">
        <f t="shared" si="56"/>
        <v/>
      </c>
      <c r="E274" s="48" t="str">
        <f t="shared" si="52"/>
        <v/>
      </c>
      <c r="F274" s="27"/>
      <c r="G274" s="44" t="e">
        <f t="shared" si="53"/>
        <v>#VALUE!</v>
      </c>
      <c r="H274" s="45" t="e">
        <f t="shared" si="46"/>
        <v>#VALUE!</v>
      </c>
      <c r="I274" s="46" t="e">
        <f t="shared" si="47"/>
        <v>#VALUE!</v>
      </c>
      <c r="J274" s="47" t="e">
        <f t="shared" si="48"/>
        <v>#VALUE!</v>
      </c>
      <c r="K274" s="45" t="str">
        <f t="shared" si="49"/>
        <v/>
      </c>
      <c r="L274" s="46" t="str">
        <f t="shared" si="50"/>
        <v/>
      </c>
      <c r="M274" s="47" t="str">
        <f t="shared" si="51"/>
        <v/>
      </c>
      <c r="N274" s="48" t="str">
        <f t="shared" si="54"/>
        <v/>
      </c>
      <c r="O274" s="26" t="str">
        <f t="shared" si="55"/>
        <v/>
      </c>
      <c r="P274" s="9"/>
      <c r="Q274" s="41"/>
      <c r="R274" s="41"/>
      <c r="S274" s="41"/>
      <c r="T274" s="11"/>
      <c r="U274" s="12"/>
      <c r="V274" s="10"/>
      <c r="W274" s="8"/>
      <c r="X274" s="13"/>
      <c r="Y274" s="10"/>
      <c r="Z274" s="8"/>
      <c r="AA274" s="12"/>
      <c r="AB274" s="10"/>
      <c r="AC274" s="8"/>
      <c r="AD274" s="13"/>
      <c r="AE274" s="10"/>
      <c r="AF274" s="8"/>
      <c r="AG274" s="12"/>
      <c r="AH274" s="10"/>
      <c r="AI274" s="8"/>
      <c r="AJ274" s="13"/>
      <c r="AK274" s="10"/>
      <c r="AL274" s="8"/>
      <c r="AM274" s="12"/>
      <c r="AN274" s="10"/>
      <c r="AO274" s="8"/>
      <c r="AP274" s="13"/>
      <c r="AQ274" s="10"/>
      <c r="AR274" s="9"/>
      <c r="AS274" s="41"/>
      <c r="AT274" s="14"/>
      <c r="AU274" s="41"/>
      <c r="AV274" s="41"/>
      <c r="AW274" s="49"/>
      <c r="AX274" s="13"/>
      <c r="AY274" s="10"/>
      <c r="AZ274" s="10"/>
      <c r="BA274" s="10"/>
      <c r="BB274" s="10"/>
      <c r="BC274" s="10"/>
      <c r="BD274" s="10"/>
      <c r="BE274" s="10"/>
      <c r="BF274" s="10"/>
      <c r="BG274" s="10"/>
      <c r="BH274" s="10"/>
      <c r="BI274" s="10"/>
      <c r="BJ274" s="10"/>
      <c r="BK274" s="10"/>
      <c r="BL274" s="102"/>
    </row>
    <row r="275" spans="1:64" ht="21.95" customHeight="1">
      <c r="A275" s="106" t="str">
        <f>IF(C275="","",COUNTA(C$9:$C275))</f>
        <v/>
      </c>
      <c r="B275" s="106" t="str">
        <f>IF(C275="","",COUNTA($C$9:C275))</f>
        <v/>
      </c>
      <c r="C275" s="25"/>
      <c r="D275" s="26" t="str">
        <f t="shared" si="56"/>
        <v/>
      </c>
      <c r="E275" s="48" t="str">
        <f t="shared" si="52"/>
        <v/>
      </c>
      <c r="F275" s="27"/>
      <c r="G275" s="44" t="e">
        <f t="shared" si="53"/>
        <v>#VALUE!</v>
      </c>
      <c r="H275" s="45" t="e">
        <f t="shared" si="46"/>
        <v>#VALUE!</v>
      </c>
      <c r="I275" s="46" t="e">
        <f t="shared" si="47"/>
        <v>#VALUE!</v>
      </c>
      <c r="J275" s="47" t="e">
        <f t="shared" si="48"/>
        <v>#VALUE!</v>
      </c>
      <c r="K275" s="45" t="str">
        <f t="shared" si="49"/>
        <v/>
      </c>
      <c r="L275" s="46" t="str">
        <f t="shared" si="50"/>
        <v/>
      </c>
      <c r="M275" s="47" t="str">
        <f t="shared" si="51"/>
        <v/>
      </c>
      <c r="N275" s="48" t="str">
        <f t="shared" si="54"/>
        <v/>
      </c>
      <c r="O275" s="26" t="str">
        <f t="shared" si="55"/>
        <v/>
      </c>
      <c r="P275" s="9"/>
      <c r="Q275" s="41"/>
      <c r="R275" s="41"/>
      <c r="S275" s="41"/>
      <c r="T275" s="11"/>
      <c r="U275" s="12"/>
      <c r="V275" s="10"/>
      <c r="W275" s="8"/>
      <c r="X275" s="13"/>
      <c r="Y275" s="10"/>
      <c r="Z275" s="8"/>
      <c r="AA275" s="12"/>
      <c r="AB275" s="10"/>
      <c r="AC275" s="8"/>
      <c r="AD275" s="13"/>
      <c r="AE275" s="10"/>
      <c r="AF275" s="8"/>
      <c r="AG275" s="12"/>
      <c r="AH275" s="10"/>
      <c r="AI275" s="8"/>
      <c r="AJ275" s="13"/>
      <c r="AK275" s="10"/>
      <c r="AL275" s="8"/>
      <c r="AM275" s="12"/>
      <c r="AN275" s="10"/>
      <c r="AO275" s="8"/>
      <c r="AP275" s="13"/>
      <c r="AQ275" s="10"/>
      <c r="AR275" s="9"/>
      <c r="AS275" s="41"/>
      <c r="AT275" s="14"/>
      <c r="AU275" s="41"/>
      <c r="AV275" s="41"/>
      <c r="AW275" s="49"/>
      <c r="AX275" s="13"/>
      <c r="AY275" s="10"/>
      <c r="AZ275" s="10"/>
      <c r="BA275" s="10"/>
      <c r="BB275" s="10"/>
      <c r="BC275" s="10"/>
      <c r="BD275" s="10"/>
      <c r="BE275" s="10"/>
      <c r="BF275" s="10"/>
      <c r="BG275" s="10"/>
      <c r="BH275" s="10"/>
      <c r="BI275" s="10"/>
      <c r="BJ275" s="10"/>
      <c r="BK275" s="10"/>
      <c r="BL275" s="102"/>
    </row>
    <row r="276" spans="1:64" ht="21.95" customHeight="1">
      <c r="A276" s="106" t="str">
        <f>IF(C276="","",COUNTA(C$9:$C276))</f>
        <v/>
      </c>
      <c r="B276" s="106" t="str">
        <f>IF(C276="","",COUNTA($C$9:C276))</f>
        <v/>
      </c>
      <c r="C276" s="25"/>
      <c r="D276" s="26" t="str">
        <f t="shared" si="56"/>
        <v/>
      </c>
      <c r="E276" s="48" t="str">
        <f t="shared" si="52"/>
        <v/>
      </c>
      <c r="F276" s="27"/>
      <c r="G276" s="44" t="e">
        <f t="shared" si="53"/>
        <v>#VALUE!</v>
      </c>
      <c r="H276" s="45" t="e">
        <f t="shared" si="46"/>
        <v>#VALUE!</v>
      </c>
      <c r="I276" s="46" t="e">
        <f t="shared" si="47"/>
        <v>#VALUE!</v>
      </c>
      <c r="J276" s="47" t="e">
        <f t="shared" si="48"/>
        <v>#VALUE!</v>
      </c>
      <c r="K276" s="45" t="str">
        <f t="shared" si="49"/>
        <v/>
      </c>
      <c r="L276" s="46" t="str">
        <f t="shared" si="50"/>
        <v/>
      </c>
      <c r="M276" s="47" t="str">
        <f t="shared" si="51"/>
        <v/>
      </c>
      <c r="N276" s="48" t="str">
        <f t="shared" si="54"/>
        <v/>
      </c>
      <c r="O276" s="26" t="str">
        <f t="shared" si="55"/>
        <v/>
      </c>
      <c r="P276" s="9"/>
      <c r="Q276" s="41"/>
      <c r="R276" s="41"/>
      <c r="S276" s="41"/>
      <c r="T276" s="11"/>
      <c r="U276" s="12"/>
      <c r="V276" s="10"/>
      <c r="W276" s="8"/>
      <c r="X276" s="13"/>
      <c r="Y276" s="10"/>
      <c r="Z276" s="8"/>
      <c r="AA276" s="12"/>
      <c r="AB276" s="10"/>
      <c r="AC276" s="8"/>
      <c r="AD276" s="13"/>
      <c r="AE276" s="10"/>
      <c r="AF276" s="8"/>
      <c r="AG276" s="12"/>
      <c r="AH276" s="10"/>
      <c r="AI276" s="8"/>
      <c r="AJ276" s="13"/>
      <c r="AK276" s="10"/>
      <c r="AL276" s="8"/>
      <c r="AM276" s="12"/>
      <c r="AN276" s="10"/>
      <c r="AO276" s="8"/>
      <c r="AP276" s="13"/>
      <c r="AQ276" s="10"/>
      <c r="AR276" s="9"/>
      <c r="AS276" s="41"/>
      <c r="AT276" s="14"/>
      <c r="AU276" s="41"/>
      <c r="AV276" s="41"/>
      <c r="AW276" s="49"/>
      <c r="AX276" s="13"/>
      <c r="AY276" s="10"/>
      <c r="AZ276" s="10"/>
      <c r="BA276" s="10"/>
      <c r="BB276" s="10"/>
      <c r="BC276" s="10"/>
      <c r="BD276" s="10"/>
      <c r="BE276" s="10"/>
      <c r="BF276" s="10"/>
      <c r="BG276" s="10"/>
      <c r="BH276" s="10"/>
      <c r="BI276" s="10"/>
      <c r="BJ276" s="10"/>
      <c r="BK276" s="10"/>
      <c r="BL276" s="102"/>
    </row>
    <row r="277" spans="1:64" ht="21.95" customHeight="1">
      <c r="A277" s="106" t="str">
        <f>IF(C277="","",COUNTA(C$9:$C277))</f>
        <v/>
      </c>
      <c r="B277" s="106" t="str">
        <f>IF(C277="","",COUNTA($C$9:C277))</f>
        <v/>
      </c>
      <c r="C277" s="25"/>
      <c r="D277" s="26" t="str">
        <f t="shared" si="56"/>
        <v/>
      </c>
      <c r="E277" s="48" t="str">
        <f t="shared" si="52"/>
        <v/>
      </c>
      <c r="F277" s="27"/>
      <c r="G277" s="44" t="e">
        <f t="shared" si="53"/>
        <v>#VALUE!</v>
      </c>
      <c r="H277" s="45" t="e">
        <f t="shared" si="46"/>
        <v>#VALUE!</v>
      </c>
      <c r="I277" s="46" t="e">
        <f t="shared" si="47"/>
        <v>#VALUE!</v>
      </c>
      <c r="J277" s="47" t="e">
        <f t="shared" si="48"/>
        <v>#VALUE!</v>
      </c>
      <c r="K277" s="45" t="str">
        <f t="shared" si="49"/>
        <v/>
      </c>
      <c r="L277" s="46" t="str">
        <f t="shared" si="50"/>
        <v/>
      </c>
      <c r="M277" s="47" t="str">
        <f t="shared" si="51"/>
        <v/>
      </c>
      <c r="N277" s="48" t="str">
        <f t="shared" si="54"/>
        <v/>
      </c>
      <c r="O277" s="26" t="str">
        <f t="shared" si="55"/>
        <v/>
      </c>
      <c r="P277" s="9"/>
      <c r="Q277" s="41"/>
      <c r="R277" s="41"/>
      <c r="S277" s="41"/>
      <c r="T277" s="11"/>
      <c r="U277" s="12"/>
      <c r="V277" s="10"/>
      <c r="W277" s="8"/>
      <c r="X277" s="13"/>
      <c r="Y277" s="10"/>
      <c r="Z277" s="8"/>
      <c r="AA277" s="12"/>
      <c r="AB277" s="10"/>
      <c r="AC277" s="8"/>
      <c r="AD277" s="13"/>
      <c r="AE277" s="10"/>
      <c r="AF277" s="8"/>
      <c r="AG277" s="12"/>
      <c r="AH277" s="10"/>
      <c r="AI277" s="8"/>
      <c r="AJ277" s="13"/>
      <c r="AK277" s="10"/>
      <c r="AL277" s="8"/>
      <c r="AM277" s="12"/>
      <c r="AN277" s="10"/>
      <c r="AO277" s="8"/>
      <c r="AP277" s="13"/>
      <c r="AQ277" s="10"/>
      <c r="AR277" s="9"/>
      <c r="AS277" s="41"/>
      <c r="AT277" s="14"/>
      <c r="AU277" s="41"/>
      <c r="AV277" s="41"/>
      <c r="AW277" s="49"/>
      <c r="AX277" s="13"/>
      <c r="AY277" s="10"/>
      <c r="AZ277" s="10"/>
      <c r="BA277" s="10"/>
      <c r="BB277" s="10"/>
      <c r="BC277" s="10"/>
      <c r="BD277" s="10"/>
      <c r="BE277" s="10"/>
      <c r="BF277" s="10"/>
      <c r="BG277" s="10"/>
      <c r="BH277" s="10"/>
      <c r="BI277" s="10"/>
      <c r="BJ277" s="10"/>
      <c r="BK277" s="10"/>
      <c r="BL277" s="102"/>
    </row>
    <row r="278" spans="1:64" ht="21.95" customHeight="1">
      <c r="A278" s="106" t="str">
        <f>IF(C278="","",COUNTA(C$9:$C278))</f>
        <v/>
      </c>
      <c r="B278" s="106" t="str">
        <f>IF(C278="","",COUNTA($C$9:C278))</f>
        <v/>
      </c>
      <c r="C278" s="25"/>
      <c r="D278" s="26" t="str">
        <f t="shared" si="56"/>
        <v/>
      </c>
      <c r="E278" s="48" t="str">
        <f t="shared" si="52"/>
        <v/>
      </c>
      <c r="F278" s="27"/>
      <c r="G278" s="44" t="e">
        <f t="shared" si="53"/>
        <v>#VALUE!</v>
      </c>
      <c r="H278" s="45" t="e">
        <f t="shared" si="46"/>
        <v>#VALUE!</v>
      </c>
      <c r="I278" s="46" t="e">
        <f t="shared" si="47"/>
        <v>#VALUE!</v>
      </c>
      <c r="J278" s="47" t="e">
        <f t="shared" si="48"/>
        <v>#VALUE!</v>
      </c>
      <c r="K278" s="45" t="str">
        <f t="shared" si="49"/>
        <v/>
      </c>
      <c r="L278" s="46" t="str">
        <f t="shared" si="50"/>
        <v/>
      </c>
      <c r="M278" s="47" t="str">
        <f t="shared" si="51"/>
        <v/>
      </c>
      <c r="N278" s="48" t="str">
        <f t="shared" si="54"/>
        <v/>
      </c>
      <c r="O278" s="26" t="str">
        <f t="shared" si="55"/>
        <v/>
      </c>
      <c r="P278" s="9"/>
      <c r="Q278" s="41"/>
      <c r="R278" s="41"/>
      <c r="S278" s="41"/>
      <c r="T278" s="11"/>
      <c r="U278" s="12"/>
      <c r="V278" s="10"/>
      <c r="W278" s="8"/>
      <c r="X278" s="13"/>
      <c r="Y278" s="10"/>
      <c r="Z278" s="8"/>
      <c r="AA278" s="12"/>
      <c r="AB278" s="10"/>
      <c r="AC278" s="8"/>
      <c r="AD278" s="13"/>
      <c r="AE278" s="10"/>
      <c r="AF278" s="8"/>
      <c r="AG278" s="12"/>
      <c r="AH278" s="10"/>
      <c r="AI278" s="8"/>
      <c r="AJ278" s="13"/>
      <c r="AK278" s="10"/>
      <c r="AL278" s="8"/>
      <c r="AM278" s="12"/>
      <c r="AN278" s="10"/>
      <c r="AO278" s="8"/>
      <c r="AP278" s="13"/>
      <c r="AQ278" s="10"/>
      <c r="AR278" s="9"/>
      <c r="AS278" s="41"/>
      <c r="AT278" s="14"/>
      <c r="AU278" s="41"/>
      <c r="AV278" s="41"/>
      <c r="AW278" s="49"/>
      <c r="AX278" s="13"/>
      <c r="AY278" s="10"/>
      <c r="AZ278" s="10"/>
      <c r="BA278" s="10"/>
      <c r="BB278" s="10"/>
      <c r="BC278" s="10"/>
      <c r="BD278" s="10"/>
      <c r="BE278" s="10"/>
      <c r="BF278" s="10"/>
      <c r="BG278" s="10"/>
      <c r="BH278" s="10"/>
      <c r="BI278" s="10"/>
      <c r="BJ278" s="10"/>
      <c r="BK278" s="10"/>
      <c r="BL278" s="102"/>
    </row>
    <row r="279" spans="1:64" ht="21.95" customHeight="1">
      <c r="A279" s="106" t="str">
        <f>IF(C279="","",COUNTA(C$9:$C279))</f>
        <v/>
      </c>
      <c r="B279" s="106" t="str">
        <f>IF(C279="","",COUNTA($C$9:C279))</f>
        <v/>
      </c>
      <c r="C279" s="25"/>
      <c r="D279" s="26" t="str">
        <f t="shared" si="56"/>
        <v/>
      </c>
      <c r="E279" s="48" t="str">
        <f t="shared" si="52"/>
        <v/>
      </c>
      <c r="F279" s="27"/>
      <c r="G279" s="44" t="e">
        <f t="shared" si="53"/>
        <v>#VALUE!</v>
      </c>
      <c r="H279" s="45" t="e">
        <f t="shared" si="46"/>
        <v>#VALUE!</v>
      </c>
      <c r="I279" s="46" t="e">
        <f t="shared" si="47"/>
        <v>#VALUE!</v>
      </c>
      <c r="J279" s="47" t="e">
        <f t="shared" si="48"/>
        <v>#VALUE!</v>
      </c>
      <c r="K279" s="45" t="str">
        <f t="shared" si="49"/>
        <v/>
      </c>
      <c r="L279" s="46" t="str">
        <f t="shared" si="50"/>
        <v/>
      </c>
      <c r="M279" s="47" t="str">
        <f t="shared" si="51"/>
        <v/>
      </c>
      <c r="N279" s="48" t="str">
        <f t="shared" si="54"/>
        <v/>
      </c>
      <c r="O279" s="26" t="str">
        <f t="shared" si="55"/>
        <v/>
      </c>
      <c r="P279" s="9"/>
      <c r="Q279" s="41"/>
      <c r="R279" s="41"/>
      <c r="S279" s="41"/>
      <c r="T279" s="11"/>
      <c r="U279" s="12"/>
      <c r="V279" s="10"/>
      <c r="W279" s="8"/>
      <c r="X279" s="13"/>
      <c r="Y279" s="10"/>
      <c r="Z279" s="8"/>
      <c r="AA279" s="12"/>
      <c r="AB279" s="10"/>
      <c r="AC279" s="8"/>
      <c r="AD279" s="13"/>
      <c r="AE279" s="10"/>
      <c r="AF279" s="8"/>
      <c r="AG279" s="12"/>
      <c r="AH279" s="10"/>
      <c r="AI279" s="8"/>
      <c r="AJ279" s="13"/>
      <c r="AK279" s="10"/>
      <c r="AL279" s="8"/>
      <c r="AM279" s="12"/>
      <c r="AN279" s="10"/>
      <c r="AO279" s="8"/>
      <c r="AP279" s="13"/>
      <c r="AQ279" s="10"/>
      <c r="AR279" s="9"/>
      <c r="AS279" s="41"/>
      <c r="AT279" s="14"/>
      <c r="AU279" s="41"/>
      <c r="AV279" s="41"/>
      <c r="AW279" s="49"/>
      <c r="AX279" s="13"/>
      <c r="AY279" s="10"/>
      <c r="AZ279" s="10"/>
      <c r="BA279" s="10"/>
      <c r="BB279" s="10"/>
      <c r="BC279" s="10"/>
      <c r="BD279" s="10"/>
      <c r="BE279" s="10"/>
      <c r="BF279" s="10"/>
      <c r="BG279" s="10"/>
      <c r="BH279" s="10"/>
      <c r="BI279" s="10"/>
      <c r="BJ279" s="10"/>
      <c r="BK279" s="10"/>
      <c r="BL279" s="102"/>
    </row>
    <row r="280" spans="1:64" ht="21.95" customHeight="1">
      <c r="A280" s="106" t="str">
        <f>IF(C280="","",COUNTA(C$9:$C280))</f>
        <v/>
      </c>
      <c r="B280" s="106" t="str">
        <f>IF(C280="","",COUNTA($C$9:C280))</f>
        <v/>
      </c>
      <c r="C280" s="25"/>
      <c r="D280" s="26" t="str">
        <f t="shared" si="56"/>
        <v/>
      </c>
      <c r="E280" s="48" t="str">
        <f t="shared" si="52"/>
        <v/>
      </c>
      <c r="F280" s="27"/>
      <c r="G280" s="44" t="e">
        <f t="shared" si="53"/>
        <v>#VALUE!</v>
      </c>
      <c r="H280" s="45" t="e">
        <f t="shared" si="46"/>
        <v>#VALUE!</v>
      </c>
      <c r="I280" s="46" t="e">
        <f t="shared" si="47"/>
        <v>#VALUE!</v>
      </c>
      <c r="J280" s="47" t="e">
        <f t="shared" si="48"/>
        <v>#VALUE!</v>
      </c>
      <c r="K280" s="45" t="str">
        <f t="shared" si="49"/>
        <v/>
      </c>
      <c r="L280" s="46" t="str">
        <f t="shared" si="50"/>
        <v/>
      </c>
      <c r="M280" s="47" t="str">
        <f t="shared" si="51"/>
        <v/>
      </c>
      <c r="N280" s="48" t="str">
        <f t="shared" si="54"/>
        <v/>
      </c>
      <c r="O280" s="26" t="str">
        <f t="shared" si="55"/>
        <v/>
      </c>
      <c r="P280" s="9"/>
      <c r="Q280" s="41"/>
      <c r="R280" s="41"/>
      <c r="S280" s="41"/>
      <c r="T280" s="11"/>
      <c r="U280" s="12"/>
      <c r="V280" s="10"/>
      <c r="W280" s="8"/>
      <c r="X280" s="13"/>
      <c r="Y280" s="10"/>
      <c r="Z280" s="8"/>
      <c r="AA280" s="12"/>
      <c r="AB280" s="10"/>
      <c r="AC280" s="8"/>
      <c r="AD280" s="13"/>
      <c r="AE280" s="10"/>
      <c r="AF280" s="8"/>
      <c r="AG280" s="12"/>
      <c r="AH280" s="10"/>
      <c r="AI280" s="8"/>
      <c r="AJ280" s="13"/>
      <c r="AK280" s="10"/>
      <c r="AL280" s="8"/>
      <c r="AM280" s="12"/>
      <c r="AN280" s="10"/>
      <c r="AO280" s="8"/>
      <c r="AP280" s="13"/>
      <c r="AQ280" s="10"/>
      <c r="AR280" s="9"/>
      <c r="AS280" s="41"/>
      <c r="AT280" s="14"/>
      <c r="AU280" s="41"/>
      <c r="AV280" s="41"/>
      <c r="AW280" s="49"/>
      <c r="AX280" s="13"/>
      <c r="AY280" s="10"/>
      <c r="AZ280" s="10"/>
      <c r="BA280" s="10"/>
      <c r="BB280" s="10"/>
      <c r="BC280" s="10"/>
      <c r="BD280" s="10"/>
      <c r="BE280" s="10"/>
      <c r="BF280" s="10"/>
      <c r="BG280" s="10"/>
      <c r="BH280" s="10"/>
      <c r="BI280" s="10"/>
      <c r="BJ280" s="10"/>
      <c r="BK280" s="10"/>
      <c r="BL280" s="102"/>
    </row>
    <row r="281" spans="1:64" ht="21.95" customHeight="1">
      <c r="A281" s="106" t="str">
        <f>IF(C281="","",COUNTA(C$9:$C281))</f>
        <v/>
      </c>
      <c r="B281" s="106" t="str">
        <f>IF(C281="","",COUNTA($C$9:C281))</f>
        <v/>
      </c>
      <c r="C281" s="25"/>
      <c r="D281" s="26" t="str">
        <f t="shared" si="56"/>
        <v/>
      </c>
      <c r="E281" s="48" t="str">
        <f t="shared" si="52"/>
        <v/>
      </c>
      <c r="F281" s="27"/>
      <c r="G281" s="44" t="e">
        <f t="shared" si="53"/>
        <v>#VALUE!</v>
      </c>
      <c r="H281" s="45" t="e">
        <f t="shared" si="46"/>
        <v>#VALUE!</v>
      </c>
      <c r="I281" s="46" t="e">
        <f t="shared" si="47"/>
        <v>#VALUE!</v>
      </c>
      <c r="J281" s="47" t="e">
        <f t="shared" si="48"/>
        <v>#VALUE!</v>
      </c>
      <c r="K281" s="45" t="str">
        <f t="shared" si="49"/>
        <v/>
      </c>
      <c r="L281" s="46" t="str">
        <f t="shared" si="50"/>
        <v/>
      </c>
      <c r="M281" s="47" t="str">
        <f t="shared" si="51"/>
        <v/>
      </c>
      <c r="N281" s="48" t="str">
        <f t="shared" si="54"/>
        <v/>
      </c>
      <c r="O281" s="26" t="str">
        <f t="shared" si="55"/>
        <v/>
      </c>
      <c r="P281" s="9"/>
      <c r="Q281" s="41"/>
      <c r="R281" s="41"/>
      <c r="S281" s="41"/>
      <c r="T281" s="11"/>
      <c r="U281" s="12"/>
      <c r="V281" s="10"/>
      <c r="W281" s="8"/>
      <c r="X281" s="13"/>
      <c r="Y281" s="10"/>
      <c r="Z281" s="8"/>
      <c r="AA281" s="12"/>
      <c r="AB281" s="10"/>
      <c r="AC281" s="8"/>
      <c r="AD281" s="13"/>
      <c r="AE281" s="10"/>
      <c r="AF281" s="8"/>
      <c r="AG281" s="12"/>
      <c r="AH281" s="10"/>
      <c r="AI281" s="8"/>
      <c r="AJ281" s="13"/>
      <c r="AK281" s="10"/>
      <c r="AL281" s="8"/>
      <c r="AM281" s="12"/>
      <c r="AN281" s="10"/>
      <c r="AO281" s="8"/>
      <c r="AP281" s="13"/>
      <c r="AQ281" s="10"/>
      <c r="AR281" s="9"/>
      <c r="AS281" s="41"/>
      <c r="AT281" s="14"/>
      <c r="AU281" s="41"/>
      <c r="AV281" s="41"/>
      <c r="AW281" s="49"/>
      <c r="AX281" s="13"/>
      <c r="AY281" s="10"/>
      <c r="AZ281" s="10"/>
      <c r="BA281" s="10"/>
      <c r="BB281" s="10"/>
      <c r="BC281" s="10"/>
      <c r="BD281" s="10"/>
      <c r="BE281" s="10"/>
      <c r="BF281" s="10"/>
      <c r="BG281" s="10"/>
      <c r="BH281" s="10"/>
      <c r="BI281" s="10"/>
      <c r="BJ281" s="10"/>
      <c r="BK281" s="10"/>
      <c r="BL281" s="102"/>
    </row>
    <row r="282" spans="1:64" ht="21.95" customHeight="1">
      <c r="A282" s="106" t="str">
        <f>IF(C282="","",COUNTA(C$9:$C282))</f>
        <v/>
      </c>
      <c r="B282" s="106" t="str">
        <f>IF(C282="","",COUNTA($C$9:C282))</f>
        <v/>
      </c>
      <c r="C282" s="25"/>
      <c r="D282" s="26" t="str">
        <f t="shared" si="56"/>
        <v/>
      </c>
      <c r="E282" s="48" t="str">
        <f t="shared" si="52"/>
        <v/>
      </c>
      <c r="F282" s="27"/>
      <c r="G282" s="44" t="e">
        <f t="shared" si="53"/>
        <v>#VALUE!</v>
      </c>
      <c r="H282" s="45" t="e">
        <f t="shared" si="46"/>
        <v>#VALUE!</v>
      </c>
      <c r="I282" s="46" t="e">
        <f t="shared" si="47"/>
        <v>#VALUE!</v>
      </c>
      <c r="J282" s="47" t="e">
        <f t="shared" si="48"/>
        <v>#VALUE!</v>
      </c>
      <c r="K282" s="45" t="str">
        <f t="shared" si="49"/>
        <v/>
      </c>
      <c r="L282" s="46" t="str">
        <f t="shared" si="50"/>
        <v/>
      </c>
      <c r="M282" s="47" t="str">
        <f t="shared" si="51"/>
        <v/>
      </c>
      <c r="N282" s="48" t="str">
        <f t="shared" si="54"/>
        <v/>
      </c>
      <c r="O282" s="26" t="str">
        <f t="shared" si="55"/>
        <v/>
      </c>
      <c r="P282" s="9"/>
      <c r="Q282" s="41"/>
      <c r="R282" s="41"/>
      <c r="S282" s="41"/>
      <c r="T282" s="11"/>
      <c r="U282" s="12"/>
      <c r="V282" s="10"/>
      <c r="W282" s="8"/>
      <c r="X282" s="13"/>
      <c r="Y282" s="10"/>
      <c r="Z282" s="8"/>
      <c r="AA282" s="12"/>
      <c r="AB282" s="10"/>
      <c r="AC282" s="8"/>
      <c r="AD282" s="13"/>
      <c r="AE282" s="10"/>
      <c r="AF282" s="8"/>
      <c r="AG282" s="12"/>
      <c r="AH282" s="10"/>
      <c r="AI282" s="8"/>
      <c r="AJ282" s="13"/>
      <c r="AK282" s="10"/>
      <c r="AL282" s="8"/>
      <c r="AM282" s="12"/>
      <c r="AN282" s="10"/>
      <c r="AO282" s="8"/>
      <c r="AP282" s="13"/>
      <c r="AQ282" s="10"/>
      <c r="AR282" s="9"/>
      <c r="AS282" s="41"/>
      <c r="AT282" s="14"/>
      <c r="AU282" s="41"/>
      <c r="AV282" s="41"/>
      <c r="AW282" s="49"/>
      <c r="AX282" s="13"/>
      <c r="AY282" s="10"/>
      <c r="AZ282" s="10"/>
      <c r="BA282" s="10"/>
      <c r="BB282" s="10"/>
      <c r="BC282" s="10"/>
      <c r="BD282" s="10"/>
      <c r="BE282" s="10"/>
      <c r="BF282" s="10"/>
      <c r="BG282" s="10"/>
      <c r="BH282" s="10"/>
      <c r="BI282" s="10"/>
      <c r="BJ282" s="10"/>
      <c r="BK282" s="10"/>
      <c r="BL282" s="102"/>
    </row>
    <row r="283" spans="1:64" ht="21.95" customHeight="1">
      <c r="A283" s="106" t="str">
        <f>IF(C283="","",COUNTA(C$9:$C283))</f>
        <v/>
      </c>
      <c r="B283" s="106" t="str">
        <f>IF(C283="","",COUNTA($C$9:C283))</f>
        <v/>
      </c>
      <c r="C283" s="25"/>
      <c r="D283" s="26" t="str">
        <f t="shared" si="56"/>
        <v/>
      </c>
      <c r="E283" s="48" t="str">
        <f t="shared" si="52"/>
        <v/>
      </c>
      <c r="F283" s="27"/>
      <c r="G283" s="44" t="e">
        <f t="shared" si="53"/>
        <v>#VALUE!</v>
      </c>
      <c r="H283" s="45" t="e">
        <f t="shared" ref="H283:H346" si="57">DAY(G283)</f>
        <v>#VALUE!</v>
      </c>
      <c r="I283" s="46" t="e">
        <f t="shared" ref="I283:I346" si="58">MONTH(G283)</f>
        <v>#VALUE!</v>
      </c>
      <c r="J283" s="47" t="e">
        <f t="shared" ref="J283:J346" si="59">YEAR(G283)</f>
        <v>#VALUE!</v>
      </c>
      <c r="K283" s="45" t="str">
        <f t="shared" ref="K283:K346" si="60">IF(ISNUMBER(H283),DATEDIF((DATE(J283,I283,H283)),(DATE("2018","10","1")),"MD"),"")</f>
        <v/>
      </c>
      <c r="L283" s="46" t="str">
        <f t="shared" ref="L283:L346" si="61">IF(ISNUMBER(I283),DATEDIF((DATE(J283,I283,H283)),(DATE("2018","10","1")),"YM"),"")</f>
        <v/>
      </c>
      <c r="M283" s="47" t="str">
        <f t="shared" ref="M283:M346" si="62">IF(ISNUMBER(J283),DATEDIF((DATE(J283,I283,H283)),(DATE("2018","10","1")),"Y"),"")</f>
        <v/>
      </c>
      <c r="N283" s="48" t="str">
        <f t="shared" si="54"/>
        <v/>
      </c>
      <c r="O283" s="26" t="str">
        <f t="shared" si="55"/>
        <v/>
      </c>
      <c r="P283" s="9"/>
      <c r="Q283" s="41"/>
      <c r="R283" s="41"/>
      <c r="S283" s="41"/>
      <c r="T283" s="11"/>
      <c r="U283" s="12"/>
      <c r="V283" s="10"/>
      <c r="W283" s="8"/>
      <c r="X283" s="13"/>
      <c r="Y283" s="10"/>
      <c r="Z283" s="8"/>
      <c r="AA283" s="12"/>
      <c r="AB283" s="10"/>
      <c r="AC283" s="8"/>
      <c r="AD283" s="13"/>
      <c r="AE283" s="10"/>
      <c r="AF283" s="8"/>
      <c r="AG283" s="12"/>
      <c r="AH283" s="10"/>
      <c r="AI283" s="8"/>
      <c r="AJ283" s="13"/>
      <c r="AK283" s="10"/>
      <c r="AL283" s="8"/>
      <c r="AM283" s="12"/>
      <c r="AN283" s="10"/>
      <c r="AO283" s="8"/>
      <c r="AP283" s="13"/>
      <c r="AQ283" s="10"/>
      <c r="AR283" s="9"/>
      <c r="AS283" s="41"/>
      <c r="AT283" s="14"/>
      <c r="AU283" s="41"/>
      <c r="AV283" s="41"/>
      <c r="AW283" s="49"/>
      <c r="AX283" s="13"/>
      <c r="AY283" s="10"/>
      <c r="AZ283" s="10"/>
      <c r="BA283" s="10"/>
      <c r="BB283" s="10"/>
      <c r="BC283" s="10"/>
      <c r="BD283" s="10"/>
      <c r="BE283" s="10"/>
      <c r="BF283" s="10"/>
      <c r="BG283" s="10"/>
      <c r="BH283" s="10"/>
      <c r="BI283" s="10"/>
      <c r="BJ283" s="10"/>
      <c r="BK283" s="10"/>
      <c r="BL283" s="102"/>
    </row>
    <row r="284" spans="1:64" ht="21.95" customHeight="1">
      <c r="A284" s="106" t="str">
        <f>IF(C284="","",COUNTA(C$9:$C284))</f>
        <v/>
      </c>
      <c r="B284" s="106" t="str">
        <f>IF(C284="","",COUNTA($C$9:C284))</f>
        <v/>
      </c>
      <c r="C284" s="25"/>
      <c r="D284" s="26" t="str">
        <f t="shared" si="56"/>
        <v/>
      </c>
      <c r="E284" s="48" t="str">
        <f t="shared" si="52"/>
        <v/>
      </c>
      <c r="F284" s="27"/>
      <c r="G284" s="44" t="e">
        <f t="shared" si="53"/>
        <v>#VALUE!</v>
      </c>
      <c r="H284" s="45" t="e">
        <f t="shared" si="57"/>
        <v>#VALUE!</v>
      </c>
      <c r="I284" s="46" t="e">
        <f t="shared" si="58"/>
        <v>#VALUE!</v>
      </c>
      <c r="J284" s="47" t="e">
        <f t="shared" si="59"/>
        <v>#VALUE!</v>
      </c>
      <c r="K284" s="45" t="str">
        <f t="shared" si="60"/>
        <v/>
      </c>
      <c r="L284" s="46" t="str">
        <f t="shared" si="61"/>
        <v/>
      </c>
      <c r="M284" s="47" t="str">
        <f t="shared" si="62"/>
        <v/>
      </c>
      <c r="N284" s="48" t="str">
        <f t="shared" si="54"/>
        <v/>
      </c>
      <c r="O284" s="26" t="str">
        <f t="shared" si="55"/>
        <v/>
      </c>
      <c r="P284" s="9"/>
      <c r="Q284" s="41"/>
      <c r="R284" s="41"/>
      <c r="S284" s="41"/>
      <c r="T284" s="11"/>
      <c r="U284" s="12"/>
      <c r="V284" s="10"/>
      <c r="W284" s="8"/>
      <c r="X284" s="13"/>
      <c r="Y284" s="10"/>
      <c r="Z284" s="8"/>
      <c r="AA284" s="12"/>
      <c r="AB284" s="10"/>
      <c r="AC284" s="8"/>
      <c r="AD284" s="13"/>
      <c r="AE284" s="10"/>
      <c r="AF284" s="8"/>
      <c r="AG284" s="12"/>
      <c r="AH284" s="10"/>
      <c r="AI284" s="8"/>
      <c r="AJ284" s="13"/>
      <c r="AK284" s="10"/>
      <c r="AL284" s="8"/>
      <c r="AM284" s="12"/>
      <c r="AN284" s="10"/>
      <c r="AO284" s="8"/>
      <c r="AP284" s="13"/>
      <c r="AQ284" s="10"/>
      <c r="AR284" s="9"/>
      <c r="AS284" s="41"/>
      <c r="AT284" s="14"/>
      <c r="AU284" s="41"/>
      <c r="AV284" s="41"/>
      <c r="AW284" s="49"/>
      <c r="AX284" s="13"/>
      <c r="AY284" s="10"/>
      <c r="AZ284" s="10"/>
      <c r="BA284" s="10"/>
      <c r="BB284" s="10"/>
      <c r="BC284" s="10"/>
      <c r="BD284" s="10"/>
      <c r="BE284" s="10"/>
      <c r="BF284" s="10"/>
      <c r="BG284" s="10"/>
      <c r="BH284" s="10"/>
      <c r="BI284" s="10"/>
      <c r="BJ284" s="10"/>
      <c r="BK284" s="10"/>
      <c r="BL284" s="102"/>
    </row>
    <row r="285" spans="1:64" ht="21.95" customHeight="1">
      <c r="A285" s="106" t="str">
        <f>IF(C285="","",COUNTA(C$9:$C285))</f>
        <v/>
      </c>
      <c r="B285" s="106" t="str">
        <f>IF(C285="","",COUNTA($C$9:C285))</f>
        <v/>
      </c>
      <c r="C285" s="25"/>
      <c r="D285" s="26" t="str">
        <f t="shared" si="56"/>
        <v/>
      </c>
      <c r="E285" s="48" t="str">
        <f t="shared" si="52"/>
        <v/>
      </c>
      <c r="F285" s="27"/>
      <c r="G285" s="44" t="e">
        <f t="shared" si="53"/>
        <v>#VALUE!</v>
      </c>
      <c r="H285" s="45" t="e">
        <f t="shared" si="57"/>
        <v>#VALUE!</v>
      </c>
      <c r="I285" s="46" t="e">
        <f t="shared" si="58"/>
        <v>#VALUE!</v>
      </c>
      <c r="J285" s="47" t="e">
        <f t="shared" si="59"/>
        <v>#VALUE!</v>
      </c>
      <c r="K285" s="45" t="str">
        <f t="shared" si="60"/>
        <v/>
      </c>
      <c r="L285" s="46" t="str">
        <f t="shared" si="61"/>
        <v/>
      </c>
      <c r="M285" s="47" t="str">
        <f t="shared" si="62"/>
        <v/>
      </c>
      <c r="N285" s="48" t="str">
        <f t="shared" si="54"/>
        <v/>
      </c>
      <c r="O285" s="26" t="str">
        <f t="shared" si="55"/>
        <v/>
      </c>
      <c r="P285" s="9"/>
      <c r="Q285" s="41"/>
      <c r="R285" s="41"/>
      <c r="S285" s="41"/>
      <c r="T285" s="11"/>
      <c r="U285" s="12"/>
      <c r="V285" s="10"/>
      <c r="W285" s="8"/>
      <c r="X285" s="13"/>
      <c r="Y285" s="10"/>
      <c r="Z285" s="8"/>
      <c r="AA285" s="12"/>
      <c r="AB285" s="10"/>
      <c r="AC285" s="8"/>
      <c r="AD285" s="13"/>
      <c r="AE285" s="10"/>
      <c r="AF285" s="8"/>
      <c r="AG285" s="12"/>
      <c r="AH285" s="10"/>
      <c r="AI285" s="8"/>
      <c r="AJ285" s="13"/>
      <c r="AK285" s="10"/>
      <c r="AL285" s="8"/>
      <c r="AM285" s="12"/>
      <c r="AN285" s="10"/>
      <c r="AO285" s="8"/>
      <c r="AP285" s="13"/>
      <c r="AQ285" s="10"/>
      <c r="AR285" s="9"/>
      <c r="AS285" s="41"/>
      <c r="AT285" s="14"/>
      <c r="AU285" s="41"/>
      <c r="AV285" s="41"/>
      <c r="AW285" s="49"/>
      <c r="AX285" s="13"/>
      <c r="AY285" s="10"/>
      <c r="AZ285" s="10"/>
      <c r="BA285" s="10"/>
      <c r="BB285" s="10"/>
      <c r="BC285" s="10"/>
      <c r="BD285" s="10"/>
      <c r="BE285" s="10"/>
      <c r="BF285" s="10"/>
      <c r="BG285" s="10"/>
      <c r="BH285" s="10"/>
      <c r="BI285" s="10"/>
      <c r="BJ285" s="10"/>
      <c r="BK285" s="10"/>
      <c r="BL285" s="102"/>
    </row>
    <row r="286" spans="1:64" ht="21.95" customHeight="1">
      <c r="A286" s="106" t="str">
        <f>IF(C286="","",COUNTA(C$9:$C286))</f>
        <v/>
      </c>
      <c r="B286" s="106" t="str">
        <f>IF(C286="","",COUNTA($C$9:C286))</f>
        <v/>
      </c>
      <c r="C286" s="25"/>
      <c r="D286" s="26" t="str">
        <f t="shared" si="56"/>
        <v/>
      </c>
      <c r="E286" s="48" t="str">
        <f t="shared" si="52"/>
        <v/>
      </c>
      <c r="F286" s="27"/>
      <c r="G286" s="44" t="e">
        <f t="shared" si="53"/>
        <v>#VALUE!</v>
      </c>
      <c r="H286" s="45" t="e">
        <f t="shared" si="57"/>
        <v>#VALUE!</v>
      </c>
      <c r="I286" s="46" t="e">
        <f t="shared" si="58"/>
        <v>#VALUE!</v>
      </c>
      <c r="J286" s="47" t="e">
        <f t="shared" si="59"/>
        <v>#VALUE!</v>
      </c>
      <c r="K286" s="45" t="str">
        <f t="shared" si="60"/>
        <v/>
      </c>
      <c r="L286" s="46" t="str">
        <f t="shared" si="61"/>
        <v/>
      </c>
      <c r="M286" s="47" t="str">
        <f t="shared" si="62"/>
        <v/>
      </c>
      <c r="N286" s="48" t="str">
        <f t="shared" si="54"/>
        <v/>
      </c>
      <c r="O286" s="26" t="str">
        <f t="shared" si="55"/>
        <v/>
      </c>
      <c r="P286" s="9"/>
      <c r="Q286" s="41"/>
      <c r="R286" s="41"/>
      <c r="S286" s="41"/>
      <c r="T286" s="11"/>
      <c r="U286" s="12"/>
      <c r="V286" s="10"/>
      <c r="W286" s="8"/>
      <c r="X286" s="13"/>
      <c r="Y286" s="10"/>
      <c r="Z286" s="8"/>
      <c r="AA286" s="12"/>
      <c r="AB286" s="10"/>
      <c r="AC286" s="8"/>
      <c r="AD286" s="13"/>
      <c r="AE286" s="10"/>
      <c r="AF286" s="8"/>
      <c r="AG286" s="12"/>
      <c r="AH286" s="10"/>
      <c r="AI286" s="8"/>
      <c r="AJ286" s="13"/>
      <c r="AK286" s="10"/>
      <c r="AL286" s="8"/>
      <c r="AM286" s="12"/>
      <c r="AN286" s="10"/>
      <c r="AO286" s="8"/>
      <c r="AP286" s="13"/>
      <c r="AQ286" s="10"/>
      <c r="AR286" s="9"/>
      <c r="AS286" s="41"/>
      <c r="AT286" s="14"/>
      <c r="AU286" s="41"/>
      <c r="AV286" s="41"/>
      <c r="AW286" s="49"/>
      <c r="AX286" s="13"/>
      <c r="AY286" s="10"/>
      <c r="AZ286" s="10"/>
      <c r="BA286" s="10"/>
      <c r="BB286" s="10"/>
      <c r="BC286" s="10"/>
      <c r="BD286" s="10"/>
      <c r="BE286" s="10"/>
      <c r="BF286" s="10"/>
      <c r="BG286" s="10"/>
      <c r="BH286" s="10"/>
      <c r="BI286" s="10"/>
      <c r="BJ286" s="10"/>
      <c r="BK286" s="10"/>
      <c r="BL286" s="102"/>
    </row>
    <row r="287" spans="1:64" ht="21.95" customHeight="1">
      <c r="A287" s="106" t="str">
        <f>IF(C287="","",COUNTA(C$9:$C287))</f>
        <v/>
      </c>
      <c r="B287" s="106" t="str">
        <f>IF(C287="","",COUNTA($C$9:C287))</f>
        <v/>
      </c>
      <c r="C287" s="25"/>
      <c r="D287" s="26" t="str">
        <f t="shared" si="56"/>
        <v/>
      </c>
      <c r="E287" s="48" t="str">
        <f t="shared" si="52"/>
        <v/>
      </c>
      <c r="F287" s="27"/>
      <c r="G287" s="44" t="e">
        <f t="shared" si="53"/>
        <v>#VALUE!</v>
      </c>
      <c r="H287" s="45" t="e">
        <f t="shared" si="57"/>
        <v>#VALUE!</v>
      </c>
      <c r="I287" s="46" t="e">
        <f t="shared" si="58"/>
        <v>#VALUE!</v>
      </c>
      <c r="J287" s="47" t="e">
        <f t="shared" si="59"/>
        <v>#VALUE!</v>
      </c>
      <c r="K287" s="45" t="str">
        <f t="shared" si="60"/>
        <v/>
      </c>
      <c r="L287" s="46" t="str">
        <f t="shared" si="61"/>
        <v/>
      </c>
      <c r="M287" s="47" t="str">
        <f t="shared" si="62"/>
        <v/>
      </c>
      <c r="N287" s="48" t="str">
        <f t="shared" si="54"/>
        <v/>
      </c>
      <c r="O287" s="26" t="str">
        <f t="shared" si="55"/>
        <v/>
      </c>
      <c r="P287" s="9"/>
      <c r="Q287" s="41"/>
      <c r="R287" s="41"/>
      <c r="S287" s="41"/>
      <c r="T287" s="11"/>
      <c r="U287" s="12"/>
      <c r="V287" s="10"/>
      <c r="W287" s="8"/>
      <c r="X287" s="13"/>
      <c r="Y287" s="10"/>
      <c r="Z287" s="8"/>
      <c r="AA287" s="12"/>
      <c r="AB287" s="10"/>
      <c r="AC287" s="8"/>
      <c r="AD287" s="13"/>
      <c r="AE287" s="10"/>
      <c r="AF287" s="8"/>
      <c r="AG287" s="12"/>
      <c r="AH287" s="10"/>
      <c r="AI287" s="8"/>
      <c r="AJ287" s="13"/>
      <c r="AK287" s="10"/>
      <c r="AL287" s="8"/>
      <c r="AM287" s="12"/>
      <c r="AN287" s="10"/>
      <c r="AO287" s="8"/>
      <c r="AP287" s="13"/>
      <c r="AQ287" s="10"/>
      <c r="AR287" s="9"/>
      <c r="AS287" s="41"/>
      <c r="AT287" s="14"/>
      <c r="AU287" s="41"/>
      <c r="AV287" s="41"/>
      <c r="AW287" s="49"/>
      <c r="AX287" s="13"/>
      <c r="AY287" s="10"/>
      <c r="AZ287" s="10"/>
      <c r="BA287" s="10"/>
      <c r="BB287" s="10"/>
      <c r="BC287" s="10"/>
      <c r="BD287" s="10"/>
      <c r="BE287" s="10"/>
      <c r="BF287" s="10"/>
      <c r="BG287" s="10"/>
      <c r="BH287" s="10"/>
      <c r="BI287" s="10"/>
      <c r="BJ287" s="10"/>
      <c r="BK287" s="10"/>
      <c r="BL287" s="102"/>
    </row>
    <row r="288" spans="1:64" ht="21.95" customHeight="1">
      <c r="A288" s="106" t="str">
        <f>IF(C288="","",COUNTA(C$9:$C288))</f>
        <v/>
      </c>
      <c r="B288" s="106" t="str">
        <f>IF(C288="","",COUNTA($C$9:C288))</f>
        <v/>
      </c>
      <c r="C288" s="25"/>
      <c r="D288" s="26" t="str">
        <f t="shared" si="56"/>
        <v/>
      </c>
      <c r="E288" s="48" t="str">
        <f t="shared" si="52"/>
        <v/>
      </c>
      <c r="F288" s="27"/>
      <c r="G288" s="44" t="e">
        <f t="shared" si="53"/>
        <v>#VALUE!</v>
      </c>
      <c r="H288" s="45" t="e">
        <f t="shared" si="57"/>
        <v>#VALUE!</v>
      </c>
      <c r="I288" s="46" t="e">
        <f t="shared" si="58"/>
        <v>#VALUE!</v>
      </c>
      <c r="J288" s="47" t="e">
        <f t="shared" si="59"/>
        <v>#VALUE!</v>
      </c>
      <c r="K288" s="45" t="str">
        <f t="shared" si="60"/>
        <v/>
      </c>
      <c r="L288" s="46" t="str">
        <f t="shared" si="61"/>
        <v/>
      </c>
      <c r="M288" s="47" t="str">
        <f t="shared" si="62"/>
        <v/>
      </c>
      <c r="N288" s="48" t="str">
        <f t="shared" si="54"/>
        <v/>
      </c>
      <c r="O288" s="26" t="str">
        <f t="shared" si="55"/>
        <v/>
      </c>
      <c r="P288" s="9"/>
      <c r="Q288" s="41"/>
      <c r="R288" s="41"/>
      <c r="S288" s="41"/>
      <c r="T288" s="11"/>
      <c r="U288" s="12"/>
      <c r="V288" s="10"/>
      <c r="W288" s="8"/>
      <c r="X288" s="13"/>
      <c r="Y288" s="10"/>
      <c r="Z288" s="8"/>
      <c r="AA288" s="12"/>
      <c r="AB288" s="10"/>
      <c r="AC288" s="8"/>
      <c r="AD288" s="13"/>
      <c r="AE288" s="10"/>
      <c r="AF288" s="8"/>
      <c r="AG288" s="12"/>
      <c r="AH288" s="10"/>
      <c r="AI288" s="8"/>
      <c r="AJ288" s="13"/>
      <c r="AK288" s="10"/>
      <c r="AL288" s="8"/>
      <c r="AM288" s="12"/>
      <c r="AN288" s="10"/>
      <c r="AO288" s="8"/>
      <c r="AP288" s="13"/>
      <c r="AQ288" s="10"/>
      <c r="AR288" s="9"/>
      <c r="AS288" s="41"/>
      <c r="AT288" s="14"/>
      <c r="AU288" s="41"/>
      <c r="AV288" s="41"/>
      <c r="AW288" s="49"/>
      <c r="AX288" s="13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2"/>
    </row>
    <row r="289" spans="1:64" ht="21.95" customHeight="1">
      <c r="A289" s="106" t="str">
        <f>IF(C289="","",COUNTA(C$9:$C289))</f>
        <v/>
      </c>
      <c r="B289" s="106" t="str">
        <f>IF(C289="","",COUNTA($C$9:C289))</f>
        <v/>
      </c>
      <c r="C289" s="25"/>
      <c r="D289" s="26" t="str">
        <f t="shared" si="56"/>
        <v/>
      </c>
      <c r="E289" s="48" t="str">
        <f t="shared" si="52"/>
        <v/>
      </c>
      <c r="F289" s="27"/>
      <c r="G289" s="44" t="e">
        <f t="shared" si="53"/>
        <v>#VALUE!</v>
      </c>
      <c r="H289" s="45" t="e">
        <f t="shared" si="57"/>
        <v>#VALUE!</v>
      </c>
      <c r="I289" s="46" t="e">
        <f t="shared" si="58"/>
        <v>#VALUE!</v>
      </c>
      <c r="J289" s="47" t="e">
        <f t="shared" si="59"/>
        <v>#VALUE!</v>
      </c>
      <c r="K289" s="45" t="str">
        <f t="shared" si="60"/>
        <v/>
      </c>
      <c r="L289" s="46" t="str">
        <f t="shared" si="61"/>
        <v/>
      </c>
      <c r="M289" s="47" t="str">
        <f t="shared" si="62"/>
        <v/>
      </c>
      <c r="N289" s="48" t="str">
        <f t="shared" si="54"/>
        <v/>
      </c>
      <c r="O289" s="26" t="str">
        <f t="shared" si="55"/>
        <v/>
      </c>
      <c r="P289" s="9"/>
      <c r="Q289" s="41"/>
      <c r="R289" s="41"/>
      <c r="S289" s="41"/>
      <c r="T289" s="11"/>
      <c r="U289" s="12"/>
      <c r="V289" s="10"/>
      <c r="W289" s="8"/>
      <c r="X289" s="13"/>
      <c r="Y289" s="10"/>
      <c r="Z289" s="8"/>
      <c r="AA289" s="12"/>
      <c r="AB289" s="10"/>
      <c r="AC289" s="8"/>
      <c r="AD289" s="13"/>
      <c r="AE289" s="10"/>
      <c r="AF289" s="8"/>
      <c r="AG289" s="12"/>
      <c r="AH289" s="10"/>
      <c r="AI289" s="8"/>
      <c r="AJ289" s="13"/>
      <c r="AK289" s="10"/>
      <c r="AL289" s="8"/>
      <c r="AM289" s="12"/>
      <c r="AN289" s="10"/>
      <c r="AO289" s="8"/>
      <c r="AP289" s="13"/>
      <c r="AQ289" s="10"/>
      <c r="AR289" s="9"/>
      <c r="AS289" s="41"/>
      <c r="AT289" s="14"/>
      <c r="AU289" s="41"/>
      <c r="AV289" s="41"/>
      <c r="AW289" s="49"/>
      <c r="AX289" s="13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2"/>
    </row>
    <row r="290" spans="1:64" ht="21.95" customHeight="1">
      <c r="A290" s="106" t="str">
        <f>IF(C290="","",COUNTA(C$9:$C290))</f>
        <v/>
      </c>
      <c r="B290" s="106" t="str">
        <f>IF(C290="","",COUNTA($C$9:C290))</f>
        <v/>
      </c>
      <c r="C290" s="25"/>
      <c r="D290" s="26" t="str">
        <f t="shared" si="56"/>
        <v/>
      </c>
      <c r="E290" s="48" t="str">
        <f t="shared" si="52"/>
        <v/>
      </c>
      <c r="F290" s="27"/>
      <c r="G290" s="44" t="e">
        <f t="shared" si="53"/>
        <v>#VALUE!</v>
      </c>
      <c r="H290" s="45" t="e">
        <f t="shared" si="57"/>
        <v>#VALUE!</v>
      </c>
      <c r="I290" s="46" t="e">
        <f t="shared" si="58"/>
        <v>#VALUE!</v>
      </c>
      <c r="J290" s="47" t="e">
        <f t="shared" si="59"/>
        <v>#VALUE!</v>
      </c>
      <c r="K290" s="45" t="str">
        <f t="shared" si="60"/>
        <v/>
      </c>
      <c r="L290" s="46" t="str">
        <f t="shared" si="61"/>
        <v/>
      </c>
      <c r="M290" s="47" t="str">
        <f t="shared" si="62"/>
        <v/>
      </c>
      <c r="N290" s="48" t="str">
        <f t="shared" si="54"/>
        <v/>
      </c>
      <c r="O290" s="26" t="str">
        <f t="shared" si="55"/>
        <v/>
      </c>
      <c r="P290" s="9"/>
      <c r="Q290" s="41"/>
      <c r="R290" s="41"/>
      <c r="S290" s="41"/>
      <c r="T290" s="11"/>
      <c r="U290" s="12"/>
      <c r="V290" s="10"/>
      <c r="W290" s="8"/>
      <c r="X290" s="13"/>
      <c r="Y290" s="10"/>
      <c r="Z290" s="8"/>
      <c r="AA290" s="12"/>
      <c r="AB290" s="10"/>
      <c r="AC290" s="8"/>
      <c r="AD290" s="13"/>
      <c r="AE290" s="10"/>
      <c r="AF290" s="8"/>
      <c r="AG290" s="12"/>
      <c r="AH290" s="10"/>
      <c r="AI290" s="8"/>
      <c r="AJ290" s="13"/>
      <c r="AK290" s="10"/>
      <c r="AL290" s="8"/>
      <c r="AM290" s="12"/>
      <c r="AN290" s="10"/>
      <c r="AO290" s="8"/>
      <c r="AP290" s="13"/>
      <c r="AQ290" s="10"/>
      <c r="AR290" s="9"/>
      <c r="AS290" s="41"/>
      <c r="AT290" s="14"/>
      <c r="AU290" s="41"/>
      <c r="AV290" s="41"/>
      <c r="AW290" s="49"/>
      <c r="AX290" s="13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2"/>
    </row>
    <row r="291" spans="1:64" ht="21.95" customHeight="1">
      <c r="A291" s="106" t="str">
        <f>IF(C291="","",COUNTA(C$9:$C291))</f>
        <v/>
      </c>
      <c r="B291" s="106" t="str">
        <f>IF(C291="","",COUNTA($C$9:C291))</f>
        <v/>
      </c>
      <c r="C291" s="25"/>
      <c r="D291" s="26" t="str">
        <f t="shared" si="56"/>
        <v/>
      </c>
      <c r="E291" s="48" t="str">
        <f t="shared" si="52"/>
        <v/>
      </c>
      <c r="F291" s="27"/>
      <c r="G291" s="44" t="e">
        <f t="shared" si="53"/>
        <v>#VALUE!</v>
      </c>
      <c r="H291" s="45" t="e">
        <f t="shared" si="57"/>
        <v>#VALUE!</v>
      </c>
      <c r="I291" s="46" t="e">
        <f t="shared" si="58"/>
        <v>#VALUE!</v>
      </c>
      <c r="J291" s="47" t="e">
        <f t="shared" si="59"/>
        <v>#VALUE!</v>
      </c>
      <c r="K291" s="45" t="str">
        <f t="shared" si="60"/>
        <v/>
      </c>
      <c r="L291" s="46" t="str">
        <f t="shared" si="61"/>
        <v/>
      </c>
      <c r="M291" s="47" t="str">
        <f t="shared" si="62"/>
        <v/>
      </c>
      <c r="N291" s="48" t="str">
        <f t="shared" si="54"/>
        <v/>
      </c>
      <c r="O291" s="26" t="str">
        <f t="shared" si="55"/>
        <v/>
      </c>
      <c r="P291" s="9"/>
      <c r="Q291" s="41"/>
      <c r="R291" s="41"/>
      <c r="S291" s="41"/>
      <c r="T291" s="11"/>
      <c r="U291" s="12"/>
      <c r="V291" s="10"/>
      <c r="W291" s="8"/>
      <c r="X291" s="13"/>
      <c r="Y291" s="10"/>
      <c r="Z291" s="8"/>
      <c r="AA291" s="12"/>
      <c r="AB291" s="10"/>
      <c r="AC291" s="8"/>
      <c r="AD291" s="13"/>
      <c r="AE291" s="10"/>
      <c r="AF291" s="8"/>
      <c r="AG291" s="12"/>
      <c r="AH291" s="10"/>
      <c r="AI291" s="8"/>
      <c r="AJ291" s="13"/>
      <c r="AK291" s="10"/>
      <c r="AL291" s="8"/>
      <c r="AM291" s="12"/>
      <c r="AN291" s="10"/>
      <c r="AO291" s="8"/>
      <c r="AP291" s="13"/>
      <c r="AQ291" s="10"/>
      <c r="AR291" s="9"/>
      <c r="AS291" s="41"/>
      <c r="AT291" s="14"/>
      <c r="AU291" s="41"/>
      <c r="AV291" s="41"/>
      <c r="AW291" s="49"/>
      <c r="AX291" s="13"/>
      <c r="AY291" s="10"/>
      <c r="AZ291" s="10"/>
      <c r="BA291" s="10"/>
      <c r="BB291" s="10"/>
      <c r="BC291" s="10"/>
      <c r="BD291" s="10"/>
      <c r="BE291" s="10"/>
      <c r="BF291" s="10"/>
      <c r="BG291" s="10"/>
      <c r="BH291" s="10"/>
      <c r="BI291" s="10"/>
      <c r="BJ291" s="10"/>
      <c r="BK291" s="10"/>
      <c r="BL291" s="102"/>
    </row>
    <row r="292" spans="1:64" ht="21.95" customHeight="1">
      <c r="A292" s="106" t="str">
        <f>IF(C292="","",COUNTA(C$9:$C292))</f>
        <v/>
      </c>
      <c r="B292" s="106" t="str">
        <f>IF(C292="","",COUNTA($C$9:C292))</f>
        <v/>
      </c>
      <c r="C292" s="25"/>
      <c r="D292" s="26" t="str">
        <f t="shared" si="56"/>
        <v/>
      </c>
      <c r="E292" s="48" t="str">
        <f t="shared" si="52"/>
        <v/>
      </c>
      <c r="F292" s="27"/>
      <c r="G292" s="44" t="e">
        <f t="shared" si="53"/>
        <v>#VALUE!</v>
      </c>
      <c r="H292" s="45" t="e">
        <f t="shared" si="57"/>
        <v>#VALUE!</v>
      </c>
      <c r="I292" s="46" t="e">
        <f t="shared" si="58"/>
        <v>#VALUE!</v>
      </c>
      <c r="J292" s="47" t="e">
        <f t="shared" si="59"/>
        <v>#VALUE!</v>
      </c>
      <c r="K292" s="45" t="str">
        <f t="shared" si="60"/>
        <v/>
      </c>
      <c r="L292" s="46" t="str">
        <f t="shared" si="61"/>
        <v/>
      </c>
      <c r="M292" s="47" t="str">
        <f t="shared" si="62"/>
        <v/>
      </c>
      <c r="N292" s="48" t="str">
        <f t="shared" si="54"/>
        <v/>
      </c>
      <c r="O292" s="26" t="str">
        <f t="shared" si="55"/>
        <v/>
      </c>
      <c r="P292" s="9"/>
      <c r="Q292" s="41"/>
      <c r="R292" s="41"/>
      <c r="S292" s="41"/>
      <c r="T292" s="11"/>
      <c r="U292" s="12"/>
      <c r="V292" s="10"/>
      <c r="W292" s="8"/>
      <c r="X292" s="13"/>
      <c r="Y292" s="10"/>
      <c r="Z292" s="8"/>
      <c r="AA292" s="12"/>
      <c r="AB292" s="10"/>
      <c r="AC292" s="8"/>
      <c r="AD292" s="13"/>
      <c r="AE292" s="10"/>
      <c r="AF292" s="8"/>
      <c r="AG292" s="12"/>
      <c r="AH292" s="10"/>
      <c r="AI292" s="8"/>
      <c r="AJ292" s="13"/>
      <c r="AK292" s="10"/>
      <c r="AL292" s="8"/>
      <c r="AM292" s="12"/>
      <c r="AN292" s="10"/>
      <c r="AO292" s="8"/>
      <c r="AP292" s="13"/>
      <c r="AQ292" s="10"/>
      <c r="AR292" s="9"/>
      <c r="AS292" s="41"/>
      <c r="AT292" s="14"/>
      <c r="AU292" s="41"/>
      <c r="AV292" s="41"/>
      <c r="AW292" s="49"/>
      <c r="AX292" s="13"/>
      <c r="AY292" s="10"/>
      <c r="AZ292" s="10"/>
      <c r="BA292" s="10"/>
      <c r="BB292" s="10"/>
      <c r="BC292" s="10"/>
      <c r="BD292" s="10"/>
      <c r="BE292" s="10"/>
      <c r="BF292" s="10"/>
      <c r="BG292" s="10"/>
      <c r="BH292" s="10"/>
      <c r="BI292" s="10"/>
      <c r="BJ292" s="10"/>
      <c r="BK292" s="10"/>
      <c r="BL292" s="102"/>
    </row>
    <row r="293" spans="1:64" ht="21.95" customHeight="1">
      <c r="A293" s="106" t="str">
        <f>IF(C293="","",COUNTA(C$9:$C293))</f>
        <v/>
      </c>
      <c r="B293" s="106" t="str">
        <f>IF(C293="","",COUNTA($C$9:C293))</f>
        <v/>
      </c>
      <c r="C293" s="25"/>
      <c r="D293" s="26" t="str">
        <f t="shared" si="56"/>
        <v/>
      </c>
      <c r="E293" s="48" t="str">
        <f t="shared" si="52"/>
        <v/>
      </c>
      <c r="F293" s="27"/>
      <c r="G293" s="44" t="e">
        <f t="shared" si="53"/>
        <v>#VALUE!</v>
      </c>
      <c r="H293" s="45" t="e">
        <f t="shared" si="57"/>
        <v>#VALUE!</v>
      </c>
      <c r="I293" s="46" t="e">
        <f t="shared" si="58"/>
        <v>#VALUE!</v>
      </c>
      <c r="J293" s="47" t="e">
        <f t="shared" si="59"/>
        <v>#VALUE!</v>
      </c>
      <c r="K293" s="45" t="str">
        <f t="shared" si="60"/>
        <v/>
      </c>
      <c r="L293" s="46" t="str">
        <f t="shared" si="61"/>
        <v/>
      </c>
      <c r="M293" s="47" t="str">
        <f t="shared" si="62"/>
        <v/>
      </c>
      <c r="N293" s="48" t="str">
        <f t="shared" si="54"/>
        <v/>
      </c>
      <c r="O293" s="26" t="str">
        <f t="shared" si="55"/>
        <v/>
      </c>
      <c r="P293" s="9"/>
      <c r="Q293" s="41"/>
      <c r="R293" s="41"/>
      <c r="S293" s="41"/>
      <c r="T293" s="11"/>
      <c r="U293" s="12"/>
      <c r="V293" s="10"/>
      <c r="W293" s="8"/>
      <c r="X293" s="13"/>
      <c r="Y293" s="10"/>
      <c r="Z293" s="8"/>
      <c r="AA293" s="12"/>
      <c r="AB293" s="10"/>
      <c r="AC293" s="8"/>
      <c r="AD293" s="13"/>
      <c r="AE293" s="10"/>
      <c r="AF293" s="8"/>
      <c r="AG293" s="12"/>
      <c r="AH293" s="10"/>
      <c r="AI293" s="8"/>
      <c r="AJ293" s="13"/>
      <c r="AK293" s="10"/>
      <c r="AL293" s="8"/>
      <c r="AM293" s="12"/>
      <c r="AN293" s="10"/>
      <c r="AO293" s="8"/>
      <c r="AP293" s="13"/>
      <c r="AQ293" s="10"/>
      <c r="AR293" s="9"/>
      <c r="AS293" s="41"/>
      <c r="AT293" s="14"/>
      <c r="AU293" s="41"/>
      <c r="AV293" s="41"/>
      <c r="AW293" s="49"/>
      <c r="AX293" s="13"/>
      <c r="AY293" s="10"/>
      <c r="AZ293" s="10"/>
      <c r="BA293" s="10"/>
      <c r="BB293" s="10"/>
      <c r="BC293" s="10"/>
      <c r="BD293" s="10"/>
      <c r="BE293" s="10"/>
      <c r="BF293" s="10"/>
      <c r="BG293" s="10"/>
      <c r="BH293" s="10"/>
      <c r="BI293" s="10"/>
      <c r="BJ293" s="10"/>
      <c r="BK293" s="10"/>
      <c r="BL293" s="102"/>
    </row>
    <row r="294" spans="1:64" ht="21.95" customHeight="1">
      <c r="A294" s="106" t="str">
        <f>IF(C294="","",COUNTA(C$9:$C294))</f>
        <v/>
      </c>
      <c r="B294" s="106" t="str">
        <f>IF(C294="","",COUNTA($C$9:C294))</f>
        <v/>
      </c>
      <c r="C294" s="25"/>
      <c r="D294" s="26" t="str">
        <f t="shared" si="56"/>
        <v/>
      </c>
      <c r="E294" s="48" t="str">
        <f t="shared" si="52"/>
        <v/>
      </c>
      <c r="F294" s="27"/>
      <c r="G294" s="44" t="e">
        <f t="shared" si="53"/>
        <v>#VALUE!</v>
      </c>
      <c r="H294" s="45" t="e">
        <f t="shared" si="57"/>
        <v>#VALUE!</v>
      </c>
      <c r="I294" s="46" t="e">
        <f t="shared" si="58"/>
        <v>#VALUE!</v>
      </c>
      <c r="J294" s="47" t="e">
        <f t="shared" si="59"/>
        <v>#VALUE!</v>
      </c>
      <c r="K294" s="45" t="str">
        <f t="shared" si="60"/>
        <v/>
      </c>
      <c r="L294" s="46" t="str">
        <f t="shared" si="61"/>
        <v/>
      </c>
      <c r="M294" s="47" t="str">
        <f t="shared" si="62"/>
        <v/>
      </c>
      <c r="N294" s="48" t="str">
        <f t="shared" si="54"/>
        <v/>
      </c>
      <c r="O294" s="26" t="str">
        <f t="shared" si="55"/>
        <v/>
      </c>
      <c r="P294" s="9"/>
      <c r="Q294" s="41"/>
      <c r="R294" s="41"/>
      <c r="S294" s="41"/>
      <c r="T294" s="11"/>
      <c r="U294" s="12"/>
      <c r="V294" s="10"/>
      <c r="W294" s="8"/>
      <c r="X294" s="13"/>
      <c r="Y294" s="10"/>
      <c r="Z294" s="8"/>
      <c r="AA294" s="12"/>
      <c r="AB294" s="10"/>
      <c r="AC294" s="8"/>
      <c r="AD294" s="13"/>
      <c r="AE294" s="10"/>
      <c r="AF294" s="8"/>
      <c r="AG294" s="12"/>
      <c r="AH294" s="10"/>
      <c r="AI294" s="8"/>
      <c r="AJ294" s="13"/>
      <c r="AK294" s="10"/>
      <c r="AL294" s="8"/>
      <c r="AM294" s="12"/>
      <c r="AN294" s="10"/>
      <c r="AO294" s="8"/>
      <c r="AP294" s="13"/>
      <c r="AQ294" s="10"/>
      <c r="AR294" s="9"/>
      <c r="AS294" s="41"/>
      <c r="AT294" s="14"/>
      <c r="AU294" s="41"/>
      <c r="AV294" s="41"/>
      <c r="AW294" s="49"/>
      <c r="AX294" s="13"/>
      <c r="AY294" s="10"/>
      <c r="AZ294" s="10"/>
      <c r="BA294" s="10"/>
      <c r="BB294" s="10"/>
      <c r="BC294" s="10"/>
      <c r="BD294" s="10"/>
      <c r="BE294" s="10"/>
      <c r="BF294" s="10"/>
      <c r="BG294" s="10"/>
      <c r="BH294" s="10"/>
      <c r="BI294" s="10"/>
      <c r="BJ294" s="10"/>
      <c r="BK294" s="10"/>
      <c r="BL294" s="102"/>
    </row>
    <row r="295" spans="1:64" ht="21.95" customHeight="1">
      <c r="A295" s="106" t="str">
        <f>IF(C295="","",COUNTA(C$9:$C295))</f>
        <v/>
      </c>
      <c r="B295" s="106" t="str">
        <f>IF(C295="","",COUNTA($C$9:C295))</f>
        <v/>
      </c>
      <c r="C295" s="25"/>
      <c r="D295" s="26" t="str">
        <f t="shared" si="56"/>
        <v/>
      </c>
      <c r="E295" s="48" t="str">
        <f t="shared" si="52"/>
        <v/>
      </c>
      <c r="F295" s="27"/>
      <c r="G295" s="44" t="e">
        <f t="shared" si="53"/>
        <v>#VALUE!</v>
      </c>
      <c r="H295" s="45" t="e">
        <f t="shared" si="57"/>
        <v>#VALUE!</v>
      </c>
      <c r="I295" s="46" t="e">
        <f t="shared" si="58"/>
        <v>#VALUE!</v>
      </c>
      <c r="J295" s="47" t="e">
        <f t="shared" si="59"/>
        <v>#VALUE!</v>
      </c>
      <c r="K295" s="45" t="str">
        <f t="shared" si="60"/>
        <v/>
      </c>
      <c r="L295" s="46" t="str">
        <f t="shared" si="61"/>
        <v/>
      </c>
      <c r="M295" s="47" t="str">
        <f t="shared" si="62"/>
        <v/>
      </c>
      <c r="N295" s="48" t="str">
        <f t="shared" si="54"/>
        <v/>
      </c>
      <c r="O295" s="26" t="str">
        <f t="shared" si="55"/>
        <v/>
      </c>
      <c r="P295" s="9"/>
      <c r="Q295" s="41"/>
      <c r="R295" s="41"/>
      <c r="S295" s="41"/>
      <c r="T295" s="11"/>
      <c r="U295" s="12"/>
      <c r="V295" s="10"/>
      <c r="W295" s="8"/>
      <c r="X295" s="13"/>
      <c r="Y295" s="10"/>
      <c r="Z295" s="8"/>
      <c r="AA295" s="12"/>
      <c r="AB295" s="10"/>
      <c r="AC295" s="8"/>
      <c r="AD295" s="13"/>
      <c r="AE295" s="10"/>
      <c r="AF295" s="8"/>
      <c r="AG295" s="12"/>
      <c r="AH295" s="10"/>
      <c r="AI295" s="8"/>
      <c r="AJ295" s="13"/>
      <c r="AK295" s="10"/>
      <c r="AL295" s="8"/>
      <c r="AM295" s="12"/>
      <c r="AN295" s="10"/>
      <c r="AO295" s="8"/>
      <c r="AP295" s="13"/>
      <c r="AQ295" s="10"/>
      <c r="AR295" s="9"/>
      <c r="AS295" s="41"/>
      <c r="AT295" s="14"/>
      <c r="AU295" s="41"/>
      <c r="AV295" s="41"/>
      <c r="AW295" s="49"/>
      <c r="AX295" s="13"/>
      <c r="AY295" s="10"/>
      <c r="AZ295" s="10"/>
      <c r="BA295" s="10"/>
      <c r="BB295" s="10"/>
      <c r="BC295" s="10"/>
      <c r="BD295" s="10"/>
      <c r="BE295" s="10"/>
      <c r="BF295" s="10"/>
      <c r="BG295" s="10"/>
      <c r="BH295" s="10"/>
      <c r="BI295" s="10"/>
      <c r="BJ295" s="10"/>
      <c r="BK295" s="10"/>
      <c r="BL295" s="102"/>
    </row>
    <row r="296" spans="1:64" ht="21.95" customHeight="1">
      <c r="A296" s="106" t="str">
        <f>IF(C296="","",COUNTA(C$9:$C296))</f>
        <v/>
      </c>
      <c r="B296" s="106" t="str">
        <f>IF(C296="","",COUNTA($C$9:C296))</f>
        <v/>
      </c>
      <c r="C296" s="25"/>
      <c r="D296" s="26" t="str">
        <f t="shared" si="56"/>
        <v/>
      </c>
      <c r="E296" s="48" t="str">
        <f t="shared" si="52"/>
        <v/>
      </c>
      <c r="F296" s="27"/>
      <c r="G296" s="44" t="e">
        <f t="shared" si="53"/>
        <v>#VALUE!</v>
      </c>
      <c r="H296" s="45" t="e">
        <f t="shared" si="57"/>
        <v>#VALUE!</v>
      </c>
      <c r="I296" s="46" t="e">
        <f t="shared" si="58"/>
        <v>#VALUE!</v>
      </c>
      <c r="J296" s="47" t="e">
        <f t="shared" si="59"/>
        <v>#VALUE!</v>
      </c>
      <c r="K296" s="45" t="str">
        <f t="shared" si="60"/>
        <v/>
      </c>
      <c r="L296" s="46" t="str">
        <f t="shared" si="61"/>
        <v/>
      </c>
      <c r="M296" s="47" t="str">
        <f t="shared" si="62"/>
        <v/>
      </c>
      <c r="N296" s="48" t="str">
        <f t="shared" si="54"/>
        <v/>
      </c>
      <c r="O296" s="26" t="str">
        <f t="shared" si="55"/>
        <v/>
      </c>
      <c r="P296" s="9"/>
      <c r="Q296" s="41"/>
      <c r="R296" s="41"/>
      <c r="S296" s="41"/>
      <c r="T296" s="11"/>
      <c r="U296" s="12"/>
      <c r="V296" s="10"/>
      <c r="W296" s="8"/>
      <c r="X296" s="13"/>
      <c r="Y296" s="10"/>
      <c r="Z296" s="8"/>
      <c r="AA296" s="12"/>
      <c r="AB296" s="10"/>
      <c r="AC296" s="8"/>
      <c r="AD296" s="13"/>
      <c r="AE296" s="10"/>
      <c r="AF296" s="8"/>
      <c r="AG296" s="12"/>
      <c r="AH296" s="10"/>
      <c r="AI296" s="8"/>
      <c r="AJ296" s="13"/>
      <c r="AK296" s="10"/>
      <c r="AL296" s="8"/>
      <c r="AM296" s="12"/>
      <c r="AN296" s="10"/>
      <c r="AO296" s="8"/>
      <c r="AP296" s="13"/>
      <c r="AQ296" s="10"/>
      <c r="AR296" s="9"/>
      <c r="AS296" s="41"/>
      <c r="AT296" s="14"/>
      <c r="AU296" s="41"/>
      <c r="AV296" s="41"/>
      <c r="AW296" s="49"/>
      <c r="AX296" s="13"/>
      <c r="AY296" s="10"/>
      <c r="AZ296" s="10"/>
      <c r="BA296" s="10"/>
      <c r="BB296" s="10"/>
      <c r="BC296" s="10"/>
      <c r="BD296" s="10"/>
      <c r="BE296" s="10"/>
      <c r="BF296" s="10"/>
      <c r="BG296" s="10"/>
      <c r="BH296" s="10"/>
      <c r="BI296" s="10"/>
      <c r="BJ296" s="10"/>
      <c r="BK296" s="10"/>
      <c r="BL296" s="102"/>
    </row>
    <row r="297" spans="1:64" ht="21.95" customHeight="1">
      <c r="A297" s="106" t="str">
        <f>IF(C297="","",COUNTA(C$9:$C297))</f>
        <v/>
      </c>
      <c r="B297" s="106" t="str">
        <f>IF(C297="","",COUNTA($C$9:C297))</f>
        <v/>
      </c>
      <c r="C297" s="25"/>
      <c r="D297" s="26" t="str">
        <f t="shared" si="56"/>
        <v/>
      </c>
      <c r="E297" s="48" t="str">
        <f t="shared" si="52"/>
        <v/>
      </c>
      <c r="F297" s="27"/>
      <c r="G297" s="44" t="e">
        <f t="shared" si="53"/>
        <v>#VALUE!</v>
      </c>
      <c r="H297" s="45" t="e">
        <f t="shared" si="57"/>
        <v>#VALUE!</v>
      </c>
      <c r="I297" s="46" t="e">
        <f t="shared" si="58"/>
        <v>#VALUE!</v>
      </c>
      <c r="J297" s="47" t="e">
        <f t="shared" si="59"/>
        <v>#VALUE!</v>
      </c>
      <c r="K297" s="45" t="str">
        <f t="shared" si="60"/>
        <v/>
      </c>
      <c r="L297" s="46" t="str">
        <f t="shared" si="61"/>
        <v/>
      </c>
      <c r="M297" s="47" t="str">
        <f t="shared" si="62"/>
        <v/>
      </c>
      <c r="N297" s="48" t="str">
        <f t="shared" si="54"/>
        <v/>
      </c>
      <c r="O297" s="26" t="str">
        <f t="shared" si="55"/>
        <v/>
      </c>
      <c r="P297" s="9"/>
      <c r="Q297" s="41"/>
      <c r="R297" s="41"/>
      <c r="S297" s="41"/>
      <c r="T297" s="11"/>
      <c r="U297" s="12"/>
      <c r="V297" s="10"/>
      <c r="W297" s="8"/>
      <c r="X297" s="13"/>
      <c r="Y297" s="10"/>
      <c r="Z297" s="8"/>
      <c r="AA297" s="12"/>
      <c r="AB297" s="10"/>
      <c r="AC297" s="8"/>
      <c r="AD297" s="13"/>
      <c r="AE297" s="10"/>
      <c r="AF297" s="8"/>
      <c r="AG297" s="12"/>
      <c r="AH297" s="10"/>
      <c r="AI297" s="8"/>
      <c r="AJ297" s="13"/>
      <c r="AK297" s="10"/>
      <c r="AL297" s="8"/>
      <c r="AM297" s="12"/>
      <c r="AN297" s="10"/>
      <c r="AO297" s="8"/>
      <c r="AP297" s="13"/>
      <c r="AQ297" s="10"/>
      <c r="AR297" s="9"/>
      <c r="AS297" s="41"/>
      <c r="AT297" s="14"/>
      <c r="AU297" s="41"/>
      <c r="AV297" s="41"/>
      <c r="AW297" s="49"/>
      <c r="AX297" s="13"/>
      <c r="AY297" s="10"/>
      <c r="AZ297" s="10"/>
      <c r="BA297" s="10"/>
      <c r="BB297" s="10"/>
      <c r="BC297" s="10"/>
      <c r="BD297" s="10"/>
      <c r="BE297" s="10"/>
      <c r="BF297" s="10"/>
      <c r="BG297" s="10"/>
      <c r="BH297" s="10"/>
      <c r="BI297" s="10"/>
      <c r="BJ297" s="10"/>
      <c r="BK297" s="10"/>
      <c r="BL297" s="102"/>
    </row>
    <row r="298" spans="1:64" ht="21.95" customHeight="1">
      <c r="A298" s="106" t="str">
        <f>IF(C298="","",COUNTA(C$9:$C298))</f>
        <v/>
      </c>
      <c r="B298" s="106" t="str">
        <f>IF(C298="","",COUNTA($C$9:C298))</f>
        <v/>
      </c>
      <c r="C298" s="25"/>
      <c r="D298" s="26" t="str">
        <f t="shared" si="56"/>
        <v/>
      </c>
      <c r="E298" s="48" t="str">
        <f t="shared" si="52"/>
        <v/>
      </c>
      <c r="F298" s="27"/>
      <c r="G298" s="44" t="e">
        <f t="shared" si="53"/>
        <v>#VALUE!</v>
      </c>
      <c r="H298" s="45" t="e">
        <f t="shared" si="57"/>
        <v>#VALUE!</v>
      </c>
      <c r="I298" s="46" t="e">
        <f t="shared" si="58"/>
        <v>#VALUE!</v>
      </c>
      <c r="J298" s="47" t="e">
        <f t="shared" si="59"/>
        <v>#VALUE!</v>
      </c>
      <c r="K298" s="45" t="str">
        <f t="shared" si="60"/>
        <v/>
      </c>
      <c r="L298" s="46" t="str">
        <f t="shared" si="61"/>
        <v/>
      </c>
      <c r="M298" s="47" t="str">
        <f t="shared" si="62"/>
        <v/>
      </c>
      <c r="N298" s="48" t="str">
        <f t="shared" si="54"/>
        <v/>
      </c>
      <c r="O298" s="26" t="str">
        <f t="shared" si="55"/>
        <v/>
      </c>
      <c r="P298" s="9"/>
      <c r="Q298" s="41"/>
      <c r="R298" s="41"/>
      <c r="S298" s="41"/>
      <c r="T298" s="11"/>
      <c r="U298" s="12"/>
      <c r="V298" s="10"/>
      <c r="W298" s="8"/>
      <c r="X298" s="13"/>
      <c r="Y298" s="10"/>
      <c r="Z298" s="8"/>
      <c r="AA298" s="12"/>
      <c r="AB298" s="10"/>
      <c r="AC298" s="8"/>
      <c r="AD298" s="13"/>
      <c r="AE298" s="10"/>
      <c r="AF298" s="8"/>
      <c r="AG298" s="12"/>
      <c r="AH298" s="10"/>
      <c r="AI298" s="8"/>
      <c r="AJ298" s="13"/>
      <c r="AK298" s="10"/>
      <c r="AL298" s="8"/>
      <c r="AM298" s="12"/>
      <c r="AN298" s="10"/>
      <c r="AO298" s="8"/>
      <c r="AP298" s="13"/>
      <c r="AQ298" s="10"/>
      <c r="AR298" s="9"/>
      <c r="AS298" s="41"/>
      <c r="AT298" s="14"/>
      <c r="AU298" s="41"/>
      <c r="AV298" s="41"/>
      <c r="AW298" s="49"/>
      <c r="AX298" s="13"/>
      <c r="AY298" s="10"/>
      <c r="AZ298" s="10"/>
      <c r="BA298" s="10"/>
      <c r="BB298" s="10"/>
      <c r="BC298" s="10"/>
      <c r="BD298" s="10"/>
      <c r="BE298" s="10"/>
      <c r="BF298" s="10"/>
      <c r="BG298" s="10"/>
      <c r="BH298" s="10"/>
      <c r="BI298" s="10"/>
      <c r="BJ298" s="10"/>
      <c r="BK298" s="10"/>
      <c r="BL298" s="102"/>
    </row>
    <row r="299" spans="1:64" ht="21.95" customHeight="1">
      <c r="A299" s="106" t="str">
        <f>IF(C299="","",COUNTA(C$9:$C299))</f>
        <v/>
      </c>
      <c r="B299" s="106" t="str">
        <f>IF(C299="","",COUNTA($C$9:C299))</f>
        <v/>
      </c>
      <c r="C299" s="25"/>
      <c r="D299" s="26" t="str">
        <f t="shared" si="56"/>
        <v/>
      </c>
      <c r="E299" s="48" t="str">
        <f t="shared" si="52"/>
        <v/>
      </c>
      <c r="F299" s="27"/>
      <c r="G299" s="44" t="e">
        <f t="shared" si="53"/>
        <v>#VALUE!</v>
      </c>
      <c r="H299" s="45" t="e">
        <f t="shared" si="57"/>
        <v>#VALUE!</v>
      </c>
      <c r="I299" s="46" t="e">
        <f t="shared" si="58"/>
        <v>#VALUE!</v>
      </c>
      <c r="J299" s="47" t="e">
        <f t="shared" si="59"/>
        <v>#VALUE!</v>
      </c>
      <c r="K299" s="45" t="str">
        <f t="shared" si="60"/>
        <v/>
      </c>
      <c r="L299" s="46" t="str">
        <f t="shared" si="61"/>
        <v/>
      </c>
      <c r="M299" s="47" t="str">
        <f t="shared" si="62"/>
        <v/>
      </c>
      <c r="N299" s="48" t="str">
        <f t="shared" si="54"/>
        <v/>
      </c>
      <c r="O299" s="26" t="str">
        <f t="shared" si="55"/>
        <v/>
      </c>
      <c r="P299" s="9"/>
      <c r="Q299" s="41"/>
      <c r="R299" s="41"/>
      <c r="S299" s="41"/>
      <c r="T299" s="11"/>
      <c r="U299" s="12"/>
      <c r="V299" s="10"/>
      <c r="W299" s="8"/>
      <c r="X299" s="13"/>
      <c r="Y299" s="10"/>
      <c r="Z299" s="8"/>
      <c r="AA299" s="12"/>
      <c r="AB299" s="10"/>
      <c r="AC299" s="8"/>
      <c r="AD299" s="13"/>
      <c r="AE299" s="10"/>
      <c r="AF299" s="8"/>
      <c r="AG299" s="12"/>
      <c r="AH299" s="10"/>
      <c r="AI299" s="8"/>
      <c r="AJ299" s="13"/>
      <c r="AK299" s="10"/>
      <c r="AL299" s="8"/>
      <c r="AM299" s="12"/>
      <c r="AN299" s="10"/>
      <c r="AO299" s="8"/>
      <c r="AP299" s="13"/>
      <c r="AQ299" s="10"/>
      <c r="AR299" s="9"/>
      <c r="AS299" s="41"/>
      <c r="AT299" s="14"/>
      <c r="AU299" s="41"/>
      <c r="AV299" s="41"/>
      <c r="AW299" s="49"/>
      <c r="AX299" s="13"/>
      <c r="AY299" s="10"/>
      <c r="AZ299" s="10"/>
      <c r="BA299" s="10"/>
      <c r="BB299" s="10"/>
      <c r="BC299" s="10"/>
      <c r="BD299" s="10"/>
      <c r="BE299" s="10"/>
      <c r="BF299" s="10"/>
      <c r="BG299" s="10"/>
      <c r="BH299" s="10"/>
      <c r="BI299" s="10"/>
      <c r="BJ299" s="10"/>
      <c r="BK299" s="10"/>
      <c r="BL299" s="102"/>
    </row>
    <row r="300" spans="1:64" ht="21.95" customHeight="1">
      <c r="A300" s="106" t="str">
        <f>IF(C300="","",COUNTA(C$9:$C300))</f>
        <v/>
      </c>
      <c r="B300" s="106" t="str">
        <f>IF(C300="","",COUNTA($C$9:C300))</f>
        <v/>
      </c>
      <c r="C300" s="25"/>
      <c r="D300" s="26" t="str">
        <f t="shared" si="56"/>
        <v/>
      </c>
      <c r="E300" s="48" t="str">
        <f t="shared" si="52"/>
        <v/>
      </c>
      <c r="F300" s="27"/>
      <c r="G300" s="44" t="e">
        <f t="shared" si="53"/>
        <v>#VALUE!</v>
      </c>
      <c r="H300" s="45" t="e">
        <f t="shared" si="57"/>
        <v>#VALUE!</v>
      </c>
      <c r="I300" s="46" t="e">
        <f t="shared" si="58"/>
        <v>#VALUE!</v>
      </c>
      <c r="J300" s="47" t="e">
        <f t="shared" si="59"/>
        <v>#VALUE!</v>
      </c>
      <c r="K300" s="45" t="str">
        <f t="shared" si="60"/>
        <v/>
      </c>
      <c r="L300" s="46" t="str">
        <f t="shared" si="61"/>
        <v/>
      </c>
      <c r="M300" s="47" t="str">
        <f t="shared" si="62"/>
        <v/>
      </c>
      <c r="N300" s="48" t="str">
        <f t="shared" si="54"/>
        <v/>
      </c>
      <c r="O300" s="26" t="str">
        <f t="shared" si="55"/>
        <v/>
      </c>
      <c r="P300" s="9"/>
      <c r="Q300" s="41"/>
      <c r="R300" s="41"/>
      <c r="S300" s="41"/>
      <c r="T300" s="11"/>
      <c r="U300" s="12"/>
      <c r="V300" s="10"/>
      <c r="W300" s="8"/>
      <c r="X300" s="13"/>
      <c r="Y300" s="10"/>
      <c r="Z300" s="8"/>
      <c r="AA300" s="12"/>
      <c r="AB300" s="10"/>
      <c r="AC300" s="8"/>
      <c r="AD300" s="13"/>
      <c r="AE300" s="10"/>
      <c r="AF300" s="8"/>
      <c r="AG300" s="12"/>
      <c r="AH300" s="10"/>
      <c r="AI300" s="8"/>
      <c r="AJ300" s="13"/>
      <c r="AK300" s="10"/>
      <c r="AL300" s="8"/>
      <c r="AM300" s="12"/>
      <c r="AN300" s="10"/>
      <c r="AO300" s="8"/>
      <c r="AP300" s="13"/>
      <c r="AQ300" s="10"/>
      <c r="AR300" s="9"/>
      <c r="AS300" s="41"/>
      <c r="AT300" s="14"/>
      <c r="AU300" s="41"/>
      <c r="AV300" s="41"/>
      <c r="AW300" s="49"/>
      <c r="AX300" s="13"/>
      <c r="AY300" s="10"/>
      <c r="AZ300" s="10"/>
      <c r="BA300" s="10"/>
      <c r="BB300" s="10"/>
      <c r="BC300" s="10"/>
      <c r="BD300" s="10"/>
      <c r="BE300" s="10"/>
      <c r="BF300" s="10"/>
      <c r="BG300" s="10"/>
      <c r="BH300" s="10"/>
      <c r="BI300" s="10"/>
      <c r="BJ300" s="10"/>
      <c r="BK300" s="10"/>
      <c r="BL300" s="102"/>
    </row>
    <row r="301" spans="1:64" ht="21.95" customHeight="1">
      <c r="A301" s="106" t="str">
        <f>IF(C301="","",COUNTA(C$9:$C301))</f>
        <v/>
      </c>
      <c r="B301" s="106" t="str">
        <f>IF(C301="","",COUNTA($C$9:C301))</f>
        <v/>
      </c>
      <c r="C301" s="25"/>
      <c r="D301" s="26" t="str">
        <f t="shared" si="56"/>
        <v/>
      </c>
      <c r="E301" s="48" t="str">
        <f t="shared" si="52"/>
        <v/>
      </c>
      <c r="F301" s="27"/>
      <c r="G301" s="44" t="e">
        <f t="shared" si="53"/>
        <v>#VALUE!</v>
      </c>
      <c r="H301" s="45" t="e">
        <f t="shared" si="57"/>
        <v>#VALUE!</v>
      </c>
      <c r="I301" s="46" t="e">
        <f t="shared" si="58"/>
        <v>#VALUE!</v>
      </c>
      <c r="J301" s="47" t="e">
        <f t="shared" si="59"/>
        <v>#VALUE!</v>
      </c>
      <c r="K301" s="45" t="str">
        <f t="shared" si="60"/>
        <v/>
      </c>
      <c r="L301" s="46" t="str">
        <f t="shared" si="61"/>
        <v/>
      </c>
      <c r="M301" s="47" t="str">
        <f t="shared" si="62"/>
        <v/>
      </c>
      <c r="N301" s="48" t="str">
        <f t="shared" si="54"/>
        <v/>
      </c>
      <c r="O301" s="26" t="str">
        <f t="shared" si="55"/>
        <v/>
      </c>
      <c r="P301" s="9"/>
      <c r="Q301" s="41"/>
      <c r="R301" s="41"/>
      <c r="S301" s="41"/>
      <c r="T301" s="11"/>
      <c r="U301" s="12"/>
      <c r="V301" s="10"/>
      <c r="W301" s="8"/>
      <c r="X301" s="13"/>
      <c r="Y301" s="10"/>
      <c r="Z301" s="8"/>
      <c r="AA301" s="12"/>
      <c r="AB301" s="10"/>
      <c r="AC301" s="8"/>
      <c r="AD301" s="13"/>
      <c r="AE301" s="10"/>
      <c r="AF301" s="8"/>
      <c r="AG301" s="12"/>
      <c r="AH301" s="10"/>
      <c r="AI301" s="8"/>
      <c r="AJ301" s="13"/>
      <c r="AK301" s="10"/>
      <c r="AL301" s="8"/>
      <c r="AM301" s="12"/>
      <c r="AN301" s="10"/>
      <c r="AO301" s="8"/>
      <c r="AP301" s="13"/>
      <c r="AQ301" s="10"/>
      <c r="AR301" s="9"/>
      <c r="AS301" s="41"/>
      <c r="AT301" s="14"/>
      <c r="AU301" s="41"/>
      <c r="AV301" s="41"/>
      <c r="AW301" s="49"/>
      <c r="AX301" s="13"/>
      <c r="AY301" s="10"/>
      <c r="AZ301" s="10"/>
      <c r="BA301" s="10"/>
      <c r="BB301" s="10"/>
      <c r="BC301" s="10"/>
      <c r="BD301" s="10"/>
      <c r="BE301" s="10"/>
      <c r="BF301" s="10"/>
      <c r="BG301" s="10"/>
      <c r="BH301" s="10"/>
      <c r="BI301" s="10"/>
      <c r="BJ301" s="10"/>
      <c r="BK301" s="10"/>
      <c r="BL301" s="102"/>
    </row>
    <row r="302" spans="1:64" ht="21.95" customHeight="1">
      <c r="A302" s="106" t="str">
        <f>IF(C302="","",COUNTA(C$9:$C302))</f>
        <v/>
      </c>
      <c r="B302" s="106" t="str">
        <f>IF(C302="","",COUNTA($C$9:C302))</f>
        <v/>
      </c>
      <c r="C302" s="25"/>
      <c r="D302" s="26" t="str">
        <f t="shared" si="56"/>
        <v/>
      </c>
      <c r="E302" s="48" t="str">
        <f t="shared" si="52"/>
        <v/>
      </c>
      <c r="F302" s="27"/>
      <c r="G302" s="44" t="e">
        <f t="shared" si="53"/>
        <v>#VALUE!</v>
      </c>
      <c r="H302" s="45" t="e">
        <f t="shared" si="57"/>
        <v>#VALUE!</v>
      </c>
      <c r="I302" s="46" t="e">
        <f t="shared" si="58"/>
        <v>#VALUE!</v>
      </c>
      <c r="J302" s="47" t="e">
        <f t="shared" si="59"/>
        <v>#VALUE!</v>
      </c>
      <c r="K302" s="45" t="str">
        <f t="shared" si="60"/>
        <v/>
      </c>
      <c r="L302" s="46" t="str">
        <f t="shared" si="61"/>
        <v/>
      </c>
      <c r="M302" s="47" t="str">
        <f t="shared" si="62"/>
        <v/>
      </c>
      <c r="N302" s="48" t="str">
        <f t="shared" si="54"/>
        <v/>
      </c>
      <c r="O302" s="26" t="str">
        <f t="shared" si="55"/>
        <v/>
      </c>
      <c r="P302" s="9"/>
      <c r="Q302" s="41"/>
      <c r="R302" s="41"/>
      <c r="S302" s="41"/>
      <c r="T302" s="11"/>
      <c r="U302" s="12"/>
      <c r="V302" s="10"/>
      <c r="W302" s="8"/>
      <c r="X302" s="13"/>
      <c r="Y302" s="10"/>
      <c r="Z302" s="8"/>
      <c r="AA302" s="12"/>
      <c r="AB302" s="10"/>
      <c r="AC302" s="8"/>
      <c r="AD302" s="13"/>
      <c r="AE302" s="10"/>
      <c r="AF302" s="8"/>
      <c r="AG302" s="12"/>
      <c r="AH302" s="10"/>
      <c r="AI302" s="8"/>
      <c r="AJ302" s="13"/>
      <c r="AK302" s="10"/>
      <c r="AL302" s="8"/>
      <c r="AM302" s="12"/>
      <c r="AN302" s="10"/>
      <c r="AO302" s="8"/>
      <c r="AP302" s="13"/>
      <c r="AQ302" s="10"/>
      <c r="AR302" s="9"/>
      <c r="AS302" s="41"/>
      <c r="AT302" s="14"/>
      <c r="AU302" s="41"/>
      <c r="AV302" s="41"/>
      <c r="AW302" s="49"/>
      <c r="AX302" s="13"/>
      <c r="AY302" s="10"/>
      <c r="AZ302" s="10"/>
      <c r="BA302" s="10"/>
      <c r="BB302" s="10"/>
      <c r="BC302" s="10"/>
      <c r="BD302" s="10"/>
      <c r="BE302" s="10"/>
      <c r="BF302" s="10"/>
      <c r="BG302" s="10"/>
      <c r="BH302" s="10"/>
      <c r="BI302" s="10"/>
      <c r="BJ302" s="10"/>
      <c r="BK302" s="10"/>
      <c r="BL302" s="102"/>
    </row>
    <row r="303" spans="1:64" ht="21.95" customHeight="1">
      <c r="A303" s="106" t="str">
        <f>IF(C303="","",COUNTA(C$9:$C303))</f>
        <v/>
      </c>
      <c r="B303" s="106" t="str">
        <f>IF(C303="","",COUNTA($C$9:C303))</f>
        <v/>
      </c>
      <c r="C303" s="25"/>
      <c r="D303" s="26" t="str">
        <f t="shared" si="56"/>
        <v/>
      </c>
      <c r="E303" s="48" t="str">
        <f t="shared" si="52"/>
        <v/>
      </c>
      <c r="F303" s="27"/>
      <c r="G303" s="44" t="e">
        <f t="shared" si="53"/>
        <v>#VALUE!</v>
      </c>
      <c r="H303" s="45" t="e">
        <f t="shared" si="57"/>
        <v>#VALUE!</v>
      </c>
      <c r="I303" s="46" t="e">
        <f t="shared" si="58"/>
        <v>#VALUE!</v>
      </c>
      <c r="J303" s="47" t="e">
        <f t="shared" si="59"/>
        <v>#VALUE!</v>
      </c>
      <c r="K303" s="45" t="str">
        <f t="shared" si="60"/>
        <v/>
      </c>
      <c r="L303" s="46" t="str">
        <f t="shared" si="61"/>
        <v/>
      </c>
      <c r="M303" s="47" t="str">
        <f t="shared" si="62"/>
        <v/>
      </c>
      <c r="N303" s="48" t="str">
        <f t="shared" si="54"/>
        <v/>
      </c>
      <c r="O303" s="26" t="str">
        <f t="shared" si="55"/>
        <v/>
      </c>
      <c r="P303" s="9"/>
      <c r="Q303" s="41"/>
      <c r="R303" s="41"/>
      <c r="S303" s="41"/>
      <c r="T303" s="11"/>
      <c r="U303" s="12"/>
      <c r="V303" s="10"/>
      <c r="W303" s="8"/>
      <c r="X303" s="13"/>
      <c r="Y303" s="10"/>
      <c r="Z303" s="8"/>
      <c r="AA303" s="12"/>
      <c r="AB303" s="10"/>
      <c r="AC303" s="8"/>
      <c r="AD303" s="13"/>
      <c r="AE303" s="10"/>
      <c r="AF303" s="8"/>
      <c r="AG303" s="12"/>
      <c r="AH303" s="10"/>
      <c r="AI303" s="8"/>
      <c r="AJ303" s="13"/>
      <c r="AK303" s="10"/>
      <c r="AL303" s="8"/>
      <c r="AM303" s="12"/>
      <c r="AN303" s="10"/>
      <c r="AO303" s="8"/>
      <c r="AP303" s="13"/>
      <c r="AQ303" s="10"/>
      <c r="AR303" s="9"/>
      <c r="AS303" s="41"/>
      <c r="AT303" s="14"/>
      <c r="AU303" s="41"/>
      <c r="AV303" s="41"/>
      <c r="AW303" s="49"/>
      <c r="AX303" s="13"/>
      <c r="AY303" s="10"/>
      <c r="AZ303" s="10"/>
      <c r="BA303" s="10"/>
      <c r="BB303" s="10"/>
      <c r="BC303" s="10"/>
      <c r="BD303" s="10"/>
      <c r="BE303" s="10"/>
      <c r="BF303" s="10"/>
      <c r="BG303" s="10"/>
      <c r="BH303" s="10"/>
      <c r="BI303" s="10"/>
      <c r="BJ303" s="10"/>
      <c r="BK303" s="10"/>
      <c r="BL303" s="102"/>
    </row>
    <row r="304" spans="1:64" ht="21.95" customHeight="1">
      <c r="A304" s="106" t="str">
        <f>IF(C304="","",COUNTA(C$9:$C304))</f>
        <v/>
      </c>
      <c r="B304" s="106" t="str">
        <f>IF(C304="","",COUNTA($C$9:C304))</f>
        <v/>
      </c>
      <c r="C304" s="25"/>
      <c r="D304" s="26" t="str">
        <f t="shared" si="56"/>
        <v/>
      </c>
      <c r="E304" s="48" t="str">
        <f t="shared" si="52"/>
        <v/>
      </c>
      <c r="F304" s="27"/>
      <c r="G304" s="44" t="e">
        <f t="shared" si="53"/>
        <v>#VALUE!</v>
      </c>
      <c r="H304" s="45" t="e">
        <f t="shared" si="57"/>
        <v>#VALUE!</v>
      </c>
      <c r="I304" s="46" t="e">
        <f t="shared" si="58"/>
        <v>#VALUE!</v>
      </c>
      <c r="J304" s="47" t="e">
        <f t="shared" si="59"/>
        <v>#VALUE!</v>
      </c>
      <c r="K304" s="45" t="str">
        <f t="shared" si="60"/>
        <v/>
      </c>
      <c r="L304" s="46" t="str">
        <f t="shared" si="61"/>
        <v/>
      </c>
      <c r="M304" s="47" t="str">
        <f t="shared" si="62"/>
        <v/>
      </c>
      <c r="N304" s="48" t="str">
        <f t="shared" si="54"/>
        <v/>
      </c>
      <c r="O304" s="26" t="str">
        <f t="shared" si="55"/>
        <v/>
      </c>
      <c r="P304" s="9"/>
      <c r="Q304" s="41"/>
      <c r="R304" s="41"/>
      <c r="S304" s="41"/>
      <c r="T304" s="11"/>
      <c r="U304" s="12"/>
      <c r="V304" s="10"/>
      <c r="W304" s="8"/>
      <c r="X304" s="13"/>
      <c r="Y304" s="10"/>
      <c r="Z304" s="8"/>
      <c r="AA304" s="12"/>
      <c r="AB304" s="10"/>
      <c r="AC304" s="8"/>
      <c r="AD304" s="13"/>
      <c r="AE304" s="10"/>
      <c r="AF304" s="8"/>
      <c r="AG304" s="12"/>
      <c r="AH304" s="10"/>
      <c r="AI304" s="8"/>
      <c r="AJ304" s="13"/>
      <c r="AK304" s="10"/>
      <c r="AL304" s="8"/>
      <c r="AM304" s="12"/>
      <c r="AN304" s="10"/>
      <c r="AO304" s="8"/>
      <c r="AP304" s="13"/>
      <c r="AQ304" s="10"/>
      <c r="AR304" s="9"/>
      <c r="AS304" s="41"/>
      <c r="AT304" s="14"/>
      <c r="AU304" s="41"/>
      <c r="AV304" s="41"/>
      <c r="AW304" s="49"/>
      <c r="AX304" s="13"/>
      <c r="AY304" s="10"/>
      <c r="AZ304" s="10"/>
      <c r="BA304" s="10"/>
      <c r="BB304" s="10"/>
      <c r="BC304" s="10"/>
      <c r="BD304" s="10"/>
      <c r="BE304" s="10"/>
      <c r="BF304" s="10"/>
      <c r="BG304" s="10"/>
      <c r="BH304" s="10"/>
      <c r="BI304" s="10"/>
      <c r="BJ304" s="10"/>
      <c r="BK304" s="10"/>
      <c r="BL304" s="102"/>
    </row>
    <row r="305" spans="1:64" ht="21.95" customHeight="1">
      <c r="A305" s="106" t="str">
        <f>IF(C305="","",COUNTA(C$9:$C305))</f>
        <v/>
      </c>
      <c r="B305" s="106" t="str">
        <f>IF(C305="","",COUNTA($C$9:C305))</f>
        <v/>
      </c>
      <c r="C305" s="25"/>
      <c r="D305" s="26" t="str">
        <f t="shared" si="56"/>
        <v/>
      </c>
      <c r="E305" s="48" t="str">
        <f t="shared" si="52"/>
        <v/>
      </c>
      <c r="F305" s="27"/>
      <c r="G305" s="44" t="e">
        <f t="shared" si="53"/>
        <v>#VALUE!</v>
      </c>
      <c r="H305" s="45" t="e">
        <f t="shared" si="57"/>
        <v>#VALUE!</v>
      </c>
      <c r="I305" s="46" t="e">
        <f t="shared" si="58"/>
        <v>#VALUE!</v>
      </c>
      <c r="J305" s="47" t="e">
        <f t="shared" si="59"/>
        <v>#VALUE!</v>
      </c>
      <c r="K305" s="45" t="str">
        <f t="shared" si="60"/>
        <v/>
      </c>
      <c r="L305" s="46" t="str">
        <f t="shared" si="61"/>
        <v/>
      </c>
      <c r="M305" s="47" t="str">
        <f t="shared" si="62"/>
        <v/>
      </c>
      <c r="N305" s="48" t="str">
        <f t="shared" si="54"/>
        <v/>
      </c>
      <c r="O305" s="26" t="str">
        <f t="shared" si="55"/>
        <v/>
      </c>
      <c r="P305" s="9"/>
      <c r="Q305" s="41"/>
      <c r="R305" s="41"/>
      <c r="S305" s="41"/>
      <c r="T305" s="11"/>
      <c r="U305" s="12"/>
      <c r="V305" s="10"/>
      <c r="W305" s="8"/>
      <c r="X305" s="13"/>
      <c r="Y305" s="10"/>
      <c r="Z305" s="8"/>
      <c r="AA305" s="12"/>
      <c r="AB305" s="10"/>
      <c r="AC305" s="8"/>
      <c r="AD305" s="13"/>
      <c r="AE305" s="10"/>
      <c r="AF305" s="8"/>
      <c r="AG305" s="12"/>
      <c r="AH305" s="10"/>
      <c r="AI305" s="8"/>
      <c r="AJ305" s="13"/>
      <c r="AK305" s="10"/>
      <c r="AL305" s="8"/>
      <c r="AM305" s="12"/>
      <c r="AN305" s="10"/>
      <c r="AO305" s="8"/>
      <c r="AP305" s="13"/>
      <c r="AQ305" s="10"/>
      <c r="AR305" s="9"/>
      <c r="AS305" s="41"/>
      <c r="AT305" s="14"/>
      <c r="AU305" s="41"/>
      <c r="AV305" s="41"/>
      <c r="AW305" s="49"/>
      <c r="AX305" s="13"/>
      <c r="AY305" s="10"/>
      <c r="AZ305" s="10"/>
      <c r="BA305" s="10"/>
      <c r="BB305" s="10"/>
      <c r="BC305" s="10"/>
      <c r="BD305" s="10"/>
      <c r="BE305" s="10"/>
      <c r="BF305" s="10"/>
      <c r="BG305" s="10"/>
      <c r="BH305" s="10"/>
      <c r="BI305" s="10"/>
      <c r="BJ305" s="10"/>
      <c r="BK305" s="10"/>
      <c r="BL305" s="102"/>
    </row>
    <row r="306" spans="1:64" ht="21.95" customHeight="1">
      <c r="A306" s="106" t="str">
        <f>IF(C306="","",COUNTA(C$9:$C306))</f>
        <v/>
      </c>
      <c r="B306" s="106" t="str">
        <f>IF(C306="","",COUNTA($C$9:C306))</f>
        <v/>
      </c>
      <c r="C306" s="25"/>
      <c r="D306" s="26" t="str">
        <f t="shared" si="56"/>
        <v/>
      </c>
      <c r="E306" s="48" t="str">
        <f t="shared" si="52"/>
        <v/>
      </c>
      <c r="F306" s="27"/>
      <c r="G306" s="44" t="e">
        <f t="shared" si="53"/>
        <v>#VALUE!</v>
      </c>
      <c r="H306" s="45" t="e">
        <f t="shared" si="57"/>
        <v>#VALUE!</v>
      </c>
      <c r="I306" s="46" t="e">
        <f t="shared" si="58"/>
        <v>#VALUE!</v>
      </c>
      <c r="J306" s="47" t="e">
        <f t="shared" si="59"/>
        <v>#VALUE!</v>
      </c>
      <c r="K306" s="45" t="str">
        <f t="shared" si="60"/>
        <v/>
      </c>
      <c r="L306" s="46" t="str">
        <f t="shared" si="61"/>
        <v/>
      </c>
      <c r="M306" s="47" t="str">
        <f t="shared" si="62"/>
        <v/>
      </c>
      <c r="N306" s="48" t="str">
        <f t="shared" si="54"/>
        <v/>
      </c>
      <c r="O306" s="26" t="str">
        <f t="shared" si="55"/>
        <v/>
      </c>
      <c r="P306" s="9"/>
      <c r="Q306" s="41"/>
      <c r="R306" s="41"/>
      <c r="S306" s="41"/>
      <c r="T306" s="11"/>
      <c r="U306" s="12"/>
      <c r="V306" s="10"/>
      <c r="W306" s="8"/>
      <c r="X306" s="13"/>
      <c r="Y306" s="10"/>
      <c r="Z306" s="8"/>
      <c r="AA306" s="12"/>
      <c r="AB306" s="10"/>
      <c r="AC306" s="8"/>
      <c r="AD306" s="13"/>
      <c r="AE306" s="10"/>
      <c r="AF306" s="8"/>
      <c r="AG306" s="12"/>
      <c r="AH306" s="10"/>
      <c r="AI306" s="8"/>
      <c r="AJ306" s="13"/>
      <c r="AK306" s="10"/>
      <c r="AL306" s="8"/>
      <c r="AM306" s="12"/>
      <c r="AN306" s="10"/>
      <c r="AO306" s="8"/>
      <c r="AP306" s="13"/>
      <c r="AQ306" s="10"/>
      <c r="AR306" s="9"/>
      <c r="AS306" s="41"/>
      <c r="AT306" s="14"/>
      <c r="AU306" s="41"/>
      <c r="AV306" s="41"/>
      <c r="AW306" s="49"/>
      <c r="AX306" s="13"/>
      <c r="AY306" s="10"/>
      <c r="AZ306" s="10"/>
      <c r="BA306" s="10"/>
      <c r="BB306" s="10"/>
      <c r="BC306" s="10"/>
      <c r="BD306" s="10"/>
      <c r="BE306" s="10"/>
      <c r="BF306" s="10"/>
      <c r="BG306" s="10"/>
      <c r="BH306" s="10"/>
      <c r="BI306" s="10"/>
      <c r="BJ306" s="10"/>
      <c r="BK306" s="10"/>
      <c r="BL306" s="102"/>
    </row>
    <row r="307" spans="1:64" ht="21.95" customHeight="1">
      <c r="A307" s="106" t="str">
        <f>IF(C307="","",COUNTA(C$9:$C307))</f>
        <v/>
      </c>
      <c r="B307" s="106" t="str">
        <f>IF(C307="","",COUNTA($C$9:C307))</f>
        <v/>
      </c>
      <c r="C307" s="25"/>
      <c r="D307" s="26" t="str">
        <f t="shared" si="56"/>
        <v/>
      </c>
      <c r="E307" s="48" t="str">
        <f t="shared" si="52"/>
        <v/>
      </c>
      <c r="F307" s="27"/>
      <c r="G307" s="44" t="e">
        <f t="shared" si="53"/>
        <v>#VALUE!</v>
      </c>
      <c r="H307" s="45" t="e">
        <f t="shared" si="57"/>
        <v>#VALUE!</v>
      </c>
      <c r="I307" s="46" t="e">
        <f t="shared" si="58"/>
        <v>#VALUE!</v>
      </c>
      <c r="J307" s="47" t="e">
        <f t="shared" si="59"/>
        <v>#VALUE!</v>
      </c>
      <c r="K307" s="45" t="str">
        <f t="shared" si="60"/>
        <v/>
      </c>
      <c r="L307" s="46" t="str">
        <f t="shared" si="61"/>
        <v/>
      </c>
      <c r="M307" s="47" t="str">
        <f t="shared" si="62"/>
        <v/>
      </c>
      <c r="N307" s="48" t="str">
        <f t="shared" si="54"/>
        <v/>
      </c>
      <c r="O307" s="26" t="str">
        <f t="shared" si="55"/>
        <v/>
      </c>
      <c r="P307" s="9"/>
      <c r="Q307" s="41"/>
      <c r="R307" s="41"/>
      <c r="S307" s="41"/>
      <c r="T307" s="11"/>
      <c r="U307" s="12"/>
      <c r="V307" s="10"/>
      <c r="W307" s="8"/>
      <c r="X307" s="13"/>
      <c r="Y307" s="10"/>
      <c r="Z307" s="8"/>
      <c r="AA307" s="12"/>
      <c r="AB307" s="10"/>
      <c r="AC307" s="8"/>
      <c r="AD307" s="13"/>
      <c r="AE307" s="10"/>
      <c r="AF307" s="8"/>
      <c r="AG307" s="12"/>
      <c r="AH307" s="10"/>
      <c r="AI307" s="8"/>
      <c r="AJ307" s="13"/>
      <c r="AK307" s="10"/>
      <c r="AL307" s="8"/>
      <c r="AM307" s="12"/>
      <c r="AN307" s="10"/>
      <c r="AO307" s="8"/>
      <c r="AP307" s="13"/>
      <c r="AQ307" s="10"/>
      <c r="AR307" s="9"/>
      <c r="AS307" s="41"/>
      <c r="AT307" s="14"/>
      <c r="AU307" s="41"/>
      <c r="AV307" s="41"/>
      <c r="AW307" s="49"/>
      <c r="AX307" s="13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2"/>
    </row>
    <row r="308" spans="1:64" ht="21.95" customHeight="1">
      <c r="A308" s="106" t="str">
        <f>IF(C308="","",COUNTA(C$9:$C308))</f>
        <v/>
      </c>
      <c r="B308" s="106" t="str">
        <f>IF(C308="","",COUNTA($C$9:C308))</f>
        <v/>
      </c>
      <c r="C308" s="25"/>
      <c r="D308" s="26" t="str">
        <f t="shared" si="56"/>
        <v/>
      </c>
      <c r="E308" s="48" t="str">
        <f t="shared" si="52"/>
        <v/>
      </c>
      <c r="F308" s="27"/>
      <c r="G308" s="44" t="e">
        <f t="shared" si="53"/>
        <v>#VALUE!</v>
      </c>
      <c r="H308" s="45" t="e">
        <f t="shared" si="57"/>
        <v>#VALUE!</v>
      </c>
      <c r="I308" s="46" t="e">
        <f t="shared" si="58"/>
        <v>#VALUE!</v>
      </c>
      <c r="J308" s="47" t="e">
        <f t="shared" si="59"/>
        <v>#VALUE!</v>
      </c>
      <c r="K308" s="45" t="str">
        <f t="shared" si="60"/>
        <v/>
      </c>
      <c r="L308" s="46" t="str">
        <f t="shared" si="61"/>
        <v/>
      </c>
      <c r="M308" s="47" t="str">
        <f t="shared" si="62"/>
        <v/>
      </c>
      <c r="N308" s="48" t="str">
        <f t="shared" si="54"/>
        <v/>
      </c>
      <c r="O308" s="26" t="str">
        <f t="shared" si="55"/>
        <v/>
      </c>
      <c r="P308" s="9"/>
      <c r="Q308" s="41"/>
      <c r="R308" s="41"/>
      <c r="S308" s="41"/>
      <c r="T308" s="11"/>
      <c r="U308" s="12"/>
      <c r="V308" s="10"/>
      <c r="W308" s="8"/>
      <c r="X308" s="13"/>
      <c r="Y308" s="10"/>
      <c r="Z308" s="8"/>
      <c r="AA308" s="12"/>
      <c r="AB308" s="10"/>
      <c r="AC308" s="8"/>
      <c r="AD308" s="13"/>
      <c r="AE308" s="10"/>
      <c r="AF308" s="8"/>
      <c r="AG308" s="12"/>
      <c r="AH308" s="10"/>
      <c r="AI308" s="8"/>
      <c r="AJ308" s="13"/>
      <c r="AK308" s="10"/>
      <c r="AL308" s="8"/>
      <c r="AM308" s="12"/>
      <c r="AN308" s="10"/>
      <c r="AO308" s="8"/>
      <c r="AP308" s="13"/>
      <c r="AQ308" s="10"/>
      <c r="AR308" s="9"/>
      <c r="AS308" s="41"/>
      <c r="AT308" s="14"/>
      <c r="AU308" s="41"/>
      <c r="AV308" s="41"/>
      <c r="AW308" s="49"/>
      <c r="AX308" s="13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2"/>
    </row>
    <row r="309" spans="1:64" ht="21.95" customHeight="1">
      <c r="A309" s="106" t="str">
        <f>IF(C309="","",COUNTA(C$9:$C309))</f>
        <v/>
      </c>
      <c r="B309" s="106" t="str">
        <f>IF(C309="","",COUNTA($C$9:C309))</f>
        <v/>
      </c>
      <c r="C309" s="25"/>
      <c r="D309" s="26" t="str">
        <f t="shared" si="56"/>
        <v/>
      </c>
      <c r="E309" s="48" t="str">
        <f t="shared" si="52"/>
        <v/>
      </c>
      <c r="F309" s="27"/>
      <c r="G309" s="44" t="e">
        <f t="shared" si="53"/>
        <v>#VALUE!</v>
      </c>
      <c r="H309" s="45" t="e">
        <f t="shared" si="57"/>
        <v>#VALUE!</v>
      </c>
      <c r="I309" s="46" t="e">
        <f t="shared" si="58"/>
        <v>#VALUE!</v>
      </c>
      <c r="J309" s="47" t="e">
        <f t="shared" si="59"/>
        <v>#VALUE!</v>
      </c>
      <c r="K309" s="45" t="str">
        <f t="shared" si="60"/>
        <v/>
      </c>
      <c r="L309" s="46" t="str">
        <f t="shared" si="61"/>
        <v/>
      </c>
      <c r="M309" s="47" t="str">
        <f t="shared" si="62"/>
        <v/>
      </c>
      <c r="N309" s="48" t="str">
        <f t="shared" si="54"/>
        <v/>
      </c>
      <c r="O309" s="26" t="str">
        <f t="shared" si="55"/>
        <v/>
      </c>
      <c r="P309" s="9"/>
      <c r="Q309" s="41"/>
      <c r="R309" s="41"/>
      <c r="S309" s="41"/>
      <c r="T309" s="11"/>
      <c r="U309" s="12"/>
      <c r="V309" s="10"/>
      <c r="W309" s="8"/>
      <c r="X309" s="13"/>
      <c r="Y309" s="10"/>
      <c r="Z309" s="8"/>
      <c r="AA309" s="12"/>
      <c r="AB309" s="10"/>
      <c r="AC309" s="8"/>
      <c r="AD309" s="13"/>
      <c r="AE309" s="10"/>
      <c r="AF309" s="8"/>
      <c r="AG309" s="12"/>
      <c r="AH309" s="10"/>
      <c r="AI309" s="8"/>
      <c r="AJ309" s="13"/>
      <c r="AK309" s="10"/>
      <c r="AL309" s="8"/>
      <c r="AM309" s="12"/>
      <c r="AN309" s="10"/>
      <c r="AO309" s="8"/>
      <c r="AP309" s="13"/>
      <c r="AQ309" s="10"/>
      <c r="AR309" s="9"/>
      <c r="AS309" s="41"/>
      <c r="AT309" s="14"/>
      <c r="AU309" s="41"/>
      <c r="AV309" s="41"/>
      <c r="AW309" s="49"/>
      <c r="AX309" s="13"/>
      <c r="AY309" s="10"/>
      <c r="AZ309" s="10"/>
      <c r="BA309" s="10"/>
      <c r="BB309" s="10"/>
      <c r="BC309" s="10"/>
      <c r="BD309" s="10"/>
      <c r="BE309" s="10"/>
      <c r="BF309" s="10"/>
      <c r="BG309" s="10"/>
      <c r="BH309" s="10"/>
      <c r="BI309" s="10"/>
      <c r="BJ309" s="10"/>
      <c r="BK309" s="10"/>
      <c r="BL309" s="102"/>
    </row>
    <row r="310" spans="1:64" ht="21.95" customHeight="1">
      <c r="A310" s="106" t="str">
        <f>IF(C310="","",COUNTA(C$9:$C310))</f>
        <v/>
      </c>
      <c r="B310" s="106" t="str">
        <f>IF(C310="","",COUNTA($C$9:C310))</f>
        <v/>
      </c>
      <c r="C310" s="25"/>
      <c r="D310" s="26" t="str">
        <f t="shared" si="56"/>
        <v/>
      </c>
      <c r="E310" s="48" t="str">
        <f t="shared" si="52"/>
        <v/>
      </c>
      <c r="F310" s="27"/>
      <c r="G310" s="44" t="e">
        <f t="shared" si="53"/>
        <v>#VALUE!</v>
      </c>
      <c r="H310" s="45" t="e">
        <f t="shared" si="57"/>
        <v>#VALUE!</v>
      </c>
      <c r="I310" s="46" t="e">
        <f t="shared" si="58"/>
        <v>#VALUE!</v>
      </c>
      <c r="J310" s="47" t="e">
        <f t="shared" si="59"/>
        <v>#VALUE!</v>
      </c>
      <c r="K310" s="45" t="str">
        <f t="shared" si="60"/>
        <v/>
      </c>
      <c r="L310" s="46" t="str">
        <f t="shared" si="61"/>
        <v/>
      </c>
      <c r="M310" s="47" t="str">
        <f t="shared" si="62"/>
        <v/>
      </c>
      <c r="N310" s="48" t="str">
        <f t="shared" si="54"/>
        <v/>
      </c>
      <c r="O310" s="26" t="str">
        <f t="shared" si="55"/>
        <v/>
      </c>
      <c r="P310" s="9"/>
      <c r="Q310" s="41"/>
      <c r="R310" s="41"/>
      <c r="S310" s="41"/>
      <c r="T310" s="11"/>
      <c r="U310" s="12"/>
      <c r="V310" s="10"/>
      <c r="W310" s="8"/>
      <c r="X310" s="13"/>
      <c r="Y310" s="10"/>
      <c r="Z310" s="8"/>
      <c r="AA310" s="12"/>
      <c r="AB310" s="10"/>
      <c r="AC310" s="8"/>
      <c r="AD310" s="13"/>
      <c r="AE310" s="10"/>
      <c r="AF310" s="8"/>
      <c r="AG310" s="12"/>
      <c r="AH310" s="10"/>
      <c r="AI310" s="8"/>
      <c r="AJ310" s="13"/>
      <c r="AK310" s="10"/>
      <c r="AL310" s="8"/>
      <c r="AM310" s="12"/>
      <c r="AN310" s="10"/>
      <c r="AO310" s="8"/>
      <c r="AP310" s="13"/>
      <c r="AQ310" s="10"/>
      <c r="AR310" s="9"/>
      <c r="AS310" s="41"/>
      <c r="AT310" s="14"/>
      <c r="AU310" s="41"/>
      <c r="AV310" s="41"/>
      <c r="AW310" s="49"/>
      <c r="AX310" s="13"/>
      <c r="AY310" s="10"/>
      <c r="AZ310" s="10"/>
      <c r="BA310" s="10"/>
      <c r="BB310" s="10"/>
      <c r="BC310" s="10"/>
      <c r="BD310" s="10"/>
      <c r="BE310" s="10"/>
      <c r="BF310" s="10"/>
      <c r="BG310" s="10"/>
      <c r="BH310" s="10"/>
      <c r="BI310" s="10"/>
      <c r="BJ310" s="10"/>
      <c r="BK310" s="10"/>
      <c r="BL310" s="102"/>
    </row>
    <row r="311" spans="1:64" ht="21.95" customHeight="1">
      <c r="A311" s="106" t="str">
        <f>IF(C311="","",COUNTA(C$9:$C311))</f>
        <v/>
      </c>
      <c r="B311" s="106" t="str">
        <f>IF(C311="","",COUNTA($C$9:C311))</f>
        <v/>
      </c>
      <c r="C311" s="25"/>
      <c r="D311" s="26" t="str">
        <f t="shared" si="56"/>
        <v/>
      </c>
      <c r="E311" s="48" t="str">
        <f t="shared" si="52"/>
        <v/>
      </c>
      <c r="F311" s="27"/>
      <c r="G311" s="44" t="e">
        <f t="shared" si="53"/>
        <v>#VALUE!</v>
      </c>
      <c r="H311" s="45" t="e">
        <f t="shared" si="57"/>
        <v>#VALUE!</v>
      </c>
      <c r="I311" s="46" t="e">
        <f t="shared" si="58"/>
        <v>#VALUE!</v>
      </c>
      <c r="J311" s="47" t="e">
        <f t="shared" si="59"/>
        <v>#VALUE!</v>
      </c>
      <c r="K311" s="45" t="str">
        <f t="shared" si="60"/>
        <v/>
      </c>
      <c r="L311" s="46" t="str">
        <f t="shared" si="61"/>
        <v/>
      </c>
      <c r="M311" s="47" t="str">
        <f t="shared" si="62"/>
        <v/>
      </c>
      <c r="N311" s="48" t="str">
        <f t="shared" si="54"/>
        <v/>
      </c>
      <c r="O311" s="26" t="str">
        <f t="shared" si="55"/>
        <v/>
      </c>
      <c r="P311" s="9"/>
      <c r="Q311" s="41"/>
      <c r="R311" s="41"/>
      <c r="S311" s="41"/>
      <c r="T311" s="11"/>
      <c r="U311" s="12"/>
      <c r="V311" s="10"/>
      <c r="W311" s="8"/>
      <c r="X311" s="13"/>
      <c r="Y311" s="10"/>
      <c r="Z311" s="8"/>
      <c r="AA311" s="12"/>
      <c r="AB311" s="10"/>
      <c r="AC311" s="8"/>
      <c r="AD311" s="13"/>
      <c r="AE311" s="10"/>
      <c r="AF311" s="8"/>
      <c r="AG311" s="12"/>
      <c r="AH311" s="10"/>
      <c r="AI311" s="8"/>
      <c r="AJ311" s="13"/>
      <c r="AK311" s="10"/>
      <c r="AL311" s="8"/>
      <c r="AM311" s="12"/>
      <c r="AN311" s="10"/>
      <c r="AO311" s="8"/>
      <c r="AP311" s="13"/>
      <c r="AQ311" s="10"/>
      <c r="AR311" s="9"/>
      <c r="AS311" s="41"/>
      <c r="AT311" s="14"/>
      <c r="AU311" s="41"/>
      <c r="AV311" s="41"/>
      <c r="AW311" s="49"/>
      <c r="AX311" s="13"/>
      <c r="AY311" s="10"/>
      <c r="AZ311" s="10"/>
      <c r="BA311" s="10"/>
      <c r="BB311" s="10"/>
      <c r="BC311" s="10"/>
      <c r="BD311" s="10"/>
      <c r="BE311" s="10"/>
      <c r="BF311" s="10"/>
      <c r="BG311" s="10"/>
      <c r="BH311" s="10"/>
      <c r="BI311" s="10"/>
      <c r="BJ311" s="10"/>
      <c r="BK311" s="10"/>
      <c r="BL311" s="102"/>
    </row>
    <row r="312" spans="1:64" ht="21.95" customHeight="1">
      <c r="A312" s="106" t="str">
        <f>IF(C312="","",COUNTA(C$9:$C312))</f>
        <v/>
      </c>
      <c r="B312" s="106" t="str">
        <f>IF(C312="","",COUNTA($C$9:C312))</f>
        <v/>
      </c>
      <c r="C312" s="25"/>
      <c r="D312" s="26" t="str">
        <f t="shared" si="56"/>
        <v/>
      </c>
      <c r="E312" s="48" t="str">
        <f t="shared" si="52"/>
        <v/>
      </c>
      <c r="F312" s="27"/>
      <c r="G312" s="44" t="e">
        <f t="shared" si="53"/>
        <v>#VALUE!</v>
      </c>
      <c r="H312" s="45" t="e">
        <f t="shared" si="57"/>
        <v>#VALUE!</v>
      </c>
      <c r="I312" s="46" t="e">
        <f t="shared" si="58"/>
        <v>#VALUE!</v>
      </c>
      <c r="J312" s="47" t="e">
        <f t="shared" si="59"/>
        <v>#VALUE!</v>
      </c>
      <c r="K312" s="45" t="str">
        <f t="shared" si="60"/>
        <v/>
      </c>
      <c r="L312" s="46" t="str">
        <f t="shared" si="61"/>
        <v/>
      </c>
      <c r="M312" s="47" t="str">
        <f t="shared" si="62"/>
        <v/>
      </c>
      <c r="N312" s="48" t="str">
        <f t="shared" si="54"/>
        <v/>
      </c>
      <c r="O312" s="26" t="str">
        <f t="shared" si="55"/>
        <v/>
      </c>
      <c r="P312" s="9"/>
      <c r="Q312" s="41"/>
      <c r="R312" s="41"/>
      <c r="S312" s="41"/>
      <c r="T312" s="11"/>
      <c r="U312" s="12"/>
      <c r="V312" s="10"/>
      <c r="W312" s="8"/>
      <c r="X312" s="13"/>
      <c r="Y312" s="10"/>
      <c r="Z312" s="8"/>
      <c r="AA312" s="12"/>
      <c r="AB312" s="10"/>
      <c r="AC312" s="8"/>
      <c r="AD312" s="13"/>
      <c r="AE312" s="10"/>
      <c r="AF312" s="8"/>
      <c r="AG312" s="12"/>
      <c r="AH312" s="10"/>
      <c r="AI312" s="8"/>
      <c r="AJ312" s="13"/>
      <c r="AK312" s="10"/>
      <c r="AL312" s="8"/>
      <c r="AM312" s="12"/>
      <c r="AN312" s="10"/>
      <c r="AO312" s="8"/>
      <c r="AP312" s="13"/>
      <c r="AQ312" s="10"/>
      <c r="AR312" s="9"/>
      <c r="AS312" s="41"/>
      <c r="AT312" s="14"/>
      <c r="AU312" s="41"/>
      <c r="AV312" s="41"/>
      <c r="AW312" s="49"/>
      <c r="AX312" s="13"/>
      <c r="AY312" s="10"/>
      <c r="AZ312" s="10"/>
      <c r="BA312" s="10"/>
      <c r="BB312" s="10"/>
      <c r="BC312" s="10"/>
      <c r="BD312" s="10"/>
      <c r="BE312" s="10"/>
      <c r="BF312" s="10"/>
      <c r="BG312" s="10"/>
      <c r="BH312" s="10"/>
      <c r="BI312" s="10"/>
      <c r="BJ312" s="10"/>
      <c r="BK312" s="10"/>
      <c r="BL312" s="102"/>
    </row>
    <row r="313" spans="1:64" ht="21.95" customHeight="1">
      <c r="A313" s="106" t="str">
        <f>IF(C313="","",COUNTA(C$9:$C313))</f>
        <v/>
      </c>
      <c r="B313" s="106" t="str">
        <f>IF(C313="","",COUNTA($C$9:C313))</f>
        <v/>
      </c>
      <c r="C313" s="25"/>
      <c r="D313" s="26" t="str">
        <f t="shared" si="56"/>
        <v/>
      </c>
      <c r="E313" s="48" t="str">
        <f t="shared" si="52"/>
        <v/>
      </c>
      <c r="F313" s="27"/>
      <c r="G313" s="44" t="e">
        <f t="shared" si="53"/>
        <v>#VALUE!</v>
      </c>
      <c r="H313" s="45" t="e">
        <f t="shared" si="57"/>
        <v>#VALUE!</v>
      </c>
      <c r="I313" s="46" t="e">
        <f t="shared" si="58"/>
        <v>#VALUE!</v>
      </c>
      <c r="J313" s="47" t="e">
        <f t="shared" si="59"/>
        <v>#VALUE!</v>
      </c>
      <c r="K313" s="45" t="str">
        <f t="shared" si="60"/>
        <v/>
      </c>
      <c r="L313" s="46" t="str">
        <f t="shared" si="61"/>
        <v/>
      </c>
      <c r="M313" s="47" t="str">
        <f t="shared" si="62"/>
        <v/>
      </c>
      <c r="N313" s="48" t="str">
        <f t="shared" si="54"/>
        <v/>
      </c>
      <c r="O313" s="26" t="str">
        <f t="shared" si="55"/>
        <v/>
      </c>
      <c r="P313" s="9"/>
      <c r="Q313" s="41"/>
      <c r="R313" s="41"/>
      <c r="S313" s="41"/>
      <c r="T313" s="11"/>
      <c r="U313" s="12"/>
      <c r="V313" s="10"/>
      <c r="W313" s="8"/>
      <c r="X313" s="13"/>
      <c r="Y313" s="10"/>
      <c r="Z313" s="8"/>
      <c r="AA313" s="12"/>
      <c r="AB313" s="10"/>
      <c r="AC313" s="8"/>
      <c r="AD313" s="13"/>
      <c r="AE313" s="10"/>
      <c r="AF313" s="8"/>
      <c r="AG313" s="12"/>
      <c r="AH313" s="10"/>
      <c r="AI313" s="8"/>
      <c r="AJ313" s="13"/>
      <c r="AK313" s="10"/>
      <c r="AL313" s="8"/>
      <c r="AM313" s="12"/>
      <c r="AN313" s="10"/>
      <c r="AO313" s="8"/>
      <c r="AP313" s="13"/>
      <c r="AQ313" s="10"/>
      <c r="AR313" s="9"/>
      <c r="AS313" s="41"/>
      <c r="AT313" s="14"/>
      <c r="AU313" s="41"/>
      <c r="AV313" s="41"/>
      <c r="AW313" s="49"/>
      <c r="AX313" s="13"/>
      <c r="AY313" s="10"/>
      <c r="AZ313" s="10"/>
      <c r="BA313" s="10"/>
      <c r="BB313" s="10"/>
      <c r="BC313" s="10"/>
      <c r="BD313" s="10"/>
      <c r="BE313" s="10"/>
      <c r="BF313" s="10"/>
      <c r="BG313" s="10"/>
      <c r="BH313" s="10"/>
      <c r="BI313" s="10"/>
      <c r="BJ313" s="10"/>
      <c r="BK313" s="10"/>
      <c r="BL313" s="102"/>
    </row>
    <row r="314" spans="1:64" ht="21.95" customHeight="1">
      <c r="A314" s="106" t="str">
        <f>IF(C314="","",COUNTA(C$9:$C314))</f>
        <v/>
      </c>
      <c r="B314" s="106" t="str">
        <f>IF(C314="","",COUNTA($C$9:C314))</f>
        <v/>
      </c>
      <c r="C314" s="25"/>
      <c r="D314" s="26" t="str">
        <f t="shared" si="56"/>
        <v/>
      </c>
      <c r="E314" s="48" t="str">
        <f t="shared" si="52"/>
        <v/>
      </c>
      <c r="F314" s="27"/>
      <c r="G314" s="44" t="e">
        <f t="shared" si="53"/>
        <v>#VALUE!</v>
      </c>
      <c r="H314" s="45" t="e">
        <f t="shared" si="57"/>
        <v>#VALUE!</v>
      </c>
      <c r="I314" s="46" t="e">
        <f t="shared" si="58"/>
        <v>#VALUE!</v>
      </c>
      <c r="J314" s="47" t="e">
        <f t="shared" si="59"/>
        <v>#VALUE!</v>
      </c>
      <c r="K314" s="45" t="str">
        <f t="shared" si="60"/>
        <v/>
      </c>
      <c r="L314" s="46" t="str">
        <f t="shared" si="61"/>
        <v/>
      </c>
      <c r="M314" s="47" t="str">
        <f t="shared" si="62"/>
        <v/>
      </c>
      <c r="N314" s="48" t="str">
        <f t="shared" si="54"/>
        <v/>
      </c>
      <c r="O314" s="26" t="str">
        <f t="shared" si="55"/>
        <v/>
      </c>
      <c r="P314" s="9"/>
      <c r="Q314" s="41"/>
      <c r="R314" s="41"/>
      <c r="S314" s="41"/>
      <c r="T314" s="11"/>
      <c r="U314" s="12"/>
      <c r="V314" s="10"/>
      <c r="W314" s="8"/>
      <c r="X314" s="13"/>
      <c r="Y314" s="10"/>
      <c r="Z314" s="8"/>
      <c r="AA314" s="12"/>
      <c r="AB314" s="10"/>
      <c r="AC314" s="8"/>
      <c r="AD314" s="13"/>
      <c r="AE314" s="10"/>
      <c r="AF314" s="8"/>
      <c r="AG314" s="12"/>
      <c r="AH314" s="10"/>
      <c r="AI314" s="8"/>
      <c r="AJ314" s="13"/>
      <c r="AK314" s="10"/>
      <c r="AL314" s="8"/>
      <c r="AM314" s="12"/>
      <c r="AN314" s="10"/>
      <c r="AO314" s="8"/>
      <c r="AP314" s="13"/>
      <c r="AQ314" s="10"/>
      <c r="AR314" s="9"/>
      <c r="AS314" s="41"/>
      <c r="AT314" s="14"/>
      <c r="AU314" s="41"/>
      <c r="AV314" s="41"/>
      <c r="AW314" s="49"/>
      <c r="AX314" s="13"/>
      <c r="AY314" s="10"/>
      <c r="AZ314" s="10"/>
      <c r="BA314" s="10"/>
      <c r="BB314" s="10"/>
      <c r="BC314" s="10"/>
      <c r="BD314" s="10"/>
      <c r="BE314" s="10"/>
      <c r="BF314" s="10"/>
      <c r="BG314" s="10"/>
      <c r="BH314" s="10"/>
      <c r="BI314" s="10"/>
      <c r="BJ314" s="10"/>
      <c r="BK314" s="10"/>
      <c r="BL314" s="102"/>
    </row>
    <row r="315" spans="1:64" ht="21.95" customHeight="1">
      <c r="A315" s="106" t="str">
        <f>IF(C315="","",COUNTA(C$9:$C315))</f>
        <v/>
      </c>
      <c r="B315" s="106" t="str">
        <f>IF(C315="","",COUNTA($C$9:C315))</f>
        <v/>
      </c>
      <c r="C315" s="25"/>
      <c r="D315" s="26" t="str">
        <f t="shared" si="56"/>
        <v/>
      </c>
      <c r="E315" s="48" t="str">
        <f t="shared" si="52"/>
        <v/>
      </c>
      <c r="F315" s="27"/>
      <c r="G315" s="44" t="e">
        <f t="shared" si="53"/>
        <v>#VALUE!</v>
      </c>
      <c r="H315" s="45" t="e">
        <f t="shared" si="57"/>
        <v>#VALUE!</v>
      </c>
      <c r="I315" s="46" t="e">
        <f t="shared" si="58"/>
        <v>#VALUE!</v>
      </c>
      <c r="J315" s="47" t="e">
        <f t="shared" si="59"/>
        <v>#VALUE!</v>
      </c>
      <c r="K315" s="45" t="str">
        <f t="shared" si="60"/>
        <v/>
      </c>
      <c r="L315" s="46" t="str">
        <f t="shared" si="61"/>
        <v/>
      </c>
      <c r="M315" s="47" t="str">
        <f t="shared" si="62"/>
        <v/>
      </c>
      <c r="N315" s="48" t="str">
        <f t="shared" si="54"/>
        <v/>
      </c>
      <c r="O315" s="26" t="str">
        <f t="shared" si="55"/>
        <v/>
      </c>
      <c r="P315" s="9"/>
      <c r="Q315" s="41"/>
      <c r="R315" s="41"/>
      <c r="S315" s="41"/>
      <c r="T315" s="11"/>
      <c r="U315" s="12"/>
      <c r="V315" s="10"/>
      <c r="W315" s="8"/>
      <c r="X315" s="13"/>
      <c r="Y315" s="10"/>
      <c r="Z315" s="8"/>
      <c r="AA315" s="12"/>
      <c r="AB315" s="10"/>
      <c r="AC315" s="8"/>
      <c r="AD315" s="13"/>
      <c r="AE315" s="10"/>
      <c r="AF315" s="8"/>
      <c r="AG315" s="12"/>
      <c r="AH315" s="10"/>
      <c r="AI315" s="8"/>
      <c r="AJ315" s="13"/>
      <c r="AK315" s="10"/>
      <c r="AL315" s="8"/>
      <c r="AM315" s="12"/>
      <c r="AN315" s="10"/>
      <c r="AO315" s="8"/>
      <c r="AP315" s="13"/>
      <c r="AQ315" s="10"/>
      <c r="AR315" s="9"/>
      <c r="AS315" s="41"/>
      <c r="AT315" s="14"/>
      <c r="AU315" s="41"/>
      <c r="AV315" s="41"/>
      <c r="AW315" s="49"/>
      <c r="AX315" s="13"/>
      <c r="AY315" s="10"/>
      <c r="AZ315" s="10"/>
      <c r="BA315" s="10"/>
      <c r="BB315" s="10"/>
      <c r="BC315" s="10"/>
      <c r="BD315" s="10"/>
      <c r="BE315" s="10"/>
      <c r="BF315" s="10"/>
      <c r="BG315" s="10"/>
      <c r="BH315" s="10"/>
      <c r="BI315" s="10"/>
      <c r="BJ315" s="10"/>
      <c r="BK315" s="10"/>
      <c r="BL315" s="102"/>
    </row>
    <row r="316" spans="1:64" ht="21.95" customHeight="1">
      <c r="A316" s="106" t="str">
        <f>IF(C316="","",COUNTA(C$9:$C316))</f>
        <v/>
      </c>
      <c r="B316" s="106" t="str">
        <f>IF(C316="","",COUNTA($C$9:C316))</f>
        <v/>
      </c>
      <c r="C316" s="25"/>
      <c r="D316" s="26" t="str">
        <f t="shared" si="56"/>
        <v/>
      </c>
      <c r="E316" s="48" t="str">
        <f t="shared" si="52"/>
        <v/>
      </c>
      <c r="F316" s="27"/>
      <c r="G316" s="44" t="e">
        <f t="shared" si="53"/>
        <v>#VALUE!</v>
      </c>
      <c r="H316" s="45" t="e">
        <f t="shared" si="57"/>
        <v>#VALUE!</v>
      </c>
      <c r="I316" s="46" t="e">
        <f t="shared" si="58"/>
        <v>#VALUE!</v>
      </c>
      <c r="J316" s="47" t="e">
        <f t="shared" si="59"/>
        <v>#VALUE!</v>
      </c>
      <c r="K316" s="45" t="str">
        <f t="shared" si="60"/>
        <v/>
      </c>
      <c r="L316" s="46" t="str">
        <f t="shared" si="61"/>
        <v/>
      </c>
      <c r="M316" s="47" t="str">
        <f t="shared" si="62"/>
        <v/>
      </c>
      <c r="N316" s="48" t="str">
        <f t="shared" si="54"/>
        <v/>
      </c>
      <c r="O316" s="26" t="str">
        <f t="shared" si="55"/>
        <v/>
      </c>
      <c r="P316" s="9"/>
      <c r="Q316" s="41"/>
      <c r="R316" s="41"/>
      <c r="S316" s="41"/>
      <c r="T316" s="11"/>
      <c r="U316" s="12"/>
      <c r="V316" s="10"/>
      <c r="W316" s="8"/>
      <c r="X316" s="13"/>
      <c r="Y316" s="10"/>
      <c r="Z316" s="8"/>
      <c r="AA316" s="12"/>
      <c r="AB316" s="10"/>
      <c r="AC316" s="8"/>
      <c r="AD316" s="13"/>
      <c r="AE316" s="10"/>
      <c r="AF316" s="8"/>
      <c r="AG316" s="12"/>
      <c r="AH316" s="10"/>
      <c r="AI316" s="8"/>
      <c r="AJ316" s="13"/>
      <c r="AK316" s="10"/>
      <c r="AL316" s="8"/>
      <c r="AM316" s="12"/>
      <c r="AN316" s="10"/>
      <c r="AO316" s="8"/>
      <c r="AP316" s="13"/>
      <c r="AQ316" s="10"/>
      <c r="AR316" s="9"/>
      <c r="AS316" s="41"/>
      <c r="AT316" s="14"/>
      <c r="AU316" s="41"/>
      <c r="AV316" s="41"/>
      <c r="AW316" s="49"/>
      <c r="AX316" s="13"/>
      <c r="AY316" s="10"/>
      <c r="AZ316" s="10"/>
      <c r="BA316" s="10"/>
      <c r="BB316" s="10"/>
      <c r="BC316" s="10"/>
      <c r="BD316" s="10"/>
      <c r="BE316" s="10"/>
      <c r="BF316" s="10"/>
      <c r="BG316" s="10"/>
      <c r="BH316" s="10"/>
      <c r="BI316" s="10"/>
      <c r="BJ316" s="10"/>
      <c r="BK316" s="10"/>
      <c r="BL316" s="102"/>
    </row>
    <row r="317" spans="1:64" ht="21.95" customHeight="1">
      <c r="A317" s="106" t="str">
        <f>IF(C317="","",COUNTA(C$9:$C317))</f>
        <v/>
      </c>
      <c r="B317" s="106" t="str">
        <f>IF(C317="","",COUNTA($C$9:C317))</f>
        <v/>
      </c>
      <c r="C317" s="25"/>
      <c r="D317" s="26" t="str">
        <f t="shared" si="56"/>
        <v/>
      </c>
      <c r="E317" s="48" t="str">
        <f t="shared" si="52"/>
        <v/>
      </c>
      <c r="F317" s="27"/>
      <c r="G317" s="44" t="e">
        <f t="shared" si="53"/>
        <v>#VALUE!</v>
      </c>
      <c r="H317" s="45" t="e">
        <f t="shared" si="57"/>
        <v>#VALUE!</v>
      </c>
      <c r="I317" s="46" t="e">
        <f t="shared" si="58"/>
        <v>#VALUE!</v>
      </c>
      <c r="J317" s="47" t="e">
        <f t="shared" si="59"/>
        <v>#VALUE!</v>
      </c>
      <c r="K317" s="45" t="str">
        <f t="shared" si="60"/>
        <v/>
      </c>
      <c r="L317" s="46" t="str">
        <f t="shared" si="61"/>
        <v/>
      </c>
      <c r="M317" s="47" t="str">
        <f t="shared" si="62"/>
        <v/>
      </c>
      <c r="N317" s="48" t="str">
        <f t="shared" si="54"/>
        <v/>
      </c>
      <c r="O317" s="26" t="str">
        <f t="shared" si="55"/>
        <v/>
      </c>
      <c r="P317" s="9"/>
      <c r="Q317" s="41"/>
      <c r="R317" s="41"/>
      <c r="S317" s="41"/>
      <c r="T317" s="11"/>
      <c r="U317" s="12"/>
      <c r="V317" s="10"/>
      <c r="W317" s="8"/>
      <c r="X317" s="13"/>
      <c r="Y317" s="10"/>
      <c r="Z317" s="8"/>
      <c r="AA317" s="12"/>
      <c r="AB317" s="10"/>
      <c r="AC317" s="8"/>
      <c r="AD317" s="13"/>
      <c r="AE317" s="10"/>
      <c r="AF317" s="8"/>
      <c r="AG317" s="12"/>
      <c r="AH317" s="10"/>
      <c r="AI317" s="8"/>
      <c r="AJ317" s="13"/>
      <c r="AK317" s="10"/>
      <c r="AL317" s="8"/>
      <c r="AM317" s="12"/>
      <c r="AN317" s="10"/>
      <c r="AO317" s="8"/>
      <c r="AP317" s="13"/>
      <c r="AQ317" s="10"/>
      <c r="AR317" s="9"/>
      <c r="AS317" s="41"/>
      <c r="AT317" s="14"/>
      <c r="AU317" s="41"/>
      <c r="AV317" s="41"/>
      <c r="AW317" s="49"/>
      <c r="AX317" s="13"/>
      <c r="AY317" s="10"/>
      <c r="AZ317" s="10"/>
      <c r="BA317" s="10"/>
      <c r="BB317" s="10"/>
      <c r="BC317" s="10"/>
      <c r="BD317" s="10"/>
      <c r="BE317" s="10"/>
      <c r="BF317" s="10"/>
      <c r="BG317" s="10"/>
      <c r="BH317" s="10"/>
      <c r="BI317" s="10"/>
      <c r="BJ317" s="10"/>
      <c r="BK317" s="10"/>
      <c r="BL317" s="102"/>
    </row>
    <row r="318" spans="1:64" ht="21.95" customHeight="1">
      <c r="A318" s="106" t="str">
        <f>IF(C318="","",COUNTA(C$9:$C318))</f>
        <v/>
      </c>
      <c r="B318" s="106" t="str">
        <f>IF(C318="","",COUNTA($C$9:C318))</f>
        <v/>
      </c>
      <c r="C318" s="25"/>
      <c r="D318" s="26" t="str">
        <f t="shared" si="56"/>
        <v/>
      </c>
      <c r="E318" s="48" t="str">
        <f t="shared" si="52"/>
        <v/>
      </c>
      <c r="F318" s="27"/>
      <c r="G318" s="44" t="e">
        <f t="shared" si="53"/>
        <v>#VALUE!</v>
      </c>
      <c r="H318" s="45" t="e">
        <f t="shared" si="57"/>
        <v>#VALUE!</v>
      </c>
      <c r="I318" s="46" t="e">
        <f t="shared" si="58"/>
        <v>#VALUE!</v>
      </c>
      <c r="J318" s="47" t="e">
        <f t="shared" si="59"/>
        <v>#VALUE!</v>
      </c>
      <c r="K318" s="45" t="str">
        <f t="shared" si="60"/>
        <v/>
      </c>
      <c r="L318" s="46" t="str">
        <f t="shared" si="61"/>
        <v/>
      </c>
      <c r="M318" s="47" t="str">
        <f t="shared" si="62"/>
        <v/>
      </c>
      <c r="N318" s="48" t="str">
        <f t="shared" si="54"/>
        <v/>
      </c>
      <c r="O318" s="26" t="str">
        <f t="shared" si="55"/>
        <v/>
      </c>
      <c r="P318" s="9"/>
      <c r="Q318" s="41"/>
      <c r="R318" s="41"/>
      <c r="S318" s="41"/>
      <c r="T318" s="11"/>
      <c r="U318" s="12"/>
      <c r="V318" s="10"/>
      <c r="W318" s="8"/>
      <c r="X318" s="13"/>
      <c r="Y318" s="10"/>
      <c r="Z318" s="8"/>
      <c r="AA318" s="12"/>
      <c r="AB318" s="10"/>
      <c r="AC318" s="8"/>
      <c r="AD318" s="13"/>
      <c r="AE318" s="10"/>
      <c r="AF318" s="8"/>
      <c r="AG318" s="12"/>
      <c r="AH318" s="10"/>
      <c r="AI318" s="8"/>
      <c r="AJ318" s="13"/>
      <c r="AK318" s="10"/>
      <c r="AL318" s="8"/>
      <c r="AM318" s="12"/>
      <c r="AN318" s="10"/>
      <c r="AO318" s="8"/>
      <c r="AP318" s="13"/>
      <c r="AQ318" s="10"/>
      <c r="AR318" s="9"/>
      <c r="AS318" s="41"/>
      <c r="AT318" s="14"/>
      <c r="AU318" s="41"/>
      <c r="AV318" s="41"/>
      <c r="AW318" s="49"/>
      <c r="AX318" s="13"/>
      <c r="AY318" s="10"/>
      <c r="AZ318" s="10"/>
      <c r="BA318" s="10"/>
      <c r="BB318" s="10"/>
      <c r="BC318" s="10"/>
      <c r="BD318" s="10"/>
      <c r="BE318" s="10"/>
      <c r="BF318" s="10"/>
      <c r="BG318" s="10"/>
      <c r="BH318" s="10"/>
      <c r="BI318" s="10"/>
      <c r="BJ318" s="10"/>
      <c r="BK318" s="10"/>
      <c r="BL318" s="102"/>
    </row>
    <row r="319" spans="1:64" ht="21.95" customHeight="1">
      <c r="A319" s="106" t="str">
        <f>IF(C319="","",COUNTA(C$9:$C319))</f>
        <v/>
      </c>
      <c r="B319" s="106" t="str">
        <f>IF(C319="","",COUNTA($C$9:C319))</f>
        <v/>
      </c>
      <c r="C319" s="25"/>
      <c r="D319" s="26" t="str">
        <f t="shared" si="56"/>
        <v/>
      </c>
      <c r="E319" s="48" t="str">
        <f t="shared" si="52"/>
        <v/>
      </c>
      <c r="F319" s="27"/>
      <c r="G319" s="44" t="e">
        <f t="shared" si="53"/>
        <v>#VALUE!</v>
      </c>
      <c r="H319" s="45" t="e">
        <f t="shared" si="57"/>
        <v>#VALUE!</v>
      </c>
      <c r="I319" s="46" t="e">
        <f t="shared" si="58"/>
        <v>#VALUE!</v>
      </c>
      <c r="J319" s="47" t="e">
        <f t="shared" si="59"/>
        <v>#VALUE!</v>
      </c>
      <c r="K319" s="45" t="str">
        <f t="shared" si="60"/>
        <v/>
      </c>
      <c r="L319" s="46" t="str">
        <f t="shared" si="61"/>
        <v/>
      </c>
      <c r="M319" s="47" t="str">
        <f t="shared" si="62"/>
        <v/>
      </c>
      <c r="N319" s="48" t="str">
        <f t="shared" si="54"/>
        <v/>
      </c>
      <c r="O319" s="26" t="str">
        <f t="shared" si="55"/>
        <v/>
      </c>
      <c r="P319" s="9"/>
      <c r="Q319" s="41"/>
      <c r="R319" s="41"/>
      <c r="S319" s="41"/>
      <c r="T319" s="11"/>
      <c r="U319" s="12"/>
      <c r="V319" s="10"/>
      <c r="W319" s="8"/>
      <c r="X319" s="13"/>
      <c r="Y319" s="10"/>
      <c r="Z319" s="8"/>
      <c r="AA319" s="12"/>
      <c r="AB319" s="10"/>
      <c r="AC319" s="8"/>
      <c r="AD319" s="13"/>
      <c r="AE319" s="10"/>
      <c r="AF319" s="8"/>
      <c r="AG319" s="12"/>
      <c r="AH319" s="10"/>
      <c r="AI319" s="8"/>
      <c r="AJ319" s="13"/>
      <c r="AK319" s="10"/>
      <c r="AL319" s="8"/>
      <c r="AM319" s="12"/>
      <c r="AN319" s="10"/>
      <c r="AO319" s="8"/>
      <c r="AP319" s="13"/>
      <c r="AQ319" s="10"/>
      <c r="AR319" s="9"/>
      <c r="AS319" s="41"/>
      <c r="AT319" s="14"/>
      <c r="AU319" s="41"/>
      <c r="AV319" s="41"/>
      <c r="AW319" s="49"/>
      <c r="AX319" s="13"/>
      <c r="AY319" s="10"/>
      <c r="AZ319" s="10"/>
      <c r="BA319" s="10"/>
      <c r="BB319" s="10"/>
      <c r="BC319" s="10"/>
      <c r="BD319" s="10"/>
      <c r="BE319" s="10"/>
      <c r="BF319" s="10"/>
      <c r="BG319" s="10"/>
      <c r="BH319" s="10"/>
      <c r="BI319" s="10"/>
      <c r="BJ319" s="10"/>
      <c r="BK319" s="10"/>
      <c r="BL319" s="102"/>
    </row>
    <row r="320" spans="1:64" ht="21.95" customHeight="1">
      <c r="A320" s="106" t="str">
        <f>IF(C320="","",COUNTA(C$9:$C320))</f>
        <v/>
      </c>
      <c r="B320" s="106" t="str">
        <f>IF(C320="","",COUNTA($C$9:C320))</f>
        <v/>
      </c>
      <c r="C320" s="25"/>
      <c r="D320" s="26" t="str">
        <f t="shared" si="56"/>
        <v/>
      </c>
      <c r="E320" s="48" t="str">
        <f t="shared" si="52"/>
        <v/>
      </c>
      <c r="F320" s="27"/>
      <c r="G320" s="44" t="e">
        <f t="shared" si="53"/>
        <v>#VALUE!</v>
      </c>
      <c r="H320" s="45" t="e">
        <f t="shared" si="57"/>
        <v>#VALUE!</v>
      </c>
      <c r="I320" s="46" t="e">
        <f t="shared" si="58"/>
        <v>#VALUE!</v>
      </c>
      <c r="J320" s="47" t="e">
        <f t="shared" si="59"/>
        <v>#VALUE!</v>
      </c>
      <c r="K320" s="45" t="str">
        <f t="shared" si="60"/>
        <v/>
      </c>
      <c r="L320" s="46" t="str">
        <f t="shared" si="61"/>
        <v/>
      </c>
      <c r="M320" s="47" t="str">
        <f t="shared" si="62"/>
        <v/>
      </c>
      <c r="N320" s="48" t="str">
        <f t="shared" si="54"/>
        <v/>
      </c>
      <c r="O320" s="26" t="str">
        <f t="shared" si="55"/>
        <v/>
      </c>
      <c r="P320" s="9"/>
      <c r="Q320" s="41"/>
      <c r="R320" s="41"/>
      <c r="S320" s="41"/>
      <c r="T320" s="11"/>
      <c r="U320" s="12"/>
      <c r="V320" s="10"/>
      <c r="W320" s="8"/>
      <c r="X320" s="13"/>
      <c r="Y320" s="10"/>
      <c r="Z320" s="8"/>
      <c r="AA320" s="12"/>
      <c r="AB320" s="10"/>
      <c r="AC320" s="8"/>
      <c r="AD320" s="13"/>
      <c r="AE320" s="10"/>
      <c r="AF320" s="8"/>
      <c r="AG320" s="12"/>
      <c r="AH320" s="10"/>
      <c r="AI320" s="8"/>
      <c r="AJ320" s="13"/>
      <c r="AK320" s="10"/>
      <c r="AL320" s="8"/>
      <c r="AM320" s="12"/>
      <c r="AN320" s="10"/>
      <c r="AO320" s="8"/>
      <c r="AP320" s="13"/>
      <c r="AQ320" s="10"/>
      <c r="AR320" s="9"/>
      <c r="AS320" s="41"/>
      <c r="AT320" s="14"/>
      <c r="AU320" s="41"/>
      <c r="AV320" s="41"/>
      <c r="AW320" s="49"/>
      <c r="AX320" s="13"/>
      <c r="AY320" s="10"/>
      <c r="AZ320" s="10"/>
      <c r="BA320" s="10"/>
      <c r="BB320" s="10"/>
      <c r="BC320" s="10"/>
      <c r="BD320" s="10"/>
      <c r="BE320" s="10"/>
      <c r="BF320" s="10"/>
      <c r="BG320" s="10"/>
      <c r="BH320" s="10"/>
      <c r="BI320" s="10"/>
      <c r="BJ320" s="10"/>
      <c r="BK320" s="10"/>
      <c r="BL320" s="102"/>
    </row>
    <row r="321" spans="1:64" ht="21.95" customHeight="1">
      <c r="A321" s="106" t="str">
        <f>IF(C321="","",COUNTA(C$9:$C321))</f>
        <v/>
      </c>
      <c r="B321" s="106" t="str">
        <f>IF(C321="","",COUNTA($C$9:C321))</f>
        <v/>
      </c>
      <c r="C321" s="25"/>
      <c r="D321" s="26" t="str">
        <f t="shared" si="56"/>
        <v/>
      </c>
      <c r="E321" s="48" t="str">
        <f t="shared" si="52"/>
        <v/>
      </c>
      <c r="F321" s="27"/>
      <c r="G321" s="44" t="e">
        <f t="shared" si="53"/>
        <v>#VALUE!</v>
      </c>
      <c r="H321" s="45" t="e">
        <f t="shared" si="57"/>
        <v>#VALUE!</v>
      </c>
      <c r="I321" s="46" t="e">
        <f t="shared" si="58"/>
        <v>#VALUE!</v>
      </c>
      <c r="J321" s="47" t="e">
        <f t="shared" si="59"/>
        <v>#VALUE!</v>
      </c>
      <c r="K321" s="45" t="str">
        <f t="shared" si="60"/>
        <v/>
      </c>
      <c r="L321" s="46" t="str">
        <f t="shared" si="61"/>
        <v/>
      </c>
      <c r="M321" s="47" t="str">
        <f t="shared" si="62"/>
        <v/>
      </c>
      <c r="N321" s="48" t="str">
        <f t="shared" si="54"/>
        <v/>
      </c>
      <c r="O321" s="26" t="str">
        <f t="shared" si="55"/>
        <v/>
      </c>
      <c r="P321" s="9"/>
      <c r="Q321" s="41"/>
      <c r="R321" s="41"/>
      <c r="S321" s="41"/>
      <c r="T321" s="11"/>
      <c r="U321" s="12"/>
      <c r="V321" s="10"/>
      <c r="W321" s="8"/>
      <c r="X321" s="13"/>
      <c r="Y321" s="10"/>
      <c r="Z321" s="8"/>
      <c r="AA321" s="12"/>
      <c r="AB321" s="10"/>
      <c r="AC321" s="8"/>
      <c r="AD321" s="13"/>
      <c r="AE321" s="10"/>
      <c r="AF321" s="8"/>
      <c r="AG321" s="12"/>
      <c r="AH321" s="10"/>
      <c r="AI321" s="8"/>
      <c r="AJ321" s="13"/>
      <c r="AK321" s="10"/>
      <c r="AL321" s="8"/>
      <c r="AM321" s="12"/>
      <c r="AN321" s="10"/>
      <c r="AO321" s="8"/>
      <c r="AP321" s="13"/>
      <c r="AQ321" s="10"/>
      <c r="AR321" s="9"/>
      <c r="AS321" s="41"/>
      <c r="AT321" s="14"/>
      <c r="AU321" s="41"/>
      <c r="AV321" s="41"/>
      <c r="AW321" s="49"/>
      <c r="AX321" s="13"/>
      <c r="AY321" s="10"/>
      <c r="AZ321" s="10"/>
      <c r="BA321" s="10"/>
      <c r="BB321" s="10"/>
      <c r="BC321" s="10"/>
      <c r="BD321" s="10"/>
      <c r="BE321" s="10"/>
      <c r="BF321" s="10"/>
      <c r="BG321" s="10"/>
      <c r="BH321" s="10"/>
      <c r="BI321" s="10"/>
      <c r="BJ321" s="10"/>
      <c r="BK321" s="10"/>
      <c r="BL321" s="102"/>
    </row>
    <row r="322" spans="1:64" ht="21.95" customHeight="1">
      <c r="A322" s="106" t="str">
        <f>IF(C322="","",COUNTA(C$9:$C322))</f>
        <v/>
      </c>
      <c r="B322" s="106" t="str">
        <f>IF(C322="","",COUNTA($C$9:C322))</f>
        <v/>
      </c>
      <c r="C322" s="25"/>
      <c r="D322" s="26" t="str">
        <f t="shared" si="56"/>
        <v/>
      </c>
      <c r="E322" s="48" t="str">
        <f t="shared" si="52"/>
        <v/>
      </c>
      <c r="F322" s="27"/>
      <c r="G322" s="44" t="e">
        <f t="shared" si="53"/>
        <v>#VALUE!</v>
      </c>
      <c r="H322" s="45" t="e">
        <f t="shared" si="57"/>
        <v>#VALUE!</v>
      </c>
      <c r="I322" s="46" t="e">
        <f t="shared" si="58"/>
        <v>#VALUE!</v>
      </c>
      <c r="J322" s="47" t="e">
        <f t="shared" si="59"/>
        <v>#VALUE!</v>
      </c>
      <c r="K322" s="45" t="str">
        <f t="shared" si="60"/>
        <v/>
      </c>
      <c r="L322" s="46" t="str">
        <f t="shared" si="61"/>
        <v/>
      </c>
      <c r="M322" s="47" t="str">
        <f t="shared" si="62"/>
        <v/>
      </c>
      <c r="N322" s="48" t="str">
        <f t="shared" si="54"/>
        <v/>
      </c>
      <c r="O322" s="26" t="str">
        <f t="shared" si="55"/>
        <v/>
      </c>
      <c r="P322" s="9"/>
      <c r="Q322" s="41"/>
      <c r="R322" s="41"/>
      <c r="S322" s="41"/>
      <c r="T322" s="11"/>
      <c r="U322" s="12"/>
      <c r="V322" s="10"/>
      <c r="W322" s="8"/>
      <c r="X322" s="13"/>
      <c r="Y322" s="10"/>
      <c r="Z322" s="8"/>
      <c r="AA322" s="12"/>
      <c r="AB322" s="10"/>
      <c r="AC322" s="8"/>
      <c r="AD322" s="13"/>
      <c r="AE322" s="10"/>
      <c r="AF322" s="8"/>
      <c r="AG322" s="12"/>
      <c r="AH322" s="10"/>
      <c r="AI322" s="8"/>
      <c r="AJ322" s="13"/>
      <c r="AK322" s="10"/>
      <c r="AL322" s="8"/>
      <c r="AM322" s="12"/>
      <c r="AN322" s="10"/>
      <c r="AO322" s="8"/>
      <c r="AP322" s="13"/>
      <c r="AQ322" s="10"/>
      <c r="AR322" s="9"/>
      <c r="AS322" s="41"/>
      <c r="AT322" s="14"/>
      <c r="AU322" s="41"/>
      <c r="AV322" s="41"/>
      <c r="AW322" s="49"/>
      <c r="AX322" s="13"/>
      <c r="AY322" s="10"/>
      <c r="AZ322" s="10"/>
      <c r="BA322" s="10"/>
      <c r="BB322" s="10"/>
      <c r="BC322" s="10"/>
      <c r="BD322" s="10"/>
      <c r="BE322" s="10"/>
      <c r="BF322" s="10"/>
      <c r="BG322" s="10"/>
      <c r="BH322" s="10"/>
      <c r="BI322" s="10"/>
      <c r="BJ322" s="10"/>
      <c r="BK322" s="10"/>
      <c r="BL322" s="102"/>
    </row>
    <row r="323" spans="1:64" ht="21.95" customHeight="1">
      <c r="A323" s="106" t="str">
        <f>IF(C323="","",COUNTA(C$9:$C323))</f>
        <v/>
      </c>
      <c r="B323" s="106" t="str">
        <f>IF(C323="","",COUNTA($C$9:C323))</f>
        <v/>
      </c>
      <c r="C323" s="25"/>
      <c r="D323" s="26" t="str">
        <f t="shared" si="56"/>
        <v/>
      </c>
      <c r="E323" s="48" t="str">
        <f t="shared" si="52"/>
        <v/>
      </c>
      <c r="F323" s="27"/>
      <c r="G323" s="44" t="e">
        <f t="shared" si="53"/>
        <v>#VALUE!</v>
      </c>
      <c r="H323" s="45" t="e">
        <f t="shared" si="57"/>
        <v>#VALUE!</v>
      </c>
      <c r="I323" s="46" t="e">
        <f t="shared" si="58"/>
        <v>#VALUE!</v>
      </c>
      <c r="J323" s="47" t="e">
        <f t="shared" si="59"/>
        <v>#VALUE!</v>
      </c>
      <c r="K323" s="45" t="str">
        <f t="shared" si="60"/>
        <v/>
      </c>
      <c r="L323" s="46" t="str">
        <f t="shared" si="61"/>
        <v/>
      </c>
      <c r="M323" s="47" t="str">
        <f t="shared" si="62"/>
        <v/>
      </c>
      <c r="N323" s="48" t="str">
        <f t="shared" si="54"/>
        <v/>
      </c>
      <c r="O323" s="26" t="str">
        <f t="shared" si="55"/>
        <v/>
      </c>
      <c r="P323" s="9"/>
      <c r="Q323" s="41"/>
      <c r="R323" s="41"/>
      <c r="S323" s="41"/>
      <c r="T323" s="11"/>
      <c r="U323" s="12"/>
      <c r="V323" s="10"/>
      <c r="W323" s="8"/>
      <c r="X323" s="13"/>
      <c r="Y323" s="10"/>
      <c r="Z323" s="8"/>
      <c r="AA323" s="12"/>
      <c r="AB323" s="10"/>
      <c r="AC323" s="8"/>
      <c r="AD323" s="13"/>
      <c r="AE323" s="10"/>
      <c r="AF323" s="8"/>
      <c r="AG323" s="12"/>
      <c r="AH323" s="10"/>
      <c r="AI323" s="8"/>
      <c r="AJ323" s="13"/>
      <c r="AK323" s="10"/>
      <c r="AL323" s="8"/>
      <c r="AM323" s="12"/>
      <c r="AN323" s="10"/>
      <c r="AO323" s="8"/>
      <c r="AP323" s="13"/>
      <c r="AQ323" s="10"/>
      <c r="AR323" s="9"/>
      <c r="AS323" s="41"/>
      <c r="AT323" s="14"/>
      <c r="AU323" s="41"/>
      <c r="AV323" s="41"/>
      <c r="AW323" s="49"/>
      <c r="AX323" s="13"/>
      <c r="AY323" s="10"/>
      <c r="AZ323" s="10"/>
      <c r="BA323" s="10"/>
      <c r="BB323" s="10"/>
      <c r="BC323" s="10"/>
      <c r="BD323" s="10"/>
      <c r="BE323" s="10"/>
      <c r="BF323" s="10"/>
      <c r="BG323" s="10"/>
      <c r="BH323" s="10"/>
      <c r="BI323" s="10"/>
      <c r="BJ323" s="10"/>
      <c r="BK323" s="10"/>
      <c r="BL323" s="102"/>
    </row>
    <row r="324" spans="1:64" ht="21.95" customHeight="1">
      <c r="A324" s="106" t="str">
        <f>IF(C324="","",COUNTA(C$9:$C324))</f>
        <v/>
      </c>
      <c r="B324" s="106" t="str">
        <f>IF(C324="","",COUNTA($C$9:C324))</f>
        <v/>
      </c>
      <c r="C324" s="25"/>
      <c r="D324" s="26" t="str">
        <f t="shared" si="56"/>
        <v/>
      </c>
      <c r="E324" s="48" t="str">
        <f t="shared" si="52"/>
        <v/>
      </c>
      <c r="F324" s="27"/>
      <c r="G324" s="44" t="e">
        <f t="shared" si="53"/>
        <v>#VALUE!</v>
      </c>
      <c r="H324" s="45" t="e">
        <f t="shared" si="57"/>
        <v>#VALUE!</v>
      </c>
      <c r="I324" s="46" t="e">
        <f t="shared" si="58"/>
        <v>#VALUE!</v>
      </c>
      <c r="J324" s="47" t="e">
        <f t="shared" si="59"/>
        <v>#VALUE!</v>
      </c>
      <c r="K324" s="45" t="str">
        <f t="shared" si="60"/>
        <v/>
      </c>
      <c r="L324" s="46" t="str">
        <f t="shared" si="61"/>
        <v/>
      </c>
      <c r="M324" s="47" t="str">
        <f t="shared" si="62"/>
        <v/>
      </c>
      <c r="N324" s="48" t="str">
        <f t="shared" si="54"/>
        <v/>
      </c>
      <c r="O324" s="26" t="str">
        <f t="shared" si="55"/>
        <v/>
      </c>
      <c r="P324" s="9"/>
      <c r="Q324" s="41"/>
      <c r="R324" s="41"/>
      <c r="S324" s="41"/>
      <c r="T324" s="11"/>
      <c r="U324" s="12"/>
      <c r="V324" s="10"/>
      <c r="W324" s="8"/>
      <c r="X324" s="13"/>
      <c r="Y324" s="10"/>
      <c r="Z324" s="8"/>
      <c r="AA324" s="12"/>
      <c r="AB324" s="10"/>
      <c r="AC324" s="8"/>
      <c r="AD324" s="13"/>
      <c r="AE324" s="10"/>
      <c r="AF324" s="8"/>
      <c r="AG324" s="12"/>
      <c r="AH324" s="10"/>
      <c r="AI324" s="8"/>
      <c r="AJ324" s="13"/>
      <c r="AK324" s="10"/>
      <c r="AL324" s="8"/>
      <c r="AM324" s="12"/>
      <c r="AN324" s="10"/>
      <c r="AO324" s="8"/>
      <c r="AP324" s="13"/>
      <c r="AQ324" s="10"/>
      <c r="AR324" s="9"/>
      <c r="AS324" s="41"/>
      <c r="AT324" s="14"/>
      <c r="AU324" s="41"/>
      <c r="AV324" s="41"/>
      <c r="AW324" s="49"/>
      <c r="AX324" s="13"/>
      <c r="AY324" s="10"/>
      <c r="AZ324" s="10"/>
      <c r="BA324" s="10"/>
      <c r="BB324" s="10"/>
      <c r="BC324" s="10"/>
      <c r="BD324" s="10"/>
      <c r="BE324" s="10"/>
      <c r="BF324" s="10"/>
      <c r="BG324" s="10"/>
      <c r="BH324" s="10"/>
      <c r="BI324" s="10"/>
      <c r="BJ324" s="10"/>
      <c r="BK324" s="10"/>
      <c r="BL324" s="102"/>
    </row>
    <row r="325" spans="1:64" ht="21.95" customHeight="1">
      <c r="A325" s="106" t="str">
        <f>IF(C325="","",COUNTA(C$9:$C325))</f>
        <v/>
      </c>
      <c r="B325" s="106" t="str">
        <f>IF(C325="","",COUNTA($C$9:C325))</f>
        <v/>
      </c>
      <c r="C325" s="25"/>
      <c r="D325" s="26" t="str">
        <f t="shared" si="56"/>
        <v/>
      </c>
      <c r="E325" s="48" t="str">
        <f t="shared" si="52"/>
        <v/>
      </c>
      <c r="F325" s="27"/>
      <c r="G325" s="44" t="e">
        <f t="shared" si="53"/>
        <v>#VALUE!</v>
      </c>
      <c r="H325" s="45" t="e">
        <f t="shared" si="57"/>
        <v>#VALUE!</v>
      </c>
      <c r="I325" s="46" t="e">
        <f t="shared" si="58"/>
        <v>#VALUE!</v>
      </c>
      <c r="J325" s="47" t="e">
        <f t="shared" si="59"/>
        <v>#VALUE!</v>
      </c>
      <c r="K325" s="45" t="str">
        <f t="shared" si="60"/>
        <v/>
      </c>
      <c r="L325" s="46" t="str">
        <f t="shared" si="61"/>
        <v/>
      </c>
      <c r="M325" s="47" t="str">
        <f t="shared" si="62"/>
        <v/>
      </c>
      <c r="N325" s="48" t="str">
        <f t="shared" si="54"/>
        <v/>
      </c>
      <c r="O325" s="26" t="str">
        <f t="shared" si="55"/>
        <v/>
      </c>
      <c r="P325" s="9"/>
      <c r="Q325" s="41"/>
      <c r="R325" s="41"/>
      <c r="S325" s="41"/>
      <c r="T325" s="11"/>
      <c r="U325" s="12"/>
      <c r="V325" s="10"/>
      <c r="W325" s="8"/>
      <c r="X325" s="13"/>
      <c r="Y325" s="10"/>
      <c r="Z325" s="8"/>
      <c r="AA325" s="12"/>
      <c r="AB325" s="10"/>
      <c r="AC325" s="8"/>
      <c r="AD325" s="13"/>
      <c r="AE325" s="10"/>
      <c r="AF325" s="8"/>
      <c r="AG325" s="12"/>
      <c r="AH325" s="10"/>
      <c r="AI325" s="8"/>
      <c r="AJ325" s="13"/>
      <c r="AK325" s="10"/>
      <c r="AL325" s="8"/>
      <c r="AM325" s="12"/>
      <c r="AN325" s="10"/>
      <c r="AO325" s="8"/>
      <c r="AP325" s="13"/>
      <c r="AQ325" s="10"/>
      <c r="AR325" s="9"/>
      <c r="AS325" s="41"/>
      <c r="AT325" s="14"/>
      <c r="AU325" s="41"/>
      <c r="AV325" s="41"/>
      <c r="AW325" s="49"/>
      <c r="AX325" s="13"/>
      <c r="AY325" s="10"/>
      <c r="AZ325" s="10"/>
      <c r="BA325" s="10"/>
      <c r="BB325" s="10"/>
      <c r="BC325" s="10"/>
      <c r="BD325" s="10"/>
      <c r="BE325" s="10"/>
      <c r="BF325" s="10"/>
      <c r="BG325" s="10"/>
      <c r="BH325" s="10"/>
      <c r="BI325" s="10"/>
      <c r="BJ325" s="10"/>
      <c r="BK325" s="10"/>
      <c r="BL325" s="102"/>
    </row>
    <row r="326" spans="1:64" ht="21.95" customHeight="1">
      <c r="A326" s="106" t="str">
        <f>IF(C326="","",COUNTA(C$9:$C326))</f>
        <v/>
      </c>
      <c r="B326" s="106" t="str">
        <f>IF(C326="","",COUNTA($C$9:C326))</f>
        <v/>
      </c>
      <c r="C326" s="25"/>
      <c r="D326" s="26" t="str">
        <f t="shared" si="56"/>
        <v/>
      </c>
      <c r="E326" s="48" t="str">
        <f t="shared" si="52"/>
        <v/>
      </c>
      <c r="F326" s="27"/>
      <c r="G326" s="44" t="e">
        <f t="shared" si="53"/>
        <v>#VALUE!</v>
      </c>
      <c r="H326" s="45" t="e">
        <f t="shared" si="57"/>
        <v>#VALUE!</v>
      </c>
      <c r="I326" s="46" t="e">
        <f t="shared" si="58"/>
        <v>#VALUE!</v>
      </c>
      <c r="J326" s="47" t="e">
        <f t="shared" si="59"/>
        <v>#VALUE!</v>
      </c>
      <c r="K326" s="45" t="str">
        <f t="shared" si="60"/>
        <v/>
      </c>
      <c r="L326" s="46" t="str">
        <f t="shared" si="61"/>
        <v/>
      </c>
      <c r="M326" s="47" t="str">
        <f t="shared" si="62"/>
        <v/>
      </c>
      <c r="N326" s="48" t="str">
        <f t="shared" si="54"/>
        <v/>
      </c>
      <c r="O326" s="26" t="str">
        <f t="shared" si="55"/>
        <v/>
      </c>
      <c r="P326" s="9"/>
      <c r="Q326" s="41"/>
      <c r="R326" s="41"/>
      <c r="S326" s="41"/>
      <c r="T326" s="11"/>
      <c r="U326" s="12"/>
      <c r="V326" s="10"/>
      <c r="W326" s="8"/>
      <c r="X326" s="13"/>
      <c r="Y326" s="10"/>
      <c r="Z326" s="8"/>
      <c r="AA326" s="12"/>
      <c r="AB326" s="10"/>
      <c r="AC326" s="8"/>
      <c r="AD326" s="13"/>
      <c r="AE326" s="10"/>
      <c r="AF326" s="8"/>
      <c r="AG326" s="12"/>
      <c r="AH326" s="10"/>
      <c r="AI326" s="8"/>
      <c r="AJ326" s="13"/>
      <c r="AK326" s="10"/>
      <c r="AL326" s="8"/>
      <c r="AM326" s="12"/>
      <c r="AN326" s="10"/>
      <c r="AO326" s="8"/>
      <c r="AP326" s="13"/>
      <c r="AQ326" s="10"/>
      <c r="AR326" s="9"/>
      <c r="AS326" s="41"/>
      <c r="AT326" s="14"/>
      <c r="AU326" s="41"/>
      <c r="AV326" s="41"/>
      <c r="AW326" s="49"/>
      <c r="AX326" s="13"/>
      <c r="AY326" s="10"/>
      <c r="AZ326" s="10"/>
      <c r="BA326" s="10"/>
      <c r="BB326" s="10"/>
      <c r="BC326" s="10"/>
      <c r="BD326" s="10"/>
      <c r="BE326" s="10"/>
      <c r="BF326" s="10"/>
      <c r="BG326" s="10"/>
      <c r="BH326" s="10"/>
      <c r="BI326" s="10"/>
      <c r="BJ326" s="10"/>
      <c r="BK326" s="10"/>
      <c r="BL326" s="102"/>
    </row>
    <row r="327" spans="1:64" ht="21.95" customHeight="1">
      <c r="A327" s="106" t="str">
        <f>IF(C327="","",COUNTA(C$9:$C327))</f>
        <v/>
      </c>
      <c r="B327" s="106" t="str">
        <f>IF(C327="","",COUNTA($C$9:C327))</f>
        <v/>
      </c>
      <c r="C327" s="25"/>
      <c r="D327" s="26" t="str">
        <f t="shared" si="56"/>
        <v/>
      </c>
      <c r="E327" s="48" t="str">
        <f t="shared" si="52"/>
        <v/>
      </c>
      <c r="F327" s="27"/>
      <c r="G327" s="44" t="e">
        <f t="shared" si="53"/>
        <v>#VALUE!</v>
      </c>
      <c r="H327" s="45" t="e">
        <f t="shared" si="57"/>
        <v>#VALUE!</v>
      </c>
      <c r="I327" s="46" t="e">
        <f t="shared" si="58"/>
        <v>#VALUE!</v>
      </c>
      <c r="J327" s="47" t="e">
        <f t="shared" si="59"/>
        <v>#VALUE!</v>
      </c>
      <c r="K327" s="45" t="str">
        <f t="shared" si="60"/>
        <v/>
      </c>
      <c r="L327" s="46" t="str">
        <f t="shared" si="61"/>
        <v/>
      </c>
      <c r="M327" s="47" t="str">
        <f t="shared" si="62"/>
        <v/>
      </c>
      <c r="N327" s="48" t="str">
        <f t="shared" si="54"/>
        <v/>
      </c>
      <c r="O327" s="26" t="str">
        <f t="shared" si="55"/>
        <v/>
      </c>
      <c r="P327" s="9"/>
      <c r="Q327" s="41"/>
      <c r="R327" s="41"/>
      <c r="S327" s="41"/>
      <c r="T327" s="11"/>
      <c r="U327" s="12"/>
      <c r="V327" s="10"/>
      <c r="W327" s="8"/>
      <c r="X327" s="13"/>
      <c r="Y327" s="10"/>
      <c r="Z327" s="8"/>
      <c r="AA327" s="12"/>
      <c r="AB327" s="10"/>
      <c r="AC327" s="8"/>
      <c r="AD327" s="13"/>
      <c r="AE327" s="10"/>
      <c r="AF327" s="8"/>
      <c r="AG327" s="12"/>
      <c r="AH327" s="10"/>
      <c r="AI327" s="8"/>
      <c r="AJ327" s="13"/>
      <c r="AK327" s="10"/>
      <c r="AL327" s="8"/>
      <c r="AM327" s="12"/>
      <c r="AN327" s="10"/>
      <c r="AO327" s="8"/>
      <c r="AP327" s="13"/>
      <c r="AQ327" s="10"/>
      <c r="AR327" s="9"/>
      <c r="AS327" s="41"/>
      <c r="AT327" s="14"/>
      <c r="AU327" s="41"/>
      <c r="AV327" s="41"/>
      <c r="AW327" s="49"/>
      <c r="AX327" s="13"/>
      <c r="AY327" s="10"/>
      <c r="AZ327" s="10"/>
      <c r="BA327" s="10"/>
      <c r="BB327" s="10"/>
      <c r="BC327" s="10"/>
      <c r="BD327" s="10"/>
      <c r="BE327" s="10"/>
      <c r="BF327" s="10"/>
      <c r="BG327" s="10"/>
      <c r="BH327" s="10"/>
      <c r="BI327" s="10"/>
      <c r="BJ327" s="10"/>
      <c r="BK327" s="10"/>
      <c r="BL327" s="102"/>
    </row>
    <row r="328" spans="1:64" ht="21.95" customHeight="1">
      <c r="A328" s="106" t="str">
        <f>IF(C328="","",COUNTA(C$9:$C328))</f>
        <v/>
      </c>
      <c r="B328" s="106" t="str">
        <f>IF(C328="","",COUNTA($C$9:C328))</f>
        <v/>
      </c>
      <c r="C328" s="25"/>
      <c r="D328" s="26" t="str">
        <f t="shared" si="56"/>
        <v/>
      </c>
      <c r="E328" s="48" t="str">
        <f t="shared" si="52"/>
        <v/>
      </c>
      <c r="F328" s="27"/>
      <c r="G328" s="44" t="e">
        <f t="shared" si="53"/>
        <v>#VALUE!</v>
      </c>
      <c r="H328" s="45" t="e">
        <f t="shared" si="57"/>
        <v>#VALUE!</v>
      </c>
      <c r="I328" s="46" t="e">
        <f t="shared" si="58"/>
        <v>#VALUE!</v>
      </c>
      <c r="J328" s="47" t="e">
        <f t="shared" si="59"/>
        <v>#VALUE!</v>
      </c>
      <c r="K328" s="45" t="str">
        <f t="shared" si="60"/>
        <v/>
      </c>
      <c r="L328" s="46" t="str">
        <f t="shared" si="61"/>
        <v/>
      </c>
      <c r="M328" s="47" t="str">
        <f t="shared" si="62"/>
        <v/>
      </c>
      <c r="N328" s="48" t="str">
        <f t="shared" si="54"/>
        <v/>
      </c>
      <c r="O328" s="26" t="str">
        <f t="shared" si="55"/>
        <v/>
      </c>
      <c r="P328" s="9"/>
      <c r="Q328" s="41"/>
      <c r="R328" s="41"/>
      <c r="S328" s="41"/>
      <c r="T328" s="11"/>
      <c r="U328" s="12"/>
      <c r="V328" s="10"/>
      <c r="W328" s="8"/>
      <c r="X328" s="13"/>
      <c r="Y328" s="10"/>
      <c r="Z328" s="8"/>
      <c r="AA328" s="12"/>
      <c r="AB328" s="10"/>
      <c r="AC328" s="8"/>
      <c r="AD328" s="13"/>
      <c r="AE328" s="10"/>
      <c r="AF328" s="8"/>
      <c r="AG328" s="12"/>
      <c r="AH328" s="10"/>
      <c r="AI328" s="8"/>
      <c r="AJ328" s="13"/>
      <c r="AK328" s="10"/>
      <c r="AL328" s="8"/>
      <c r="AM328" s="12"/>
      <c r="AN328" s="10"/>
      <c r="AO328" s="8"/>
      <c r="AP328" s="13"/>
      <c r="AQ328" s="10"/>
      <c r="AR328" s="9"/>
      <c r="AS328" s="41"/>
      <c r="AT328" s="14"/>
      <c r="AU328" s="41"/>
      <c r="AV328" s="41"/>
      <c r="AW328" s="49"/>
      <c r="AX328" s="13"/>
      <c r="AY328" s="10"/>
      <c r="AZ328" s="10"/>
      <c r="BA328" s="10"/>
      <c r="BB328" s="10"/>
      <c r="BC328" s="10"/>
      <c r="BD328" s="10"/>
      <c r="BE328" s="10"/>
      <c r="BF328" s="10"/>
      <c r="BG328" s="10"/>
      <c r="BH328" s="10"/>
      <c r="BI328" s="10"/>
      <c r="BJ328" s="10"/>
      <c r="BK328" s="10"/>
      <c r="BL328" s="102"/>
    </row>
    <row r="329" spans="1:64" ht="21.95" customHeight="1">
      <c r="A329" s="106" t="str">
        <f>IF(C329="","",COUNTA(C$9:$C329))</f>
        <v/>
      </c>
      <c r="B329" s="106" t="str">
        <f>IF(C329="","",COUNTA($C$9:C329))</f>
        <v/>
      </c>
      <c r="C329" s="25"/>
      <c r="D329" s="26" t="str">
        <f t="shared" si="56"/>
        <v/>
      </c>
      <c r="E329" s="48" t="str">
        <f t="shared" si="52"/>
        <v/>
      </c>
      <c r="F329" s="27"/>
      <c r="G329" s="44" t="e">
        <f t="shared" si="53"/>
        <v>#VALUE!</v>
      </c>
      <c r="H329" s="45" t="e">
        <f t="shared" si="57"/>
        <v>#VALUE!</v>
      </c>
      <c r="I329" s="46" t="e">
        <f t="shared" si="58"/>
        <v>#VALUE!</v>
      </c>
      <c r="J329" s="47" t="e">
        <f t="shared" si="59"/>
        <v>#VALUE!</v>
      </c>
      <c r="K329" s="45" t="str">
        <f t="shared" si="60"/>
        <v/>
      </c>
      <c r="L329" s="46" t="str">
        <f t="shared" si="61"/>
        <v/>
      </c>
      <c r="M329" s="47" t="str">
        <f t="shared" si="62"/>
        <v/>
      </c>
      <c r="N329" s="48" t="str">
        <f t="shared" si="54"/>
        <v/>
      </c>
      <c r="O329" s="26" t="str">
        <f t="shared" si="55"/>
        <v/>
      </c>
      <c r="P329" s="9"/>
      <c r="Q329" s="41"/>
      <c r="R329" s="41"/>
      <c r="S329" s="41"/>
      <c r="T329" s="11"/>
      <c r="U329" s="12"/>
      <c r="V329" s="10"/>
      <c r="W329" s="8"/>
      <c r="X329" s="13"/>
      <c r="Y329" s="10"/>
      <c r="Z329" s="8"/>
      <c r="AA329" s="12"/>
      <c r="AB329" s="10"/>
      <c r="AC329" s="8"/>
      <c r="AD329" s="13"/>
      <c r="AE329" s="10"/>
      <c r="AF329" s="8"/>
      <c r="AG329" s="12"/>
      <c r="AH329" s="10"/>
      <c r="AI329" s="8"/>
      <c r="AJ329" s="13"/>
      <c r="AK329" s="10"/>
      <c r="AL329" s="8"/>
      <c r="AM329" s="12"/>
      <c r="AN329" s="10"/>
      <c r="AO329" s="8"/>
      <c r="AP329" s="13"/>
      <c r="AQ329" s="10"/>
      <c r="AR329" s="9"/>
      <c r="AS329" s="41"/>
      <c r="AT329" s="14"/>
      <c r="AU329" s="41"/>
      <c r="AV329" s="41"/>
      <c r="AW329" s="49"/>
      <c r="AX329" s="13"/>
      <c r="AY329" s="10"/>
      <c r="AZ329" s="10"/>
      <c r="BA329" s="10"/>
      <c r="BB329" s="10"/>
      <c r="BC329" s="10"/>
      <c r="BD329" s="10"/>
      <c r="BE329" s="10"/>
      <c r="BF329" s="10"/>
      <c r="BG329" s="10"/>
      <c r="BH329" s="10"/>
      <c r="BI329" s="10"/>
      <c r="BJ329" s="10"/>
      <c r="BK329" s="10"/>
      <c r="BL329" s="102"/>
    </row>
    <row r="330" spans="1:64" ht="21.95" customHeight="1">
      <c r="A330" s="106" t="str">
        <f>IF(C330="","",COUNTA(C$9:$C330))</f>
        <v/>
      </c>
      <c r="B330" s="106" t="str">
        <f>IF(C330="","",COUNTA($C$9:C330))</f>
        <v/>
      </c>
      <c r="C330" s="25"/>
      <c r="D330" s="26" t="str">
        <f t="shared" si="56"/>
        <v/>
      </c>
      <c r="E330" s="48" t="str">
        <f t="shared" ref="E330:E393" si="63">IF(LEN(TRIM($F330))=0,"",IF(OR(NOT(ISNUMBER($F330)),LEN($F330)&lt;&gt;14),"Error_MyNumber",IF(MOD(MID($F330,13,1),2)=1,"مستجد","مستجده")))</f>
        <v/>
      </c>
      <c r="F330" s="27"/>
      <c r="G330" s="44" t="e">
        <f t="shared" ref="G330:G393" si="64">DATE(IF(LEFT($F330,1)="2",MID($F330,2,2),"20"&amp;MID($F330,2,2)),MID($F330,4,2),MID($F330,6,2))</f>
        <v>#VALUE!</v>
      </c>
      <c r="H330" s="45" t="e">
        <f t="shared" si="57"/>
        <v>#VALUE!</v>
      </c>
      <c r="I330" s="46" t="e">
        <f t="shared" si="58"/>
        <v>#VALUE!</v>
      </c>
      <c r="J330" s="47" t="e">
        <f t="shared" si="59"/>
        <v>#VALUE!</v>
      </c>
      <c r="K330" s="45" t="str">
        <f t="shared" si="60"/>
        <v/>
      </c>
      <c r="L330" s="46" t="str">
        <f t="shared" si="61"/>
        <v/>
      </c>
      <c r="M330" s="47" t="str">
        <f t="shared" si="62"/>
        <v/>
      </c>
      <c r="N330" s="48" t="str">
        <f t="shared" ref="N330:N393" si="65">IF(LEN(TRIM($F330))=0,"",IF(OR(NOT(ISNUMBER($F330)),LEN($F330)&lt;&gt;14),"Error_MyNumber",IF(MOD(MID($F330,13,1),2)=1,"مسلم","مسلمه")))</f>
        <v/>
      </c>
      <c r="O330" s="26" t="str">
        <f t="shared" ref="O330:O393" si="66">IF(LEN(TRIM($F330))=0,"",IF(OR(NOT(ISNUMBER($F330)),LEN($F330)&lt;&gt;14),"Error_MyNumber",IF(MOD(MID($F330,13,1),2)=1,"مصرى","مصرية")))</f>
        <v/>
      </c>
      <c r="P330" s="9"/>
      <c r="Q330" s="41"/>
      <c r="R330" s="41"/>
      <c r="S330" s="41"/>
      <c r="T330" s="11"/>
      <c r="U330" s="12"/>
      <c r="V330" s="10"/>
      <c r="W330" s="8"/>
      <c r="X330" s="13"/>
      <c r="Y330" s="10"/>
      <c r="Z330" s="8"/>
      <c r="AA330" s="12"/>
      <c r="AB330" s="10"/>
      <c r="AC330" s="8"/>
      <c r="AD330" s="13"/>
      <c r="AE330" s="10"/>
      <c r="AF330" s="8"/>
      <c r="AG330" s="12"/>
      <c r="AH330" s="10"/>
      <c r="AI330" s="8"/>
      <c r="AJ330" s="13"/>
      <c r="AK330" s="10"/>
      <c r="AL330" s="8"/>
      <c r="AM330" s="12"/>
      <c r="AN330" s="10"/>
      <c r="AO330" s="8"/>
      <c r="AP330" s="13"/>
      <c r="AQ330" s="10"/>
      <c r="AR330" s="9"/>
      <c r="AS330" s="41"/>
      <c r="AT330" s="14"/>
      <c r="AU330" s="41"/>
      <c r="AV330" s="41"/>
      <c r="AW330" s="49"/>
      <c r="AX330" s="13"/>
      <c r="AY330" s="10"/>
      <c r="AZ330" s="10"/>
      <c r="BA330" s="10"/>
      <c r="BB330" s="10"/>
      <c r="BC330" s="10"/>
      <c r="BD330" s="10"/>
      <c r="BE330" s="10"/>
      <c r="BF330" s="10"/>
      <c r="BG330" s="10"/>
      <c r="BH330" s="10"/>
      <c r="BI330" s="10"/>
      <c r="BJ330" s="10"/>
      <c r="BK330" s="10"/>
      <c r="BL330" s="102"/>
    </row>
    <row r="331" spans="1:64" ht="21.95" customHeight="1">
      <c r="A331" s="106" t="str">
        <f>IF(C331="","",COUNTA(C$9:$C331))</f>
        <v/>
      </c>
      <c r="B331" s="106" t="str">
        <f>IF(C331="","",COUNTA($C$9:C331))</f>
        <v/>
      </c>
      <c r="C331" s="25"/>
      <c r="D331" s="26" t="str">
        <f t="shared" si="56"/>
        <v/>
      </c>
      <c r="E331" s="48" t="str">
        <f t="shared" si="63"/>
        <v/>
      </c>
      <c r="F331" s="27"/>
      <c r="G331" s="44" t="e">
        <f t="shared" si="64"/>
        <v>#VALUE!</v>
      </c>
      <c r="H331" s="45" t="e">
        <f t="shared" si="57"/>
        <v>#VALUE!</v>
      </c>
      <c r="I331" s="46" t="e">
        <f t="shared" si="58"/>
        <v>#VALUE!</v>
      </c>
      <c r="J331" s="47" t="e">
        <f t="shared" si="59"/>
        <v>#VALUE!</v>
      </c>
      <c r="K331" s="45" t="str">
        <f t="shared" si="60"/>
        <v/>
      </c>
      <c r="L331" s="46" t="str">
        <f t="shared" si="61"/>
        <v/>
      </c>
      <c r="M331" s="47" t="str">
        <f t="shared" si="62"/>
        <v/>
      </c>
      <c r="N331" s="48" t="str">
        <f t="shared" si="65"/>
        <v/>
      </c>
      <c r="O331" s="26" t="str">
        <f t="shared" si="66"/>
        <v/>
      </c>
      <c r="P331" s="9"/>
      <c r="Q331" s="41"/>
      <c r="R331" s="41"/>
      <c r="S331" s="41"/>
      <c r="T331" s="11"/>
      <c r="U331" s="12"/>
      <c r="V331" s="10"/>
      <c r="W331" s="8"/>
      <c r="X331" s="13"/>
      <c r="Y331" s="10"/>
      <c r="Z331" s="8"/>
      <c r="AA331" s="12"/>
      <c r="AB331" s="10"/>
      <c r="AC331" s="8"/>
      <c r="AD331" s="13"/>
      <c r="AE331" s="10"/>
      <c r="AF331" s="8"/>
      <c r="AG331" s="12"/>
      <c r="AH331" s="10"/>
      <c r="AI331" s="8"/>
      <c r="AJ331" s="13"/>
      <c r="AK331" s="10"/>
      <c r="AL331" s="8"/>
      <c r="AM331" s="12"/>
      <c r="AN331" s="10"/>
      <c r="AO331" s="8"/>
      <c r="AP331" s="13"/>
      <c r="AQ331" s="10"/>
      <c r="AR331" s="9"/>
      <c r="AS331" s="41"/>
      <c r="AT331" s="14"/>
      <c r="AU331" s="41"/>
      <c r="AV331" s="41"/>
      <c r="AW331" s="49"/>
      <c r="AX331" s="13"/>
      <c r="AY331" s="10"/>
      <c r="AZ331" s="10"/>
      <c r="BA331" s="10"/>
      <c r="BB331" s="10"/>
      <c r="BC331" s="10"/>
      <c r="BD331" s="10"/>
      <c r="BE331" s="10"/>
      <c r="BF331" s="10"/>
      <c r="BG331" s="10"/>
      <c r="BH331" s="10"/>
      <c r="BI331" s="10"/>
      <c r="BJ331" s="10"/>
      <c r="BK331" s="10"/>
      <c r="BL331" s="102"/>
    </row>
    <row r="332" spans="1:64" ht="21.95" customHeight="1">
      <c r="A332" s="106" t="str">
        <f>IF(C332="","",COUNTA(C$9:$C332))</f>
        <v/>
      </c>
      <c r="B332" s="106" t="str">
        <f>IF(C332="","",COUNTA($C$9:C332))</f>
        <v/>
      </c>
      <c r="C332" s="25"/>
      <c r="D332" s="26" t="str">
        <f t="shared" si="56"/>
        <v/>
      </c>
      <c r="E332" s="48" t="str">
        <f t="shared" si="63"/>
        <v/>
      </c>
      <c r="F332" s="27"/>
      <c r="G332" s="44" t="e">
        <f t="shared" si="64"/>
        <v>#VALUE!</v>
      </c>
      <c r="H332" s="45" t="e">
        <f t="shared" si="57"/>
        <v>#VALUE!</v>
      </c>
      <c r="I332" s="46" t="e">
        <f t="shared" si="58"/>
        <v>#VALUE!</v>
      </c>
      <c r="J332" s="47" t="e">
        <f t="shared" si="59"/>
        <v>#VALUE!</v>
      </c>
      <c r="K332" s="45" t="str">
        <f t="shared" si="60"/>
        <v/>
      </c>
      <c r="L332" s="46" t="str">
        <f t="shared" si="61"/>
        <v/>
      </c>
      <c r="M332" s="47" t="str">
        <f t="shared" si="62"/>
        <v/>
      </c>
      <c r="N332" s="48" t="str">
        <f t="shared" si="65"/>
        <v/>
      </c>
      <c r="O332" s="26" t="str">
        <f t="shared" si="66"/>
        <v/>
      </c>
      <c r="P332" s="9"/>
      <c r="Q332" s="41"/>
      <c r="R332" s="41"/>
      <c r="S332" s="41"/>
      <c r="T332" s="11"/>
      <c r="U332" s="12"/>
      <c r="V332" s="10"/>
      <c r="W332" s="8"/>
      <c r="X332" s="13"/>
      <c r="Y332" s="10"/>
      <c r="Z332" s="8"/>
      <c r="AA332" s="12"/>
      <c r="AB332" s="10"/>
      <c r="AC332" s="8"/>
      <c r="AD332" s="13"/>
      <c r="AE332" s="10"/>
      <c r="AF332" s="8"/>
      <c r="AG332" s="12"/>
      <c r="AH332" s="10"/>
      <c r="AI332" s="8"/>
      <c r="AJ332" s="13"/>
      <c r="AK332" s="10"/>
      <c r="AL332" s="8"/>
      <c r="AM332" s="12"/>
      <c r="AN332" s="10"/>
      <c r="AO332" s="8"/>
      <c r="AP332" s="13"/>
      <c r="AQ332" s="10"/>
      <c r="AR332" s="9"/>
      <c r="AS332" s="41"/>
      <c r="AT332" s="14"/>
      <c r="AU332" s="41"/>
      <c r="AV332" s="41"/>
      <c r="AW332" s="49"/>
      <c r="AX332" s="13"/>
      <c r="AY332" s="10"/>
      <c r="AZ332" s="10"/>
      <c r="BA332" s="10"/>
      <c r="BB332" s="10"/>
      <c r="BC332" s="10"/>
      <c r="BD332" s="10"/>
      <c r="BE332" s="10"/>
      <c r="BF332" s="10"/>
      <c r="BG332" s="10"/>
      <c r="BH332" s="10"/>
      <c r="BI332" s="10"/>
      <c r="BJ332" s="10"/>
      <c r="BK332" s="10"/>
      <c r="BL332" s="102"/>
    </row>
    <row r="333" spans="1:64" ht="21.95" customHeight="1">
      <c r="A333" s="106" t="str">
        <f>IF(C333="","",COUNTA(C$9:$C333))</f>
        <v/>
      </c>
      <c r="B333" s="106" t="str">
        <f>IF(C333="","",COUNTA($C$9:C333))</f>
        <v/>
      </c>
      <c r="C333" s="25"/>
      <c r="D333" s="26" t="str">
        <f t="shared" si="56"/>
        <v/>
      </c>
      <c r="E333" s="48" t="str">
        <f t="shared" si="63"/>
        <v/>
      </c>
      <c r="F333" s="27"/>
      <c r="G333" s="44" t="e">
        <f t="shared" si="64"/>
        <v>#VALUE!</v>
      </c>
      <c r="H333" s="45" t="e">
        <f t="shared" si="57"/>
        <v>#VALUE!</v>
      </c>
      <c r="I333" s="46" t="e">
        <f t="shared" si="58"/>
        <v>#VALUE!</v>
      </c>
      <c r="J333" s="47" t="e">
        <f t="shared" si="59"/>
        <v>#VALUE!</v>
      </c>
      <c r="K333" s="45" t="str">
        <f t="shared" si="60"/>
        <v/>
      </c>
      <c r="L333" s="46" t="str">
        <f t="shared" si="61"/>
        <v/>
      </c>
      <c r="M333" s="47" t="str">
        <f t="shared" si="62"/>
        <v/>
      </c>
      <c r="N333" s="48" t="str">
        <f t="shared" si="65"/>
        <v/>
      </c>
      <c r="O333" s="26" t="str">
        <f t="shared" si="66"/>
        <v/>
      </c>
      <c r="P333" s="9"/>
      <c r="Q333" s="41"/>
      <c r="R333" s="41"/>
      <c r="S333" s="41"/>
      <c r="T333" s="11"/>
      <c r="U333" s="12"/>
      <c r="V333" s="10"/>
      <c r="W333" s="8"/>
      <c r="X333" s="13"/>
      <c r="Y333" s="10"/>
      <c r="Z333" s="8"/>
      <c r="AA333" s="12"/>
      <c r="AB333" s="10"/>
      <c r="AC333" s="8"/>
      <c r="AD333" s="13"/>
      <c r="AE333" s="10"/>
      <c r="AF333" s="8"/>
      <c r="AG333" s="12"/>
      <c r="AH333" s="10"/>
      <c r="AI333" s="8"/>
      <c r="AJ333" s="13"/>
      <c r="AK333" s="10"/>
      <c r="AL333" s="8"/>
      <c r="AM333" s="12"/>
      <c r="AN333" s="10"/>
      <c r="AO333" s="8"/>
      <c r="AP333" s="13"/>
      <c r="AQ333" s="10"/>
      <c r="AR333" s="9"/>
      <c r="AS333" s="41"/>
      <c r="AT333" s="14"/>
      <c r="AU333" s="41"/>
      <c r="AV333" s="41"/>
      <c r="AW333" s="49"/>
      <c r="AX333" s="13"/>
      <c r="AY333" s="10"/>
      <c r="AZ333" s="10"/>
      <c r="BA333" s="10"/>
      <c r="BB333" s="10"/>
      <c r="BC333" s="10"/>
      <c r="BD333" s="10"/>
      <c r="BE333" s="10"/>
      <c r="BF333" s="10"/>
      <c r="BG333" s="10"/>
      <c r="BH333" s="10"/>
      <c r="BI333" s="10"/>
      <c r="BJ333" s="10"/>
      <c r="BK333" s="10"/>
      <c r="BL333" s="102"/>
    </row>
    <row r="334" spans="1:64" ht="21.95" customHeight="1">
      <c r="A334" s="106" t="str">
        <f>IF(C334="","",COUNTA(C$9:$C334))</f>
        <v/>
      </c>
      <c r="B334" s="106" t="str">
        <f>IF(C334="","",COUNTA($C$9:C334))</f>
        <v/>
      </c>
      <c r="C334" s="25"/>
      <c r="D334" s="26" t="str">
        <f t="shared" ref="D334:D397" si="67">IF(LEN(TRIM($F334))=0,"",IF(OR(NOT(ISNUMBER($F334)),LEN($F334)&lt;&gt;14),"Error_MyNumber",IF(MOD(MID($F334,13,1),2)=1,"ذكر","انثى")))</f>
        <v/>
      </c>
      <c r="E334" s="48" t="str">
        <f t="shared" si="63"/>
        <v/>
      </c>
      <c r="F334" s="27"/>
      <c r="G334" s="44" t="e">
        <f t="shared" si="64"/>
        <v>#VALUE!</v>
      </c>
      <c r="H334" s="45" t="e">
        <f t="shared" si="57"/>
        <v>#VALUE!</v>
      </c>
      <c r="I334" s="46" t="e">
        <f t="shared" si="58"/>
        <v>#VALUE!</v>
      </c>
      <c r="J334" s="47" t="e">
        <f t="shared" si="59"/>
        <v>#VALUE!</v>
      </c>
      <c r="K334" s="45" t="str">
        <f t="shared" si="60"/>
        <v/>
      </c>
      <c r="L334" s="46" t="str">
        <f t="shared" si="61"/>
        <v/>
      </c>
      <c r="M334" s="47" t="str">
        <f t="shared" si="62"/>
        <v/>
      </c>
      <c r="N334" s="48" t="str">
        <f t="shared" si="65"/>
        <v/>
      </c>
      <c r="O334" s="26" t="str">
        <f t="shared" si="66"/>
        <v/>
      </c>
      <c r="P334" s="9"/>
      <c r="Q334" s="41"/>
      <c r="R334" s="41"/>
      <c r="S334" s="41"/>
      <c r="T334" s="11"/>
      <c r="U334" s="12"/>
      <c r="V334" s="10"/>
      <c r="W334" s="8"/>
      <c r="X334" s="13"/>
      <c r="Y334" s="10"/>
      <c r="Z334" s="8"/>
      <c r="AA334" s="12"/>
      <c r="AB334" s="10"/>
      <c r="AC334" s="8"/>
      <c r="AD334" s="13"/>
      <c r="AE334" s="10"/>
      <c r="AF334" s="8"/>
      <c r="AG334" s="12"/>
      <c r="AH334" s="10"/>
      <c r="AI334" s="8"/>
      <c r="AJ334" s="13"/>
      <c r="AK334" s="10"/>
      <c r="AL334" s="8"/>
      <c r="AM334" s="12"/>
      <c r="AN334" s="10"/>
      <c r="AO334" s="8"/>
      <c r="AP334" s="13"/>
      <c r="AQ334" s="10"/>
      <c r="AR334" s="9"/>
      <c r="AS334" s="41"/>
      <c r="AT334" s="14"/>
      <c r="AU334" s="41"/>
      <c r="AV334" s="41"/>
      <c r="AW334" s="49"/>
      <c r="AX334" s="13"/>
      <c r="AY334" s="10"/>
      <c r="AZ334" s="10"/>
      <c r="BA334" s="10"/>
      <c r="BB334" s="10"/>
      <c r="BC334" s="10"/>
      <c r="BD334" s="10"/>
      <c r="BE334" s="10"/>
      <c r="BF334" s="10"/>
      <c r="BG334" s="10"/>
      <c r="BH334" s="10"/>
      <c r="BI334" s="10"/>
      <c r="BJ334" s="10"/>
      <c r="BK334" s="10"/>
      <c r="BL334" s="102"/>
    </row>
    <row r="335" spans="1:64" ht="21.95" customHeight="1">
      <c r="A335" s="106" t="str">
        <f>IF(C335="","",COUNTA(C$9:$C335))</f>
        <v/>
      </c>
      <c r="B335" s="106" t="str">
        <f>IF(C335="","",COUNTA($C$9:C335))</f>
        <v/>
      </c>
      <c r="C335" s="25"/>
      <c r="D335" s="26" t="str">
        <f t="shared" si="67"/>
        <v/>
      </c>
      <c r="E335" s="48" t="str">
        <f t="shared" si="63"/>
        <v/>
      </c>
      <c r="F335" s="27"/>
      <c r="G335" s="44" t="e">
        <f t="shared" si="64"/>
        <v>#VALUE!</v>
      </c>
      <c r="H335" s="45" t="e">
        <f t="shared" si="57"/>
        <v>#VALUE!</v>
      </c>
      <c r="I335" s="46" t="e">
        <f t="shared" si="58"/>
        <v>#VALUE!</v>
      </c>
      <c r="J335" s="47" t="e">
        <f t="shared" si="59"/>
        <v>#VALUE!</v>
      </c>
      <c r="K335" s="45" t="str">
        <f t="shared" si="60"/>
        <v/>
      </c>
      <c r="L335" s="46" t="str">
        <f t="shared" si="61"/>
        <v/>
      </c>
      <c r="M335" s="47" t="str">
        <f t="shared" si="62"/>
        <v/>
      </c>
      <c r="N335" s="48" t="str">
        <f t="shared" si="65"/>
        <v/>
      </c>
      <c r="O335" s="26" t="str">
        <f t="shared" si="66"/>
        <v/>
      </c>
      <c r="P335" s="9"/>
      <c r="Q335" s="41"/>
      <c r="R335" s="41"/>
      <c r="S335" s="41"/>
      <c r="T335" s="11"/>
      <c r="U335" s="12"/>
      <c r="V335" s="10"/>
      <c r="W335" s="8"/>
      <c r="X335" s="13"/>
      <c r="Y335" s="10"/>
      <c r="Z335" s="8"/>
      <c r="AA335" s="12"/>
      <c r="AB335" s="10"/>
      <c r="AC335" s="8"/>
      <c r="AD335" s="13"/>
      <c r="AE335" s="10"/>
      <c r="AF335" s="8"/>
      <c r="AG335" s="12"/>
      <c r="AH335" s="10"/>
      <c r="AI335" s="8"/>
      <c r="AJ335" s="13"/>
      <c r="AK335" s="10"/>
      <c r="AL335" s="8"/>
      <c r="AM335" s="12"/>
      <c r="AN335" s="10"/>
      <c r="AO335" s="8"/>
      <c r="AP335" s="13"/>
      <c r="AQ335" s="10"/>
      <c r="AR335" s="9"/>
      <c r="AS335" s="41"/>
      <c r="AT335" s="14"/>
      <c r="AU335" s="41"/>
      <c r="AV335" s="41"/>
      <c r="AW335" s="49"/>
      <c r="AX335" s="13"/>
      <c r="AY335" s="10"/>
      <c r="AZ335" s="10"/>
      <c r="BA335" s="10"/>
      <c r="BB335" s="10"/>
      <c r="BC335" s="10"/>
      <c r="BD335" s="10"/>
      <c r="BE335" s="10"/>
      <c r="BF335" s="10"/>
      <c r="BG335" s="10"/>
      <c r="BH335" s="10"/>
      <c r="BI335" s="10"/>
      <c r="BJ335" s="10"/>
      <c r="BK335" s="10"/>
      <c r="BL335" s="102"/>
    </row>
    <row r="336" spans="1:64" ht="21.95" customHeight="1">
      <c r="A336" s="106" t="str">
        <f>IF(C336="","",COUNTA(C$9:$C336))</f>
        <v/>
      </c>
      <c r="B336" s="106" t="str">
        <f>IF(C336="","",COUNTA($C$9:C336))</f>
        <v/>
      </c>
      <c r="C336" s="25"/>
      <c r="D336" s="26" t="str">
        <f t="shared" si="67"/>
        <v/>
      </c>
      <c r="E336" s="48" t="str">
        <f t="shared" si="63"/>
        <v/>
      </c>
      <c r="F336" s="27"/>
      <c r="G336" s="44" t="e">
        <f t="shared" si="64"/>
        <v>#VALUE!</v>
      </c>
      <c r="H336" s="45" t="e">
        <f t="shared" si="57"/>
        <v>#VALUE!</v>
      </c>
      <c r="I336" s="46" t="e">
        <f t="shared" si="58"/>
        <v>#VALUE!</v>
      </c>
      <c r="J336" s="47" t="e">
        <f t="shared" si="59"/>
        <v>#VALUE!</v>
      </c>
      <c r="K336" s="45" t="str">
        <f t="shared" si="60"/>
        <v/>
      </c>
      <c r="L336" s="46" t="str">
        <f t="shared" si="61"/>
        <v/>
      </c>
      <c r="M336" s="47" t="str">
        <f t="shared" si="62"/>
        <v/>
      </c>
      <c r="N336" s="48" t="str">
        <f t="shared" si="65"/>
        <v/>
      </c>
      <c r="O336" s="26" t="str">
        <f t="shared" si="66"/>
        <v/>
      </c>
      <c r="P336" s="9"/>
      <c r="Q336" s="41"/>
      <c r="R336" s="41"/>
      <c r="S336" s="41"/>
      <c r="T336" s="11"/>
      <c r="U336" s="12"/>
      <c r="V336" s="10"/>
      <c r="W336" s="8"/>
      <c r="X336" s="13"/>
      <c r="Y336" s="10"/>
      <c r="Z336" s="8"/>
      <c r="AA336" s="12"/>
      <c r="AB336" s="10"/>
      <c r="AC336" s="8"/>
      <c r="AD336" s="13"/>
      <c r="AE336" s="10"/>
      <c r="AF336" s="8"/>
      <c r="AG336" s="12"/>
      <c r="AH336" s="10"/>
      <c r="AI336" s="8"/>
      <c r="AJ336" s="13"/>
      <c r="AK336" s="10"/>
      <c r="AL336" s="8"/>
      <c r="AM336" s="12"/>
      <c r="AN336" s="10"/>
      <c r="AO336" s="8"/>
      <c r="AP336" s="13"/>
      <c r="AQ336" s="10"/>
      <c r="AR336" s="9"/>
      <c r="AS336" s="41"/>
      <c r="AT336" s="14"/>
      <c r="AU336" s="41"/>
      <c r="AV336" s="41"/>
      <c r="AW336" s="49"/>
      <c r="AX336" s="13"/>
      <c r="AY336" s="10"/>
      <c r="AZ336" s="10"/>
      <c r="BA336" s="10"/>
      <c r="BB336" s="10"/>
      <c r="BC336" s="10"/>
      <c r="BD336" s="10"/>
      <c r="BE336" s="10"/>
      <c r="BF336" s="10"/>
      <c r="BG336" s="10"/>
      <c r="BH336" s="10"/>
      <c r="BI336" s="10"/>
      <c r="BJ336" s="10"/>
      <c r="BK336" s="10"/>
      <c r="BL336" s="102"/>
    </row>
    <row r="337" spans="1:64" ht="21.95" customHeight="1">
      <c r="A337" s="106" t="str">
        <f>IF(C337="","",COUNTA(C$9:$C337))</f>
        <v/>
      </c>
      <c r="B337" s="106" t="str">
        <f>IF(C337="","",COUNTA($C$9:C337))</f>
        <v/>
      </c>
      <c r="C337" s="25"/>
      <c r="D337" s="26" t="str">
        <f t="shared" si="67"/>
        <v/>
      </c>
      <c r="E337" s="48" t="str">
        <f t="shared" si="63"/>
        <v/>
      </c>
      <c r="F337" s="27"/>
      <c r="G337" s="44" t="e">
        <f t="shared" si="64"/>
        <v>#VALUE!</v>
      </c>
      <c r="H337" s="45" t="e">
        <f t="shared" si="57"/>
        <v>#VALUE!</v>
      </c>
      <c r="I337" s="46" t="e">
        <f t="shared" si="58"/>
        <v>#VALUE!</v>
      </c>
      <c r="J337" s="47" t="e">
        <f t="shared" si="59"/>
        <v>#VALUE!</v>
      </c>
      <c r="K337" s="45" t="str">
        <f t="shared" si="60"/>
        <v/>
      </c>
      <c r="L337" s="46" t="str">
        <f t="shared" si="61"/>
        <v/>
      </c>
      <c r="M337" s="47" t="str">
        <f t="shared" si="62"/>
        <v/>
      </c>
      <c r="N337" s="48" t="str">
        <f t="shared" si="65"/>
        <v/>
      </c>
      <c r="O337" s="26" t="str">
        <f t="shared" si="66"/>
        <v/>
      </c>
      <c r="P337" s="9"/>
      <c r="Q337" s="41"/>
      <c r="R337" s="41"/>
      <c r="S337" s="41"/>
      <c r="T337" s="11"/>
      <c r="U337" s="12"/>
      <c r="V337" s="10"/>
      <c r="W337" s="8"/>
      <c r="X337" s="13"/>
      <c r="Y337" s="10"/>
      <c r="Z337" s="8"/>
      <c r="AA337" s="12"/>
      <c r="AB337" s="10"/>
      <c r="AC337" s="8"/>
      <c r="AD337" s="13"/>
      <c r="AE337" s="10"/>
      <c r="AF337" s="8"/>
      <c r="AG337" s="12"/>
      <c r="AH337" s="10"/>
      <c r="AI337" s="8"/>
      <c r="AJ337" s="13"/>
      <c r="AK337" s="10"/>
      <c r="AL337" s="8"/>
      <c r="AM337" s="12"/>
      <c r="AN337" s="10"/>
      <c r="AO337" s="8"/>
      <c r="AP337" s="13"/>
      <c r="AQ337" s="10"/>
      <c r="AR337" s="9"/>
      <c r="AS337" s="41"/>
      <c r="AT337" s="14"/>
      <c r="AU337" s="41"/>
      <c r="AV337" s="41"/>
      <c r="AW337" s="49"/>
      <c r="AX337" s="13"/>
      <c r="AY337" s="10"/>
      <c r="AZ337" s="10"/>
      <c r="BA337" s="10"/>
      <c r="BB337" s="10"/>
      <c r="BC337" s="10"/>
      <c r="BD337" s="10"/>
      <c r="BE337" s="10"/>
      <c r="BF337" s="10"/>
      <c r="BG337" s="10"/>
      <c r="BH337" s="10"/>
      <c r="BI337" s="10"/>
      <c r="BJ337" s="10"/>
      <c r="BK337" s="10"/>
      <c r="BL337" s="102"/>
    </row>
    <row r="338" spans="1:64" ht="21.95" customHeight="1">
      <c r="A338" s="106" t="str">
        <f>IF(C338="","",COUNTA(C$9:$C338))</f>
        <v/>
      </c>
      <c r="B338" s="106" t="str">
        <f>IF(C338="","",COUNTA($C$9:C338))</f>
        <v/>
      </c>
      <c r="C338" s="25"/>
      <c r="D338" s="26" t="str">
        <f t="shared" si="67"/>
        <v/>
      </c>
      <c r="E338" s="48" t="str">
        <f t="shared" si="63"/>
        <v/>
      </c>
      <c r="F338" s="27"/>
      <c r="G338" s="44" t="e">
        <f t="shared" si="64"/>
        <v>#VALUE!</v>
      </c>
      <c r="H338" s="45" t="e">
        <f t="shared" si="57"/>
        <v>#VALUE!</v>
      </c>
      <c r="I338" s="46" t="e">
        <f t="shared" si="58"/>
        <v>#VALUE!</v>
      </c>
      <c r="J338" s="47" t="e">
        <f t="shared" si="59"/>
        <v>#VALUE!</v>
      </c>
      <c r="K338" s="45" t="str">
        <f t="shared" si="60"/>
        <v/>
      </c>
      <c r="L338" s="46" t="str">
        <f t="shared" si="61"/>
        <v/>
      </c>
      <c r="M338" s="47" t="str">
        <f t="shared" si="62"/>
        <v/>
      </c>
      <c r="N338" s="48" t="str">
        <f t="shared" si="65"/>
        <v/>
      </c>
      <c r="O338" s="26" t="str">
        <f t="shared" si="66"/>
        <v/>
      </c>
      <c r="P338" s="9"/>
      <c r="Q338" s="41"/>
      <c r="R338" s="41"/>
      <c r="S338" s="41"/>
      <c r="T338" s="11"/>
      <c r="U338" s="12"/>
      <c r="V338" s="10"/>
      <c r="W338" s="8"/>
      <c r="X338" s="13"/>
      <c r="Y338" s="10"/>
      <c r="Z338" s="8"/>
      <c r="AA338" s="12"/>
      <c r="AB338" s="10"/>
      <c r="AC338" s="8"/>
      <c r="AD338" s="13"/>
      <c r="AE338" s="10"/>
      <c r="AF338" s="8"/>
      <c r="AG338" s="12"/>
      <c r="AH338" s="10"/>
      <c r="AI338" s="8"/>
      <c r="AJ338" s="13"/>
      <c r="AK338" s="10"/>
      <c r="AL338" s="8"/>
      <c r="AM338" s="12"/>
      <c r="AN338" s="10"/>
      <c r="AO338" s="8"/>
      <c r="AP338" s="13"/>
      <c r="AQ338" s="10"/>
      <c r="AR338" s="9"/>
      <c r="AS338" s="41"/>
      <c r="AT338" s="14"/>
      <c r="AU338" s="41"/>
      <c r="AV338" s="41"/>
      <c r="AW338" s="49"/>
      <c r="AX338" s="13"/>
      <c r="AY338" s="10"/>
      <c r="AZ338" s="10"/>
      <c r="BA338" s="10"/>
      <c r="BB338" s="10"/>
      <c r="BC338" s="10"/>
      <c r="BD338" s="10"/>
      <c r="BE338" s="10"/>
      <c r="BF338" s="10"/>
      <c r="BG338" s="10"/>
      <c r="BH338" s="10"/>
      <c r="BI338" s="10"/>
      <c r="BJ338" s="10"/>
      <c r="BK338" s="10"/>
      <c r="BL338" s="102"/>
    </row>
    <row r="339" spans="1:64" ht="21.95" customHeight="1">
      <c r="A339" s="106" t="str">
        <f>IF(C339="","",COUNTA(C$9:$C339))</f>
        <v/>
      </c>
      <c r="B339" s="106" t="str">
        <f>IF(C339="","",COUNTA($C$9:C339))</f>
        <v/>
      </c>
      <c r="C339" s="25"/>
      <c r="D339" s="26" t="str">
        <f t="shared" si="67"/>
        <v/>
      </c>
      <c r="E339" s="48" t="str">
        <f t="shared" si="63"/>
        <v/>
      </c>
      <c r="F339" s="27"/>
      <c r="G339" s="44" t="e">
        <f t="shared" si="64"/>
        <v>#VALUE!</v>
      </c>
      <c r="H339" s="45" t="e">
        <f t="shared" si="57"/>
        <v>#VALUE!</v>
      </c>
      <c r="I339" s="46" t="e">
        <f t="shared" si="58"/>
        <v>#VALUE!</v>
      </c>
      <c r="J339" s="47" t="e">
        <f t="shared" si="59"/>
        <v>#VALUE!</v>
      </c>
      <c r="K339" s="45" t="str">
        <f t="shared" si="60"/>
        <v/>
      </c>
      <c r="L339" s="46" t="str">
        <f t="shared" si="61"/>
        <v/>
      </c>
      <c r="M339" s="47" t="str">
        <f t="shared" si="62"/>
        <v/>
      </c>
      <c r="N339" s="48" t="str">
        <f t="shared" si="65"/>
        <v/>
      </c>
      <c r="O339" s="26" t="str">
        <f t="shared" si="66"/>
        <v/>
      </c>
      <c r="P339" s="9"/>
      <c r="Q339" s="41"/>
      <c r="R339" s="41"/>
      <c r="S339" s="41"/>
      <c r="T339" s="11"/>
      <c r="U339" s="12"/>
      <c r="V339" s="10"/>
      <c r="W339" s="8"/>
      <c r="X339" s="13"/>
      <c r="Y339" s="10"/>
      <c r="Z339" s="8"/>
      <c r="AA339" s="12"/>
      <c r="AB339" s="10"/>
      <c r="AC339" s="8"/>
      <c r="AD339" s="13"/>
      <c r="AE339" s="10"/>
      <c r="AF339" s="8"/>
      <c r="AG339" s="12"/>
      <c r="AH339" s="10"/>
      <c r="AI339" s="8"/>
      <c r="AJ339" s="13"/>
      <c r="AK339" s="10"/>
      <c r="AL339" s="8"/>
      <c r="AM339" s="12"/>
      <c r="AN339" s="10"/>
      <c r="AO339" s="8"/>
      <c r="AP339" s="13"/>
      <c r="AQ339" s="10"/>
      <c r="AR339" s="9"/>
      <c r="AS339" s="41"/>
      <c r="AT339" s="14"/>
      <c r="AU339" s="41"/>
      <c r="AV339" s="41"/>
      <c r="AW339" s="49"/>
      <c r="AX339" s="13"/>
      <c r="AY339" s="10"/>
      <c r="AZ339" s="10"/>
      <c r="BA339" s="10"/>
      <c r="BB339" s="10"/>
      <c r="BC339" s="10"/>
      <c r="BD339" s="10"/>
      <c r="BE339" s="10"/>
      <c r="BF339" s="10"/>
      <c r="BG339" s="10"/>
      <c r="BH339" s="10"/>
      <c r="BI339" s="10"/>
      <c r="BJ339" s="10"/>
      <c r="BK339" s="10"/>
      <c r="BL339" s="102"/>
    </row>
    <row r="340" spans="1:64" ht="21.95" customHeight="1">
      <c r="A340" s="106" t="str">
        <f>IF(C340="","",COUNTA(C$9:$C340))</f>
        <v/>
      </c>
      <c r="B340" s="106" t="str">
        <f>IF(C340="","",COUNTA($C$9:C340))</f>
        <v/>
      </c>
      <c r="C340" s="25"/>
      <c r="D340" s="26" t="str">
        <f t="shared" si="67"/>
        <v/>
      </c>
      <c r="E340" s="48" t="str">
        <f t="shared" si="63"/>
        <v/>
      </c>
      <c r="F340" s="27"/>
      <c r="G340" s="44" t="e">
        <f t="shared" si="64"/>
        <v>#VALUE!</v>
      </c>
      <c r="H340" s="45" t="e">
        <f t="shared" si="57"/>
        <v>#VALUE!</v>
      </c>
      <c r="I340" s="46" t="e">
        <f t="shared" si="58"/>
        <v>#VALUE!</v>
      </c>
      <c r="J340" s="47" t="e">
        <f t="shared" si="59"/>
        <v>#VALUE!</v>
      </c>
      <c r="K340" s="45" t="str">
        <f t="shared" si="60"/>
        <v/>
      </c>
      <c r="L340" s="46" t="str">
        <f t="shared" si="61"/>
        <v/>
      </c>
      <c r="M340" s="47" t="str">
        <f t="shared" si="62"/>
        <v/>
      </c>
      <c r="N340" s="48" t="str">
        <f t="shared" si="65"/>
        <v/>
      </c>
      <c r="O340" s="26" t="str">
        <f t="shared" si="66"/>
        <v/>
      </c>
      <c r="P340" s="9"/>
      <c r="Q340" s="41"/>
      <c r="R340" s="41"/>
      <c r="S340" s="41"/>
      <c r="T340" s="11"/>
      <c r="U340" s="12"/>
      <c r="V340" s="10"/>
      <c r="W340" s="8"/>
      <c r="X340" s="13"/>
      <c r="Y340" s="10"/>
      <c r="Z340" s="8"/>
      <c r="AA340" s="12"/>
      <c r="AB340" s="10"/>
      <c r="AC340" s="8"/>
      <c r="AD340" s="13"/>
      <c r="AE340" s="10"/>
      <c r="AF340" s="8"/>
      <c r="AG340" s="12"/>
      <c r="AH340" s="10"/>
      <c r="AI340" s="8"/>
      <c r="AJ340" s="13"/>
      <c r="AK340" s="10"/>
      <c r="AL340" s="8"/>
      <c r="AM340" s="12"/>
      <c r="AN340" s="10"/>
      <c r="AO340" s="8"/>
      <c r="AP340" s="13"/>
      <c r="AQ340" s="10"/>
      <c r="AR340" s="9"/>
      <c r="AS340" s="41"/>
      <c r="AT340" s="14"/>
      <c r="AU340" s="41"/>
      <c r="AV340" s="41"/>
      <c r="AW340" s="49"/>
      <c r="AX340" s="13"/>
      <c r="AY340" s="10"/>
      <c r="AZ340" s="10"/>
      <c r="BA340" s="10"/>
      <c r="BB340" s="10"/>
      <c r="BC340" s="10"/>
      <c r="BD340" s="10"/>
      <c r="BE340" s="10"/>
      <c r="BF340" s="10"/>
      <c r="BG340" s="10"/>
      <c r="BH340" s="10"/>
      <c r="BI340" s="10"/>
      <c r="BJ340" s="10"/>
      <c r="BK340" s="10"/>
      <c r="BL340" s="102"/>
    </row>
    <row r="341" spans="1:64" ht="21.95" customHeight="1">
      <c r="A341" s="106" t="str">
        <f>IF(C341="","",COUNTA(C$9:$C341))</f>
        <v/>
      </c>
      <c r="B341" s="106" t="str">
        <f>IF(C341="","",COUNTA($C$9:C341))</f>
        <v/>
      </c>
      <c r="C341" s="25"/>
      <c r="D341" s="26" t="str">
        <f t="shared" si="67"/>
        <v/>
      </c>
      <c r="E341" s="48" t="str">
        <f t="shared" si="63"/>
        <v/>
      </c>
      <c r="F341" s="27"/>
      <c r="G341" s="44" t="e">
        <f t="shared" si="64"/>
        <v>#VALUE!</v>
      </c>
      <c r="H341" s="45" t="e">
        <f t="shared" si="57"/>
        <v>#VALUE!</v>
      </c>
      <c r="I341" s="46" t="e">
        <f t="shared" si="58"/>
        <v>#VALUE!</v>
      </c>
      <c r="J341" s="47" t="e">
        <f t="shared" si="59"/>
        <v>#VALUE!</v>
      </c>
      <c r="K341" s="45" t="str">
        <f t="shared" si="60"/>
        <v/>
      </c>
      <c r="L341" s="46" t="str">
        <f t="shared" si="61"/>
        <v/>
      </c>
      <c r="M341" s="47" t="str">
        <f t="shared" si="62"/>
        <v/>
      </c>
      <c r="N341" s="48" t="str">
        <f t="shared" si="65"/>
        <v/>
      </c>
      <c r="O341" s="26" t="str">
        <f t="shared" si="66"/>
        <v/>
      </c>
      <c r="P341" s="9"/>
      <c r="Q341" s="41"/>
      <c r="R341" s="41"/>
      <c r="S341" s="41"/>
      <c r="T341" s="11"/>
      <c r="U341" s="12"/>
      <c r="V341" s="10"/>
      <c r="W341" s="8"/>
      <c r="X341" s="13"/>
      <c r="Y341" s="10"/>
      <c r="Z341" s="8"/>
      <c r="AA341" s="12"/>
      <c r="AB341" s="10"/>
      <c r="AC341" s="8"/>
      <c r="AD341" s="13"/>
      <c r="AE341" s="10"/>
      <c r="AF341" s="8"/>
      <c r="AG341" s="12"/>
      <c r="AH341" s="10"/>
      <c r="AI341" s="8"/>
      <c r="AJ341" s="13"/>
      <c r="AK341" s="10"/>
      <c r="AL341" s="8"/>
      <c r="AM341" s="12"/>
      <c r="AN341" s="10"/>
      <c r="AO341" s="8"/>
      <c r="AP341" s="13"/>
      <c r="AQ341" s="10"/>
      <c r="AR341" s="9"/>
      <c r="AS341" s="41"/>
      <c r="AT341" s="14"/>
      <c r="AU341" s="41"/>
      <c r="AV341" s="41"/>
      <c r="AW341" s="49"/>
      <c r="AX341" s="13"/>
      <c r="AY341" s="10"/>
      <c r="AZ341" s="10"/>
      <c r="BA341" s="10"/>
      <c r="BB341" s="10"/>
      <c r="BC341" s="10"/>
      <c r="BD341" s="10"/>
      <c r="BE341" s="10"/>
      <c r="BF341" s="10"/>
      <c r="BG341" s="10"/>
      <c r="BH341" s="10"/>
      <c r="BI341" s="10"/>
      <c r="BJ341" s="10"/>
      <c r="BK341" s="10"/>
      <c r="BL341" s="102"/>
    </row>
    <row r="342" spans="1:64" ht="21.95" customHeight="1">
      <c r="A342" s="106" t="str">
        <f>IF(C342="","",COUNTA(C$9:$C342))</f>
        <v/>
      </c>
      <c r="B342" s="106" t="str">
        <f>IF(C342="","",COUNTA($C$9:C342))</f>
        <v/>
      </c>
      <c r="C342" s="25"/>
      <c r="D342" s="26" t="str">
        <f t="shared" si="67"/>
        <v/>
      </c>
      <c r="E342" s="48" t="str">
        <f t="shared" si="63"/>
        <v/>
      </c>
      <c r="F342" s="27"/>
      <c r="G342" s="44" t="e">
        <f t="shared" si="64"/>
        <v>#VALUE!</v>
      </c>
      <c r="H342" s="45" t="e">
        <f t="shared" si="57"/>
        <v>#VALUE!</v>
      </c>
      <c r="I342" s="46" t="e">
        <f t="shared" si="58"/>
        <v>#VALUE!</v>
      </c>
      <c r="J342" s="47" t="e">
        <f t="shared" si="59"/>
        <v>#VALUE!</v>
      </c>
      <c r="K342" s="45" t="str">
        <f t="shared" si="60"/>
        <v/>
      </c>
      <c r="L342" s="46" t="str">
        <f t="shared" si="61"/>
        <v/>
      </c>
      <c r="M342" s="47" t="str">
        <f t="shared" si="62"/>
        <v/>
      </c>
      <c r="N342" s="48" t="str">
        <f t="shared" si="65"/>
        <v/>
      </c>
      <c r="O342" s="26" t="str">
        <f t="shared" si="66"/>
        <v/>
      </c>
      <c r="P342" s="9"/>
      <c r="Q342" s="41"/>
      <c r="R342" s="41"/>
      <c r="S342" s="41"/>
      <c r="T342" s="11"/>
      <c r="U342" s="12"/>
      <c r="V342" s="10"/>
      <c r="W342" s="8"/>
      <c r="X342" s="13"/>
      <c r="Y342" s="10"/>
      <c r="Z342" s="8"/>
      <c r="AA342" s="12"/>
      <c r="AB342" s="10"/>
      <c r="AC342" s="8"/>
      <c r="AD342" s="13"/>
      <c r="AE342" s="10"/>
      <c r="AF342" s="8"/>
      <c r="AG342" s="12"/>
      <c r="AH342" s="10"/>
      <c r="AI342" s="8"/>
      <c r="AJ342" s="13"/>
      <c r="AK342" s="10"/>
      <c r="AL342" s="8"/>
      <c r="AM342" s="12"/>
      <c r="AN342" s="10"/>
      <c r="AO342" s="8"/>
      <c r="AP342" s="13"/>
      <c r="AQ342" s="10"/>
      <c r="AR342" s="9"/>
      <c r="AS342" s="41"/>
      <c r="AT342" s="14"/>
      <c r="AU342" s="41"/>
      <c r="AV342" s="41"/>
      <c r="AW342" s="49"/>
      <c r="AX342" s="13"/>
      <c r="AY342" s="10"/>
      <c r="AZ342" s="10"/>
      <c r="BA342" s="10"/>
      <c r="BB342" s="10"/>
      <c r="BC342" s="10"/>
      <c r="BD342" s="10"/>
      <c r="BE342" s="10"/>
      <c r="BF342" s="10"/>
      <c r="BG342" s="10"/>
      <c r="BH342" s="10"/>
      <c r="BI342" s="10"/>
      <c r="BJ342" s="10"/>
      <c r="BK342" s="10"/>
      <c r="BL342" s="102"/>
    </row>
    <row r="343" spans="1:64" ht="21.95" customHeight="1">
      <c r="A343" s="106" t="str">
        <f>IF(C343="","",COUNTA(C$9:$C343))</f>
        <v/>
      </c>
      <c r="B343" s="106" t="str">
        <f>IF(C343="","",COUNTA($C$9:C343))</f>
        <v/>
      </c>
      <c r="C343" s="25"/>
      <c r="D343" s="26" t="str">
        <f t="shared" si="67"/>
        <v/>
      </c>
      <c r="E343" s="48" t="str">
        <f t="shared" si="63"/>
        <v/>
      </c>
      <c r="F343" s="27"/>
      <c r="G343" s="44" t="e">
        <f t="shared" si="64"/>
        <v>#VALUE!</v>
      </c>
      <c r="H343" s="45" t="e">
        <f t="shared" si="57"/>
        <v>#VALUE!</v>
      </c>
      <c r="I343" s="46" t="e">
        <f t="shared" si="58"/>
        <v>#VALUE!</v>
      </c>
      <c r="J343" s="47" t="e">
        <f t="shared" si="59"/>
        <v>#VALUE!</v>
      </c>
      <c r="K343" s="45" t="str">
        <f t="shared" si="60"/>
        <v/>
      </c>
      <c r="L343" s="46" t="str">
        <f t="shared" si="61"/>
        <v/>
      </c>
      <c r="M343" s="47" t="str">
        <f t="shared" si="62"/>
        <v/>
      </c>
      <c r="N343" s="48" t="str">
        <f t="shared" si="65"/>
        <v/>
      </c>
      <c r="O343" s="26" t="str">
        <f t="shared" si="66"/>
        <v/>
      </c>
      <c r="P343" s="9"/>
      <c r="Q343" s="41"/>
      <c r="R343" s="41"/>
      <c r="S343" s="41"/>
      <c r="T343" s="11"/>
      <c r="U343" s="12"/>
      <c r="V343" s="10"/>
      <c r="W343" s="8"/>
      <c r="X343" s="13"/>
      <c r="Y343" s="10"/>
      <c r="Z343" s="8"/>
      <c r="AA343" s="12"/>
      <c r="AB343" s="10"/>
      <c r="AC343" s="8"/>
      <c r="AD343" s="13"/>
      <c r="AE343" s="10"/>
      <c r="AF343" s="8"/>
      <c r="AG343" s="12"/>
      <c r="AH343" s="10"/>
      <c r="AI343" s="8"/>
      <c r="AJ343" s="13"/>
      <c r="AK343" s="10"/>
      <c r="AL343" s="8"/>
      <c r="AM343" s="12"/>
      <c r="AN343" s="10"/>
      <c r="AO343" s="8"/>
      <c r="AP343" s="13"/>
      <c r="AQ343" s="10"/>
      <c r="AR343" s="9"/>
      <c r="AS343" s="41"/>
      <c r="AT343" s="14"/>
      <c r="AU343" s="41"/>
      <c r="AV343" s="41"/>
      <c r="AW343" s="49"/>
      <c r="AX343" s="13"/>
      <c r="AY343" s="10"/>
      <c r="AZ343" s="10"/>
      <c r="BA343" s="10"/>
      <c r="BB343" s="10"/>
      <c r="BC343" s="10"/>
      <c r="BD343" s="10"/>
      <c r="BE343" s="10"/>
      <c r="BF343" s="10"/>
      <c r="BG343" s="10"/>
      <c r="BH343" s="10"/>
      <c r="BI343" s="10"/>
      <c r="BJ343" s="10"/>
      <c r="BK343" s="10"/>
      <c r="BL343" s="102"/>
    </row>
    <row r="344" spans="1:64" ht="21.95" customHeight="1">
      <c r="A344" s="106" t="str">
        <f>IF(C344="","",COUNTA(C$9:$C344))</f>
        <v/>
      </c>
      <c r="B344" s="106" t="str">
        <f>IF(C344="","",COUNTA($C$9:C344))</f>
        <v/>
      </c>
      <c r="C344" s="25"/>
      <c r="D344" s="26" t="str">
        <f t="shared" si="67"/>
        <v/>
      </c>
      <c r="E344" s="48" t="str">
        <f t="shared" si="63"/>
        <v/>
      </c>
      <c r="F344" s="27"/>
      <c r="G344" s="44" t="e">
        <f t="shared" si="64"/>
        <v>#VALUE!</v>
      </c>
      <c r="H344" s="45" t="e">
        <f t="shared" si="57"/>
        <v>#VALUE!</v>
      </c>
      <c r="I344" s="46" t="e">
        <f t="shared" si="58"/>
        <v>#VALUE!</v>
      </c>
      <c r="J344" s="47" t="e">
        <f t="shared" si="59"/>
        <v>#VALUE!</v>
      </c>
      <c r="K344" s="45" t="str">
        <f t="shared" si="60"/>
        <v/>
      </c>
      <c r="L344" s="46" t="str">
        <f t="shared" si="61"/>
        <v/>
      </c>
      <c r="M344" s="47" t="str">
        <f t="shared" si="62"/>
        <v/>
      </c>
      <c r="N344" s="48" t="str">
        <f t="shared" si="65"/>
        <v/>
      </c>
      <c r="O344" s="26" t="str">
        <f t="shared" si="66"/>
        <v/>
      </c>
      <c r="P344" s="9"/>
      <c r="Q344" s="41"/>
      <c r="R344" s="41"/>
      <c r="S344" s="41"/>
      <c r="T344" s="11"/>
      <c r="U344" s="12"/>
      <c r="V344" s="10"/>
      <c r="W344" s="8"/>
      <c r="X344" s="13"/>
      <c r="Y344" s="10"/>
      <c r="Z344" s="8"/>
      <c r="AA344" s="12"/>
      <c r="AB344" s="10"/>
      <c r="AC344" s="8"/>
      <c r="AD344" s="13"/>
      <c r="AE344" s="10"/>
      <c r="AF344" s="8"/>
      <c r="AG344" s="12"/>
      <c r="AH344" s="10"/>
      <c r="AI344" s="8"/>
      <c r="AJ344" s="13"/>
      <c r="AK344" s="10"/>
      <c r="AL344" s="8"/>
      <c r="AM344" s="12"/>
      <c r="AN344" s="10"/>
      <c r="AO344" s="8"/>
      <c r="AP344" s="13"/>
      <c r="AQ344" s="10"/>
      <c r="AR344" s="9"/>
      <c r="AS344" s="41"/>
      <c r="AT344" s="14"/>
      <c r="AU344" s="41"/>
      <c r="AV344" s="41"/>
      <c r="AW344" s="49"/>
      <c r="AX344" s="13"/>
      <c r="AY344" s="10"/>
      <c r="AZ344" s="10"/>
      <c r="BA344" s="10"/>
      <c r="BB344" s="10"/>
      <c r="BC344" s="10"/>
      <c r="BD344" s="10"/>
      <c r="BE344" s="10"/>
      <c r="BF344" s="10"/>
      <c r="BG344" s="10"/>
      <c r="BH344" s="10"/>
      <c r="BI344" s="10"/>
      <c r="BJ344" s="10"/>
      <c r="BK344" s="10"/>
      <c r="BL344" s="102"/>
    </row>
    <row r="345" spans="1:64" ht="21.95" customHeight="1">
      <c r="A345" s="106" t="str">
        <f>IF(C345="","",COUNTA(C$9:$C345))</f>
        <v/>
      </c>
      <c r="B345" s="106" t="str">
        <f>IF(C345="","",COUNTA($C$9:C345))</f>
        <v/>
      </c>
      <c r="C345" s="25"/>
      <c r="D345" s="26" t="str">
        <f t="shared" si="67"/>
        <v/>
      </c>
      <c r="E345" s="48" t="str">
        <f t="shared" si="63"/>
        <v/>
      </c>
      <c r="F345" s="27"/>
      <c r="G345" s="44" t="e">
        <f t="shared" si="64"/>
        <v>#VALUE!</v>
      </c>
      <c r="H345" s="45" t="e">
        <f t="shared" si="57"/>
        <v>#VALUE!</v>
      </c>
      <c r="I345" s="46" t="e">
        <f t="shared" si="58"/>
        <v>#VALUE!</v>
      </c>
      <c r="J345" s="47" t="e">
        <f t="shared" si="59"/>
        <v>#VALUE!</v>
      </c>
      <c r="K345" s="45" t="str">
        <f t="shared" si="60"/>
        <v/>
      </c>
      <c r="L345" s="46" t="str">
        <f t="shared" si="61"/>
        <v/>
      </c>
      <c r="M345" s="47" t="str">
        <f t="shared" si="62"/>
        <v/>
      </c>
      <c r="N345" s="48" t="str">
        <f t="shared" si="65"/>
        <v/>
      </c>
      <c r="O345" s="26" t="str">
        <f t="shared" si="66"/>
        <v/>
      </c>
      <c r="P345" s="9"/>
      <c r="Q345" s="41"/>
      <c r="R345" s="41"/>
      <c r="S345" s="41"/>
      <c r="T345" s="11"/>
      <c r="U345" s="12"/>
      <c r="V345" s="10"/>
      <c r="W345" s="8"/>
      <c r="X345" s="13"/>
      <c r="Y345" s="10"/>
      <c r="Z345" s="8"/>
      <c r="AA345" s="12"/>
      <c r="AB345" s="10"/>
      <c r="AC345" s="8"/>
      <c r="AD345" s="13"/>
      <c r="AE345" s="10"/>
      <c r="AF345" s="8"/>
      <c r="AG345" s="12"/>
      <c r="AH345" s="10"/>
      <c r="AI345" s="8"/>
      <c r="AJ345" s="13"/>
      <c r="AK345" s="10"/>
      <c r="AL345" s="8"/>
      <c r="AM345" s="12"/>
      <c r="AN345" s="10"/>
      <c r="AO345" s="8"/>
      <c r="AP345" s="13"/>
      <c r="AQ345" s="10"/>
      <c r="AR345" s="9"/>
      <c r="AS345" s="41"/>
      <c r="AT345" s="14"/>
      <c r="AU345" s="41"/>
      <c r="AV345" s="41"/>
      <c r="AW345" s="49"/>
      <c r="AX345" s="13"/>
      <c r="AY345" s="10"/>
      <c r="AZ345" s="10"/>
      <c r="BA345" s="10"/>
      <c r="BB345" s="10"/>
      <c r="BC345" s="10"/>
      <c r="BD345" s="10"/>
      <c r="BE345" s="10"/>
      <c r="BF345" s="10"/>
      <c r="BG345" s="10"/>
      <c r="BH345" s="10"/>
      <c r="BI345" s="10"/>
      <c r="BJ345" s="10"/>
      <c r="BK345" s="10"/>
      <c r="BL345" s="102"/>
    </row>
    <row r="346" spans="1:64" ht="21.95" customHeight="1">
      <c r="A346" s="106" t="str">
        <f>IF(C346="","",COUNTA(C$9:$C346))</f>
        <v/>
      </c>
      <c r="B346" s="106" t="str">
        <f>IF(C346="","",COUNTA($C$9:C346))</f>
        <v/>
      </c>
      <c r="C346" s="25"/>
      <c r="D346" s="26" t="str">
        <f t="shared" si="67"/>
        <v/>
      </c>
      <c r="E346" s="48" t="str">
        <f t="shared" si="63"/>
        <v/>
      </c>
      <c r="F346" s="27"/>
      <c r="G346" s="44" t="e">
        <f t="shared" si="64"/>
        <v>#VALUE!</v>
      </c>
      <c r="H346" s="45" t="e">
        <f t="shared" si="57"/>
        <v>#VALUE!</v>
      </c>
      <c r="I346" s="46" t="e">
        <f t="shared" si="58"/>
        <v>#VALUE!</v>
      </c>
      <c r="J346" s="47" t="e">
        <f t="shared" si="59"/>
        <v>#VALUE!</v>
      </c>
      <c r="K346" s="45" t="str">
        <f t="shared" si="60"/>
        <v/>
      </c>
      <c r="L346" s="46" t="str">
        <f t="shared" si="61"/>
        <v/>
      </c>
      <c r="M346" s="47" t="str">
        <f t="shared" si="62"/>
        <v/>
      </c>
      <c r="N346" s="48" t="str">
        <f t="shared" si="65"/>
        <v/>
      </c>
      <c r="O346" s="26" t="str">
        <f t="shared" si="66"/>
        <v/>
      </c>
      <c r="P346" s="9"/>
      <c r="Q346" s="41"/>
      <c r="R346" s="41"/>
      <c r="S346" s="41"/>
      <c r="T346" s="11"/>
      <c r="U346" s="12"/>
      <c r="V346" s="10"/>
      <c r="W346" s="8"/>
      <c r="X346" s="13"/>
      <c r="Y346" s="10"/>
      <c r="Z346" s="8"/>
      <c r="AA346" s="12"/>
      <c r="AB346" s="10"/>
      <c r="AC346" s="8"/>
      <c r="AD346" s="13"/>
      <c r="AE346" s="10"/>
      <c r="AF346" s="8"/>
      <c r="AG346" s="12"/>
      <c r="AH346" s="10"/>
      <c r="AI346" s="8"/>
      <c r="AJ346" s="13"/>
      <c r="AK346" s="10"/>
      <c r="AL346" s="8"/>
      <c r="AM346" s="12"/>
      <c r="AN346" s="10"/>
      <c r="AO346" s="8"/>
      <c r="AP346" s="13"/>
      <c r="AQ346" s="10"/>
      <c r="AR346" s="9"/>
      <c r="AS346" s="41"/>
      <c r="AT346" s="14"/>
      <c r="AU346" s="41"/>
      <c r="AV346" s="41"/>
      <c r="AW346" s="49"/>
      <c r="AX346" s="13"/>
      <c r="AY346" s="10"/>
      <c r="AZ346" s="10"/>
      <c r="BA346" s="10"/>
      <c r="BB346" s="10"/>
      <c r="BC346" s="10"/>
      <c r="BD346" s="10"/>
      <c r="BE346" s="10"/>
      <c r="BF346" s="10"/>
      <c r="BG346" s="10"/>
      <c r="BH346" s="10"/>
      <c r="BI346" s="10"/>
      <c r="BJ346" s="10"/>
      <c r="BK346" s="10"/>
      <c r="BL346" s="102"/>
    </row>
    <row r="347" spans="1:64" ht="21.95" customHeight="1">
      <c r="A347" s="106" t="str">
        <f>IF(C347="","",COUNTA(C$9:$C347))</f>
        <v/>
      </c>
      <c r="B347" s="106" t="str">
        <f>IF(C347="","",COUNTA($C$9:C347))</f>
        <v/>
      </c>
      <c r="C347" s="25"/>
      <c r="D347" s="26" t="str">
        <f t="shared" si="67"/>
        <v/>
      </c>
      <c r="E347" s="48" t="str">
        <f t="shared" si="63"/>
        <v/>
      </c>
      <c r="F347" s="27"/>
      <c r="G347" s="44" t="e">
        <f t="shared" si="64"/>
        <v>#VALUE!</v>
      </c>
      <c r="H347" s="45" t="e">
        <f t="shared" ref="H347:H384" si="68">DAY(G347)</f>
        <v>#VALUE!</v>
      </c>
      <c r="I347" s="46" t="e">
        <f t="shared" ref="I347:I384" si="69">MONTH(G347)</f>
        <v>#VALUE!</v>
      </c>
      <c r="J347" s="47" t="e">
        <f t="shared" ref="J347:J384" si="70">YEAR(G347)</f>
        <v>#VALUE!</v>
      </c>
      <c r="K347" s="45" t="str">
        <f t="shared" ref="K347:K384" si="71">IF(ISNUMBER(H347),DATEDIF((DATE(J347,I347,H347)),(DATE("2018","10","1")),"MD"),"")</f>
        <v/>
      </c>
      <c r="L347" s="46" t="str">
        <f t="shared" ref="L347:L384" si="72">IF(ISNUMBER(I347),DATEDIF((DATE(J347,I347,H347)),(DATE("2018","10","1")),"YM"),"")</f>
        <v/>
      </c>
      <c r="M347" s="47" t="str">
        <f t="shared" ref="M347:M384" si="73">IF(ISNUMBER(J347),DATEDIF((DATE(J347,I347,H347)),(DATE("2018","10","1")),"Y"),"")</f>
        <v/>
      </c>
      <c r="N347" s="48" t="str">
        <f t="shared" si="65"/>
        <v/>
      </c>
      <c r="O347" s="26" t="str">
        <f t="shared" si="66"/>
        <v/>
      </c>
      <c r="P347" s="9"/>
      <c r="Q347" s="41"/>
      <c r="R347" s="41"/>
      <c r="S347" s="41"/>
      <c r="T347" s="11"/>
      <c r="U347" s="12"/>
      <c r="V347" s="10"/>
      <c r="W347" s="8"/>
      <c r="X347" s="13"/>
      <c r="Y347" s="10"/>
      <c r="Z347" s="8"/>
      <c r="AA347" s="12"/>
      <c r="AB347" s="10"/>
      <c r="AC347" s="8"/>
      <c r="AD347" s="13"/>
      <c r="AE347" s="10"/>
      <c r="AF347" s="8"/>
      <c r="AG347" s="12"/>
      <c r="AH347" s="10"/>
      <c r="AI347" s="8"/>
      <c r="AJ347" s="13"/>
      <c r="AK347" s="10"/>
      <c r="AL347" s="8"/>
      <c r="AM347" s="12"/>
      <c r="AN347" s="10"/>
      <c r="AO347" s="8"/>
      <c r="AP347" s="13"/>
      <c r="AQ347" s="10"/>
      <c r="AR347" s="9"/>
      <c r="AS347" s="41"/>
      <c r="AT347" s="14"/>
      <c r="AU347" s="41"/>
      <c r="AV347" s="41"/>
      <c r="AW347" s="49"/>
      <c r="AX347" s="13"/>
      <c r="AY347" s="10"/>
      <c r="AZ347" s="10"/>
      <c r="BA347" s="10"/>
      <c r="BB347" s="10"/>
      <c r="BC347" s="10"/>
      <c r="BD347" s="10"/>
      <c r="BE347" s="10"/>
      <c r="BF347" s="10"/>
      <c r="BG347" s="10"/>
      <c r="BH347" s="10"/>
      <c r="BI347" s="10"/>
      <c r="BJ347" s="10"/>
      <c r="BK347" s="10"/>
      <c r="BL347" s="102"/>
    </row>
    <row r="348" spans="1:64" ht="21.95" customHeight="1">
      <c r="A348" s="106" t="str">
        <f>IF(C348="","",COUNTA(C$9:$C348))</f>
        <v/>
      </c>
      <c r="B348" s="106" t="str">
        <f>IF(C348="","",COUNTA($C$9:C348))</f>
        <v/>
      </c>
      <c r="C348" s="25"/>
      <c r="D348" s="26" t="str">
        <f t="shared" si="67"/>
        <v/>
      </c>
      <c r="E348" s="48" t="str">
        <f t="shared" si="63"/>
        <v/>
      </c>
      <c r="F348" s="27"/>
      <c r="G348" s="44" t="e">
        <f t="shared" si="64"/>
        <v>#VALUE!</v>
      </c>
      <c r="H348" s="45" t="e">
        <f t="shared" si="68"/>
        <v>#VALUE!</v>
      </c>
      <c r="I348" s="46" t="e">
        <f t="shared" si="69"/>
        <v>#VALUE!</v>
      </c>
      <c r="J348" s="47" t="e">
        <f t="shared" si="70"/>
        <v>#VALUE!</v>
      </c>
      <c r="K348" s="45" t="str">
        <f t="shared" si="71"/>
        <v/>
      </c>
      <c r="L348" s="46" t="str">
        <f t="shared" si="72"/>
        <v/>
      </c>
      <c r="M348" s="47" t="str">
        <f t="shared" si="73"/>
        <v/>
      </c>
      <c r="N348" s="48" t="str">
        <f t="shared" si="65"/>
        <v/>
      </c>
      <c r="O348" s="26" t="str">
        <f t="shared" si="66"/>
        <v/>
      </c>
      <c r="P348" s="9"/>
      <c r="Q348" s="41"/>
      <c r="R348" s="41"/>
      <c r="S348" s="41"/>
      <c r="T348" s="11"/>
      <c r="U348" s="12"/>
      <c r="V348" s="10"/>
      <c r="W348" s="8"/>
      <c r="X348" s="13"/>
      <c r="Y348" s="10"/>
      <c r="Z348" s="8"/>
      <c r="AA348" s="12"/>
      <c r="AB348" s="10"/>
      <c r="AC348" s="8"/>
      <c r="AD348" s="13"/>
      <c r="AE348" s="10"/>
      <c r="AF348" s="8"/>
      <c r="AG348" s="12"/>
      <c r="AH348" s="10"/>
      <c r="AI348" s="8"/>
      <c r="AJ348" s="13"/>
      <c r="AK348" s="10"/>
      <c r="AL348" s="8"/>
      <c r="AM348" s="12"/>
      <c r="AN348" s="10"/>
      <c r="AO348" s="8"/>
      <c r="AP348" s="13"/>
      <c r="AQ348" s="10"/>
      <c r="AR348" s="9"/>
      <c r="AS348" s="41"/>
      <c r="AT348" s="14"/>
      <c r="AU348" s="41"/>
      <c r="AV348" s="41"/>
      <c r="AW348" s="49"/>
      <c r="AX348" s="13"/>
      <c r="AY348" s="10"/>
      <c r="AZ348" s="10"/>
      <c r="BA348" s="10"/>
      <c r="BB348" s="10"/>
      <c r="BC348" s="10"/>
      <c r="BD348" s="10"/>
      <c r="BE348" s="10"/>
      <c r="BF348" s="10"/>
      <c r="BG348" s="10"/>
      <c r="BH348" s="10"/>
      <c r="BI348" s="10"/>
      <c r="BJ348" s="10"/>
      <c r="BK348" s="10"/>
      <c r="BL348" s="102"/>
    </row>
    <row r="349" spans="1:64" ht="21.95" customHeight="1">
      <c r="A349" s="106" t="str">
        <f>IF(C349="","",COUNTA(C$9:$C349))</f>
        <v/>
      </c>
      <c r="B349" s="106" t="str">
        <f>IF(C349="","",COUNTA($C$9:C349))</f>
        <v/>
      </c>
      <c r="C349" s="25"/>
      <c r="D349" s="26" t="str">
        <f t="shared" si="67"/>
        <v/>
      </c>
      <c r="E349" s="48" t="str">
        <f t="shared" si="63"/>
        <v/>
      </c>
      <c r="F349" s="27"/>
      <c r="G349" s="44" t="e">
        <f t="shared" si="64"/>
        <v>#VALUE!</v>
      </c>
      <c r="H349" s="45" t="e">
        <f t="shared" si="68"/>
        <v>#VALUE!</v>
      </c>
      <c r="I349" s="46" t="e">
        <f t="shared" si="69"/>
        <v>#VALUE!</v>
      </c>
      <c r="J349" s="47" t="e">
        <f t="shared" si="70"/>
        <v>#VALUE!</v>
      </c>
      <c r="K349" s="45" t="str">
        <f t="shared" si="71"/>
        <v/>
      </c>
      <c r="L349" s="46" t="str">
        <f t="shared" si="72"/>
        <v/>
      </c>
      <c r="M349" s="47" t="str">
        <f t="shared" si="73"/>
        <v/>
      </c>
      <c r="N349" s="48" t="str">
        <f t="shared" si="65"/>
        <v/>
      </c>
      <c r="O349" s="26" t="str">
        <f t="shared" si="66"/>
        <v/>
      </c>
      <c r="P349" s="9"/>
      <c r="Q349" s="41"/>
      <c r="R349" s="41"/>
      <c r="S349" s="41"/>
      <c r="T349" s="11"/>
      <c r="U349" s="12"/>
      <c r="V349" s="10"/>
      <c r="W349" s="8"/>
      <c r="X349" s="13"/>
      <c r="Y349" s="10"/>
      <c r="Z349" s="8"/>
      <c r="AA349" s="12"/>
      <c r="AB349" s="10"/>
      <c r="AC349" s="8"/>
      <c r="AD349" s="13"/>
      <c r="AE349" s="10"/>
      <c r="AF349" s="8"/>
      <c r="AG349" s="12"/>
      <c r="AH349" s="10"/>
      <c r="AI349" s="8"/>
      <c r="AJ349" s="13"/>
      <c r="AK349" s="10"/>
      <c r="AL349" s="8"/>
      <c r="AM349" s="12"/>
      <c r="AN349" s="10"/>
      <c r="AO349" s="8"/>
      <c r="AP349" s="13"/>
      <c r="AQ349" s="10"/>
      <c r="AR349" s="9"/>
      <c r="AS349" s="41"/>
      <c r="AT349" s="14"/>
      <c r="AU349" s="41"/>
      <c r="AV349" s="41"/>
      <c r="AW349" s="49"/>
      <c r="AX349" s="13"/>
      <c r="AY349" s="10"/>
      <c r="AZ349" s="10"/>
      <c r="BA349" s="10"/>
      <c r="BB349" s="10"/>
      <c r="BC349" s="10"/>
      <c r="BD349" s="10"/>
      <c r="BE349" s="10"/>
      <c r="BF349" s="10"/>
      <c r="BG349" s="10"/>
      <c r="BH349" s="10"/>
      <c r="BI349" s="10"/>
      <c r="BJ349" s="10"/>
      <c r="BK349" s="10"/>
      <c r="BL349" s="102"/>
    </row>
    <row r="350" spans="1:64" ht="21.95" customHeight="1">
      <c r="A350" s="106" t="str">
        <f>IF(C350="","",COUNTA(C$9:$C350))</f>
        <v/>
      </c>
      <c r="B350" s="106" t="str">
        <f>IF(C350="","",COUNTA($C$9:C350))</f>
        <v/>
      </c>
      <c r="C350" s="25"/>
      <c r="D350" s="26" t="str">
        <f t="shared" si="67"/>
        <v/>
      </c>
      <c r="E350" s="48" t="str">
        <f t="shared" si="63"/>
        <v/>
      </c>
      <c r="F350" s="27"/>
      <c r="G350" s="44" t="e">
        <f t="shared" si="64"/>
        <v>#VALUE!</v>
      </c>
      <c r="H350" s="45" t="e">
        <f t="shared" si="68"/>
        <v>#VALUE!</v>
      </c>
      <c r="I350" s="46" t="e">
        <f t="shared" si="69"/>
        <v>#VALUE!</v>
      </c>
      <c r="J350" s="47" t="e">
        <f t="shared" si="70"/>
        <v>#VALUE!</v>
      </c>
      <c r="K350" s="45" t="str">
        <f t="shared" si="71"/>
        <v/>
      </c>
      <c r="L350" s="46" t="str">
        <f t="shared" si="72"/>
        <v/>
      </c>
      <c r="M350" s="47" t="str">
        <f t="shared" si="73"/>
        <v/>
      </c>
      <c r="N350" s="48" t="str">
        <f t="shared" si="65"/>
        <v/>
      </c>
      <c r="O350" s="26" t="str">
        <f t="shared" si="66"/>
        <v/>
      </c>
      <c r="P350" s="9"/>
      <c r="Q350" s="41"/>
      <c r="R350" s="41"/>
      <c r="S350" s="41"/>
      <c r="T350" s="11"/>
      <c r="U350" s="12"/>
      <c r="V350" s="10"/>
      <c r="W350" s="8"/>
      <c r="X350" s="13"/>
      <c r="Y350" s="10"/>
      <c r="Z350" s="8"/>
      <c r="AA350" s="12"/>
      <c r="AB350" s="10"/>
      <c r="AC350" s="8"/>
      <c r="AD350" s="13"/>
      <c r="AE350" s="10"/>
      <c r="AF350" s="8"/>
      <c r="AG350" s="12"/>
      <c r="AH350" s="10"/>
      <c r="AI350" s="8"/>
      <c r="AJ350" s="13"/>
      <c r="AK350" s="10"/>
      <c r="AL350" s="8"/>
      <c r="AM350" s="12"/>
      <c r="AN350" s="10"/>
      <c r="AO350" s="8"/>
      <c r="AP350" s="13"/>
      <c r="AQ350" s="10"/>
      <c r="AR350" s="9"/>
      <c r="AS350" s="41"/>
      <c r="AT350" s="14"/>
      <c r="AU350" s="41"/>
      <c r="AV350" s="41"/>
      <c r="AW350" s="49"/>
      <c r="AX350" s="13"/>
      <c r="AY350" s="10"/>
      <c r="AZ350" s="10"/>
      <c r="BA350" s="10"/>
      <c r="BB350" s="10"/>
      <c r="BC350" s="10"/>
      <c r="BD350" s="10"/>
      <c r="BE350" s="10"/>
      <c r="BF350" s="10"/>
      <c r="BG350" s="10"/>
      <c r="BH350" s="10"/>
      <c r="BI350" s="10"/>
      <c r="BJ350" s="10"/>
      <c r="BK350" s="10"/>
      <c r="BL350" s="102"/>
    </row>
    <row r="351" spans="1:64" ht="21.95" customHeight="1">
      <c r="A351" s="106" t="str">
        <f>IF(C351="","",COUNTA(C$9:$C351))</f>
        <v/>
      </c>
      <c r="B351" s="106" t="str">
        <f>IF(C351="","",COUNTA($C$9:C351))</f>
        <v/>
      </c>
      <c r="C351" s="25"/>
      <c r="D351" s="26" t="str">
        <f t="shared" si="67"/>
        <v/>
      </c>
      <c r="E351" s="48" t="str">
        <f t="shared" si="63"/>
        <v/>
      </c>
      <c r="F351" s="27"/>
      <c r="G351" s="44" t="e">
        <f t="shared" si="64"/>
        <v>#VALUE!</v>
      </c>
      <c r="H351" s="45" t="e">
        <f t="shared" si="68"/>
        <v>#VALUE!</v>
      </c>
      <c r="I351" s="46" t="e">
        <f t="shared" si="69"/>
        <v>#VALUE!</v>
      </c>
      <c r="J351" s="47" t="e">
        <f t="shared" si="70"/>
        <v>#VALUE!</v>
      </c>
      <c r="K351" s="45" t="str">
        <f t="shared" si="71"/>
        <v/>
      </c>
      <c r="L351" s="46" t="str">
        <f t="shared" si="72"/>
        <v/>
      </c>
      <c r="M351" s="47" t="str">
        <f t="shared" si="73"/>
        <v/>
      </c>
      <c r="N351" s="48" t="str">
        <f t="shared" si="65"/>
        <v/>
      </c>
      <c r="O351" s="26" t="str">
        <f t="shared" si="66"/>
        <v/>
      </c>
      <c r="P351" s="9"/>
      <c r="Q351" s="41"/>
      <c r="R351" s="41"/>
      <c r="S351" s="41"/>
      <c r="T351" s="11"/>
      <c r="U351" s="12"/>
      <c r="V351" s="10"/>
      <c r="W351" s="8"/>
      <c r="X351" s="13"/>
      <c r="Y351" s="10"/>
      <c r="Z351" s="8"/>
      <c r="AA351" s="12"/>
      <c r="AB351" s="10"/>
      <c r="AC351" s="8"/>
      <c r="AD351" s="13"/>
      <c r="AE351" s="10"/>
      <c r="AF351" s="8"/>
      <c r="AG351" s="12"/>
      <c r="AH351" s="10"/>
      <c r="AI351" s="8"/>
      <c r="AJ351" s="13"/>
      <c r="AK351" s="10"/>
      <c r="AL351" s="8"/>
      <c r="AM351" s="12"/>
      <c r="AN351" s="10"/>
      <c r="AO351" s="8"/>
      <c r="AP351" s="13"/>
      <c r="AQ351" s="10"/>
      <c r="AR351" s="9"/>
      <c r="AS351" s="41"/>
      <c r="AT351" s="14"/>
      <c r="AU351" s="41"/>
      <c r="AV351" s="41"/>
      <c r="AW351" s="49"/>
      <c r="AX351" s="13"/>
      <c r="AY351" s="10"/>
      <c r="AZ351" s="10"/>
      <c r="BA351" s="10"/>
      <c r="BB351" s="10"/>
      <c r="BC351" s="10"/>
      <c r="BD351" s="10"/>
      <c r="BE351" s="10"/>
      <c r="BF351" s="10"/>
      <c r="BG351" s="10"/>
      <c r="BH351" s="10"/>
      <c r="BI351" s="10"/>
      <c r="BJ351" s="10"/>
      <c r="BK351" s="10"/>
      <c r="BL351" s="102"/>
    </row>
    <row r="352" spans="1:64" ht="21.95" customHeight="1">
      <c r="A352" s="106" t="str">
        <f>IF(C352="","",COUNTA(C$9:$C352))</f>
        <v/>
      </c>
      <c r="B352" s="106" t="str">
        <f>IF(C352="","",COUNTA($C$9:C352))</f>
        <v/>
      </c>
      <c r="C352" s="25"/>
      <c r="D352" s="26" t="str">
        <f t="shared" si="67"/>
        <v/>
      </c>
      <c r="E352" s="48" t="str">
        <f t="shared" si="63"/>
        <v/>
      </c>
      <c r="F352" s="27"/>
      <c r="G352" s="44" t="e">
        <f t="shared" si="64"/>
        <v>#VALUE!</v>
      </c>
      <c r="H352" s="45" t="e">
        <f t="shared" si="68"/>
        <v>#VALUE!</v>
      </c>
      <c r="I352" s="46" t="e">
        <f t="shared" si="69"/>
        <v>#VALUE!</v>
      </c>
      <c r="J352" s="47" t="e">
        <f t="shared" si="70"/>
        <v>#VALUE!</v>
      </c>
      <c r="K352" s="45" t="str">
        <f t="shared" si="71"/>
        <v/>
      </c>
      <c r="L352" s="46" t="str">
        <f t="shared" si="72"/>
        <v/>
      </c>
      <c r="M352" s="47" t="str">
        <f t="shared" si="73"/>
        <v/>
      </c>
      <c r="N352" s="48" t="str">
        <f t="shared" si="65"/>
        <v/>
      </c>
      <c r="O352" s="26" t="str">
        <f t="shared" si="66"/>
        <v/>
      </c>
      <c r="P352" s="9"/>
      <c r="Q352" s="41"/>
      <c r="R352" s="41"/>
      <c r="S352" s="41"/>
      <c r="T352" s="11"/>
      <c r="U352" s="12"/>
      <c r="V352" s="10"/>
      <c r="W352" s="8"/>
      <c r="X352" s="13"/>
      <c r="Y352" s="10"/>
      <c r="Z352" s="8"/>
      <c r="AA352" s="12"/>
      <c r="AB352" s="10"/>
      <c r="AC352" s="8"/>
      <c r="AD352" s="13"/>
      <c r="AE352" s="10"/>
      <c r="AF352" s="8"/>
      <c r="AG352" s="12"/>
      <c r="AH352" s="10"/>
      <c r="AI352" s="8"/>
      <c r="AJ352" s="13"/>
      <c r="AK352" s="10"/>
      <c r="AL352" s="8"/>
      <c r="AM352" s="12"/>
      <c r="AN352" s="10"/>
      <c r="AO352" s="8"/>
      <c r="AP352" s="13"/>
      <c r="AQ352" s="10"/>
      <c r="AR352" s="9"/>
      <c r="AS352" s="41"/>
      <c r="AT352" s="14"/>
      <c r="AU352" s="41"/>
      <c r="AV352" s="41"/>
      <c r="AW352" s="49"/>
      <c r="AX352" s="13"/>
      <c r="AY352" s="10"/>
      <c r="AZ352" s="10"/>
      <c r="BA352" s="10"/>
      <c r="BB352" s="10"/>
      <c r="BC352" s="10"/>
      <c r="BD352" s="10"/>
      <c r="BE352" s="10"/>
      <c r="BF352" s="10"/>
      <c r="BG352" s="10"/>
      <c r="BH352" s="10"/>
      <c r="BI352" s="10"/>
      <c r="BJ352" s="10"/>
      <c r="BK352" s="10"/>
      <c r="BL352" s="102"/>
    </row>
    <row r="353" spans="1:64" ht="21.95" customHeight="1">
      <c r="A353" s="106" t="str">
        <f>IF(C353="","",COUNTA(C$9:$C353))</f>
        <v/>
      </c>
      <c r="B353" s="106" t="str">
        <f>IF(C353="","",COUNTA($C$9:C353))</f>
        <v/>
      </c>
      <c r="C353" s="25"/>
      <c r="D353" s="26" t="str">
        <f t="shared" si="67"/>
        <v/>
      </c>
      <c r="E353" s="48" t="str">
        <f t="shared" si="63"/>
        <v/>
      </c>
      <c r="F353" s="27"/>
      <c r="G353" s="44" t="e">
        <f t="shared" si="64"/>
        <v>#VALUE!</v>
      </c>
      <c r="H353" s="45" t="e">
        <f t="shared" si="68"/>
        <v>#VALUE!</v>
      </c>
      <c r="I353" s="46" t="e">
        <f t="shared" si="69"/>
        <v>#VALUE!</v>
      </c>
      <c r="J353" s="47" t="e">
        <f t="shared" si="70"/>
        <v>#VALUE!</v>
      </c>
      <c r="K353" s="45" t="str">
        <f t="shared" si="71"/>
        <v/>
      </c>
      <c r="L353" s="46" t="str">
        <f t="shared" si="72"/>
        <v/>
      </c>
      <c r="M353" s="47" t="str">
        <f t="shared" si="73"/>
        <v/>
      </c>
      <c r="N353" s="48" t="str">
        <f t="shared" si="65"/>
        <v/>
      </c>
      <c r="O353" s="26" t="str">
        <f t="shared" si="66"/>
        <v/>
      </c>
      <c r="P353" s="9"/>
      <c r="Q353" s="41"/>
      <c r="R353" s="41"/>
      <c r="S353" s="41"/>
      <c r="T353" s="11"/>
      <c r="U353" s="12"/>
      <c r="V353" s="10"/>
      <c r="W353" s="8"/>
      <c r="X353" s="13"/>
      <c r="Y353" s="10"/>
      <c r="Z353" s="8"/>
      <c r="AA353" s="12"/>
      <c r="AB353" s="10"/>
      <c r="AC353" s="8"/>
      <c r="AD353" s="13"/>
      <c r="AE353" s="10"/>
      <c r="AF353" s="8"/>
      <c r="AG353" s="12"/>
      <c r="AH353" s="10"/>
      <c r="AI353" s="8"/>
      <c r="AJ353" s="13"/>
      <c r="AK353" s="10"/>
      <c r="AL353" s="8"/>
      <c r="AM353" s="12"/>
      <c r="AN353" s="10"/>
      <c r="AO353" s="8"/>
      <c r="AP353" s="13"/>
      <c r="AQ353" s="10"/>
      <c r="AR353" s="9"/>
      <c r="AS353" s="41"/>
      <c r="AT353" s="14"/>
      <c r="AU353" s="41"/>
      <c r="AV353" s="41"/>
      <c r="AW353" s="49"/>
      <c r="AX353" s="13"/>
      <c r="AY353" s="10"/>
      <c r="AZ353" s="10"/>
      <c r="BA353" s="10"/>
      <c r="BB353" s="10"/>
      <c r="BC353" s="10"/>
      <c r="BD353" s="10"/>
      <c r="BE353" s="10"/>
      <c r="BF353" s="10"/>
      <c r="BG353" s="10"/>
      <c r="BH353" s="10"/>
      <c r="BI353" s="10"/>
      <c r="BJ353" s="10"/>
      <c r="BK353" s="10"/>
      <c r="BL353" s="102"/>
    </row>
    <row r="354" spans="1:64" ht="21.95" customHeight="1">
      <c r="A354" s="106" t="str">
        <f>IF(C354="","",COUNTA(C$9:$C354))</f>
        <v/>
      </c>
      <c r="B354" s="106" t="str">
        <f>IF(C354="","",COUNTA($C$9:C354))</f>
        <v/>
      </c>
      <c r="C354" s="25"/>
      <c r="D354" s="26" t="str">
        <f t="shared" si="67"/>
        <v/>
      </c>
      <c r="E354" s="48" t="str">
        <f t="shared" si="63"/>
        <v/>
      </c>
      <c r="F354" s="27"/>
      <c r="G354" s="44" t="e">
        <f t="shared" si="64"/>
        <v>#VALUE!</v>
      </c>
      <c r="H354" s="45" t="e">
        <f t="shared" si="68"/>
        <v>#VALUE!</v>
      </c>
      <c r="I354" s="46" t="e">
        <f t="shared" si="69"/>
        <v>#VALUE!</v>
      </c>
      <c r="J354" s="47" t="e">
        <f t="shared" si="70"/>
        <v>#VALUE!</v>
      </c>
      <c r="K354" s="45" t="str">
        <f t="shared" si="71"/>
        <v/>
      </c>
      <c r="L354" s="46" t="str">
        <f t="shared" si="72"/>
        <v/>
      </c>
      <c r="M354" s="47" t="str">
        <f t="shared" si="73"/>
        <v/>
      </c>
      <c r="N354" s="48" t="str">
        <f t="shared" si="65"/>
        <v/>
      </c>
      <c r="O354" s="26" t="str">
        <f t="shared" si="66"/>
        <v/>
      </c>
      <c r="P354" s="9"/>
      <c r="Q354" s="41"/>
      <c r="R354" s="41"/>
      <c r="S354" s="41"/>
      <c r="T354" s="11"/>
      <c r="U354" s="12"/>
      <c r="V354" s="10"/>
      <c r="W354" s="8"/>
      <c r="X354" s="13"/>
      <c r="Y354" s="10"/>
      <c r="Z354" s="8"/>
      <c r="AA354" s="12"/>
      <c r="AB354" s="10"/>
      <c r="AC354" s="8"/>
      <c r="AD354" s="13"/>
      <c r="AE354" s="10"/>
      <c r="AF354" s="8"/>
      <c r="AG354" s="12"/>
      <c r="AH354" s="10"/>
      <c r="AI354" s="8"/>
      <c r="AJ354" s="13"/>
      <c r="AK354" s="10"/>
      <c r="AL354" s="8"/>
      <c r="AM354" s="12"/>
      <c r="AN354" s="10"/>
      <c r="AO354" s="8"/>
      <c r="AP354" s="13"/>
      <c r="AQ354" s="10"/>
      <c r="AR354" s="9"/>
      <c r="AS354" s="41"/>
      <c r="AT354" s="14"/>
      <c r="AU354" s="41"/>
      <c r="AV354" s="41"/>
      <c r="AW354" s="49"/>
      <c r="AX354" s="13"/>
      <c r="AY354" s="10"/>
      <c r="AZ354" s="10"/>
      <c r="BA354" s="10"/>
      <c r="BB354" s="10"/>
      <c r="BC354" s="10"/>
      <c r="BD354" s="10"/>
      <c r="BE354" s="10"/>
      <c r="BF354" s="10"/>
      <c r="BG354" s="10"/>
      <c r="BH354" s="10"/>
      <c r="BI354" s="10"/>
      <c r="BJ354" s="10"/>
      <c r="BK354" s="10"/>
      <c r="BL354" s="102"/>
    </row>
    <row r="355" spans="1:64" ht="21.95" customHeight="1">
      <c r="A355" s="106" t="str">
        <f>IF(C355="","",COUNTA(C$9:$C355))</f>
        <v/>
      </c>
      <c r="B355" s="106" t="str">
        <f>IF(C355="","",COUNTA($C$9:C355))</f>
        <v/>
      </c>
      <c r="C355" s="25"/>
      <c r="D355" s="26" t="str">
        <f t="shared" si="67"/>
        <v/>
      </c>
      <c r="E355" s="48" t="str">
        <f t="shared" si="63"/>
        <v/>
      </c>
      <c r="F355" s="27"/>
      <c r="G355" s="44" t="e">
        <f t="shared" si="64"/>
        <v>#VALUE!</v>
      </c>
      <c r="H355" s="45" t="e">
        <f t="shared" si="68"/>
        <v>#VALUE!</v>
      </c>
      <c r="I355" s="46" t="e">
        <f t="shared" si="69"/>
        <v>#VALUE!</v>
      </c>
      <c r="J355" s="47" t="e">
        <f t="shared" si="70"/>
        <v>#VALUE!</v>
      </c>
      <c r="K355" s="45" t="str">
        <f t="shared" si="71"/>
        <v/>
      </c>
      <c r="L355" s="46" t="str">
        <f t="shared" si="72"/>
        <v/>
      </c>
      <c r="M355" s="47" t="str">
        <f t="shared" si="73"/>
        <v/>
      </c>
      <c r="N355" s="48" t="str">
        <f t="shared" si="65"/>
        <v/>
      </c>
      <c r="O355" s="26" t="str">
        <f t="shared" si="66"/>
        <v/>
      </c>
      <c r="P355" s="9"/>
      <c r="Q355" s="41"/>
      <c r="R355" s="41"/>
      <c r="S355" s="41"/>
      <c r="T355" s="11"/>
      <c r="U355" s="12"/>
      <c r="V355" s="10"/>
      <c r="W355" s="8"/>
      <c r="X355" s="13"/>
      <c r="Y355" s="10"/>
      <c r="Z355" s="8"/>
      <c r="AA355" s="12"/>
      <c r="AB355" s="10"/>
      <c r="AC355" s="8"/>
      <c r="AD355" s="13"/>
      <c r="AE355" s="10"/>
      <c r="AF355" s="8"/>
      <c r="AG355" s="12"/>
      <c r="AH355" s="10"/>
      <c r="AI355" s="8"/>
      <c r="AJ355" s="13"/>
      <c r="AK355" s="10"/>
      <c r="AL355" s="8"/>
      <c r="AM355" s="12"/>
      <c r="AN355" s="10"/>
      <c r="AO355" s="8"/>
      <c r="AP355" s="13"/>
      <c r="AQ355" s="10"/>
      <c r="AR355" s="9"/>
      <c r="AS355" s="41"/>
      <c r="AT355" s="14"/>
      <c r="AU355" s="41"/>
      <c r="AV355" s="41"/>
      <c r="AW355" s="49"/>
      <c r="AX355" s="13"/>
      <c r="AY355" s="10"/>
      <c r="AZ355" s="10"/>
      <c r="BA355" s="10"/>
      <c r="BB355" s="10"/>
      <c r="BC355" s="10"/>
      <c r="BD355" s="10"/>
      <c r="BE355" s="10"/>
      <c r="BF355" s="10"/>
      <c r="BG355" s="10"/>
      <c r="BH355" s="10"/>
      <c r="BI355" s="10"/>
      <c r="BJ355" s="10"/>
      <c r="BK355" s="10"/>
      <c r="BL355" s="102"/>
    </row>
    <row r="356" spans="1:64" ht="21.95" customHeight="1">
      <c r="A356" s="106" t="str">
        <f>IF(C356="","",COUNTA(C$9:$C356))</f>
        <v/>
      </c>
      <c r="B356" s="106" t="str">
        <f>IF(C356="","",COUNTA($C$9:C356))</f>
        <v/>
      </c>
      <c r="C356" s="25"/>
      <c r="D356" s="26" t="str">
        <f t="shared" si="67"/>
        <v/>
      </c>
      <c r="E356" s="48" t="str">
        <f t="shared" si="63"/>
        <v/>
      </c>
      <c r="F356" s="27"/>
      <c r="G356" s="44" t="e">
        <f t="shared" si="64"/>
        <v>#VALUE!</v>
      </c>
      <c r="H356" s="45" t="e">
        <f t="shared" si="68"/>
        <v>#VALUE!</v>
      </c>
      <c r="I356" s="46" t="e">
        <f t="shared" si="69"/>
        <v>#VALUE!</v>
      </c>
      <c r="J356" s="47" t="e">
        <f t="shared" si="70"/>
        <v>#VALUE!</v>
      </c>
      <c r="K356" s="45" t="str">
        <f t="shared" si="71"/>
        <v/>
      </c>
      <c r="L356" s="46" t="str">
        <f t="shared" si="72"/>
        <v/>
      </c>
      <c r="M356" s="47" t="str">
        <f t="shared" si="73"/>
        <v/>
      </c>
      <c r="N356" s="48" t="str">
        <f t="shared" si="65"/>
        <v/>
      </c>
      <c r="O356" s="26" t="str">
        <f t="shared" si="66"/>
        <v/>
      </c>
      <c r="P356" s="9"/>
      <c r="Q356" s="41"/>
      <c r="R356" s="41"/>
      <c r="S356" s="41"/>
      <c r="T356" s="11"/>
      <c r="U356" s="12"/>
      <c r="V356" s="10"/>
      <c r="W356" s="8"/>
      <c r="X356" s="13"/>
      <c r="Y356" s="10"/>
      <c r="Z356" s="8"/>
      <c r="AA356" s="12"/>
      <c r="AB356" s="10"/>
      <c r="AC356" s="8"/>
      <c r="AD356" s="13"/>
      <c r="AE356" s="10"/>
      <c r="AF356" s="8"/>
      <c r="AG356" s="12"/>
      <c r="AH356" s="10"/>
      <c r="AI356" s="8"/>
      <c r="AJ356" s="13"/>
      <c r="AK356" s="10"/>
      <c r="AL356" s="8"/>
      <c r="AM356" s="12"/>
      <c r="AN356" s="10"/>
      <c r="AO356" s="8"/>
      <c r="AP356" s="13"/>
      <c r="AQ356" s="10"/>
      <c r="AR356" s="9"/>
      <c r="AS356" s="41"/>
      <c r="AT356" s="14"/>
      <c r="AU356" s="41"/>
      <c r="AV356" s="41"/>
      <c r="AW356" s="49"/>
      <c r="AX356" s="13"/>
      <c r="AY356" s="10"/>
      <c r="AZ356" s="10"/>
      <c r="BA356" s="10"/>
      <c r="BB356" s="10"/>
      <c r="BC356" s="10"/>
      <c r="BD356" s="10"/>
      <c r="BE356" s="10"/>
      <c r="BF356" s="10"/>
      <c r="BG356" s="10"/>
      <c r="BH356" s="10"/>
      <c r="BI356" s="10"/>
      <c r="BJ356" s="10"/>
      <c r="BK356" s="10"/>
      <c r="BL356" s="102"/>
    </row>
    <row r="357" spans="1:64" ht="21.95" customHeight="1">
      <c r="A357" s="106" t="str">
        <f>IF(C357="","",COUNTA(C$9:$C357))</f>
        <v/>
      </c>
      <c r="B357" s="106" t="str">
        <f>IF(C357="","",COUNTA($C$9:C357))</f>
        <v/>
      </c>
      <c r="C357" s="25"/>
      <c r="D357" s="26" t="str">
        <f t="shared" si="67"/>
        <v/>
      </c>
      <c r="E357" s="48" t="str">
        <f t="shared" si="63"/>
        <v/>
      </c>
      <c r="F357" s="27"/>
      <c r="G357" s="44" t="e">
        <f t="shared" si="64"/>
        <v>#VALUE!</v>
      </c>
      <c r="H357" s="45" t="e">
        <f t="shared" si="68"/>
        <v>#VALUE!</v>
      </c>
      <c r="I357" s="46" t="e">
        <f t="shared" si="69"/>
        <v>#VALUE!</v>
      </c>
      <c r="J357" s="47" t="e">
        <f t="shared" si="70"/>
        <v>#VALUE!</v>
      </c>
      <c r="K357" s="45" t="str">
        <f t="shared" si="71"/>
        <v/>
      </c>
      <c r="L357" s="46" t="str">
        <f t="shared" si="72"/>
        <v/>
      </c>
      <c r="M357" s="47" t="str">
        <f t="shared" si="73"/>
        <v/>
      </c>
      <c r="N357" s="48" t="str">
        <f t="shared" si="65"/>
        <v/>
      </c>
      <c r="O357" s="26" t="str">
        <f t="shared" si="66"/>
        <v/>
      </c>
      <c r="P357" s="9"/>
      <c r="Q357" s="41"/>
      <c r="R357" s="41"/>
      <c r="S357" s="41"/>
      <c r="T357" s="11"/>
      <c r="U357" s="12"/>
      <c r="V357" s="10"/>
      <c r="W357" s="8"/>
      <c r="X357" s="13"/>
      <c r="Y357" s="10"/>
      <c r="Z357" s="8"/>
      <c r="AA357" s="12"/>
      <c r="AB357" s="10"/>
      <c r="AC357" s="8"/>
      <c r="AD357" s="13"/>
      <c r="AE357" s="10"/>
      <c r="AF357" s="8"/>
      <c r="AG357" s="12"/>
      <c r="AH357" s="10"/>
      <c r="AI357" s="8"/>
      <c r="AJ357" s="13"/>
      <c r="AK357" s="10"/>
      <c r="AL357" s="8"/>
      <c r="AM357" s="12"/>
      <c r="AN357" s="10"/>
      <c r="AO357" s="8"/>
      <c r="AP357" s="13"/>
      <c r="AQ357" s="10"/>
      <c r="AR357" s="9"/>
      <c r="AS357" s="41"/>
      <c r="AT357" s="14"/>
      <c r="AU357" s="41"/>
      <c r="AV357" s="41"/>
      <c r="AW357" s="49"/>
      <c r="AX357" s="13"/>
      <c r="AY357" s="10"/>
      <c r="AZ357" s="10"/>
      <c r="BA357" s="10"/>
      <c r="BB357" s="10"/>
      <c r="BC357" s="10"/>
      <c r="BD357" s="10"/>
      <c r="BE357" s="10"/>
      <c r="BF357" s="10"/>
      <c r="BG357" s="10"/>
      <c r="BH357" s="10"/>
      <c r="BI357" s="10"/>
      <c r="BJ357" s="10"/>
      <c r="BK357" s="10"/>
      <c r="BL357" s="102"/>
    </row>
    <row r="358" spans="1:64" ht="21.95" customHeight="1">
      <c r="A358" s="106" t="str">
        <f>IF(C358="","",COUNTA(C$9:$C358))</f>
        <v/>
      </c>
      <c r="B358" s="106" t="str">
        <f>IF(C358="","",COUNTA($C$9:C358))</f>
        <v/>
      </c>
      <c r="C358" s="25"/>
      <c r="D358" s="26" t="str">
        <f t="shared" si="67"/>
        <v/>
      </c>
      <c r="E358" s="48" t="str">
        <f t="shared" si="63"/>
        <v/>
      </c>
      <c r="F358" s="27"/>
      <c r="G358" s="44" t="e">
        <f t="shared" si="64"/>
        <v>#VALUE!</v>
      </c>
      <c r="H358" s="45" t="e">
        <f t="shared" si="68"/>
        <v>#VALUE!</v>
      </c>
      <c r="I358" s="46" t="e">
        <f t="shared" si="69"/>
        <v>#VALUE!</v>
      </c>
      <c r="J358" s="47" t="e">
        <f t="shared" si="70"/>
        <v>#VALUE!</v>
      </c>
      <c r="K358" s="45" t="str">
        <f t="shared" si="71"/>
        <v/>
      </c>
      <c r="L358" s="46" t="str">
        <f t="shared" si="72"/>
        <v/>
      </c>
      <c r="M358" s="47" t="str">
        <f t="shared" si="73"/>
        <v/>
      </c>
      <c r="N358" s="48" t="str">
        <f t="shared" si="65"/>
        <v/>
      </c>
      <c r="O358" s="26" t="str">
        <f t="shared" si="66"/>
        <v/>
      </c>
      <c r="P358" s="9"/>
      <c r="Q358" s="41"/>
      <c r="R358" s="41"/>
      <c r="S358" s="41"/>
      <c r="T358" s="11"/>
      <c r="U358" s="12"/>
      <c r="V358" s="10"/>
      <c r="W358" s="8"/>
      <c r="X358" s="13"/>
      <c r="Y358" s="10"/>
      <c r="Z358" s="8"/>
      <c r="AA358" s="12"/>
      <c r="AB358" s="10"/>
      <c r="AC358" s="8"/>
      <c r="AD358" s="13"/>
      <c r="AE358" s="10"/>
      <c r="AF358" s="8"/>
      <c r="AG358" s="12"/>
      <c r="AH358" s="10"/>
      <c r="AI358" s="8"/>
      <c r="AJ358" s="13"/>
      <c r="AK358" s="10"/>
      <c r="AL358" s="8"/>
      <c r="AM358" s="12"/>
      <c r="AN358" s="10"/>
      <c r="AO358" s="8"/>
      <c r="AP358" s="13"/>
      <c r="AQ358" s="10"/>
      <c r="AR358" s="9"/>
      <c r="AS358" s="41"/>
      <c r="AT358" s="14"/>
      <c r="AU358" s="41"/>
      <c r="AV358" s="41"/>
      <c r="AW358" s="49"/>
      <c r="AX358" s="13"/>
      <c r="AY358" s="10"/>
      <c r="AZ358" s="10"/>
      <c r="BA358" s="10"/>
      <c r="BB358" s="10"/>
      <c r="BC358" s="10"/>
      <c r="BD358" s="10"/>
      <c r="BE358" s="10"/>
      <c r="BF358" s="10"/>
      <c r="BG358" s="10"/>
      <c r="BH358" s="10"/>
      <c r="BI358" s="10"/>
      <c r="BJ358" s="10"/>
      <c r="BK358" s="10"/>
      <c r="BL358" s="102"/>
    </row>
    <row r="359" spans="1:64" ht="21.95" customHeight="1">
      <c r="A359" s="106" t="str">
        <f>IF(C359="","",COUNTA(C$9:$C359))</f>
        <v/>
      </c>
      <c r="B359" s="106" t="str">
        <f>IF(C359="","",COUNTA($C$9:C359))</f>
        <v/>
      </c>
      <c r="C359" s="25"/>
      <c r="D359" s="26" t="str">
        <f t="shared" si="67"/>
        <v/>
      </c>
      <c r="E359" s="48" t="str">
        <f t="shared" si="63"/>
        <v/>
      </c>
      <c r="F359" s="27"/>
      <c r="G359" s="44" t="e">
        <f t="shared" si="64"/>
        <v>#VALUE!</v>
      </c>
      <c r="H359" s="45" t="e">
        <f t="shared" si="68"/>
        <v>#VALUE!</v>
      </c>
      <c r="I359" s="46" t="e">
        <f t="shared" si="69"/>
        <v>#VALUE!</v>
      </c>
      <c r="J359" s="47" t="e">
        <f t="shared" si="70"/>
        <v>#VALUE!</v>
      </c>
      <c r="K359" s="45" t="str">
        <f t="shared" si="71"/>
        <v/>
      </c>
      <c r="L359" s="46" t="str">
        <f t="shared" si="72"/>
        <v/>
      </c>
      <c r="M359" s="47" t="str">
        <f t="shared" si="73"/>
        <v/>
      </c>
      <c r="N359" s="48" t="str">
        <f t="shared" si="65"/>
        <v/>
      </c>
      <c r="O359" s="26" t="str">
        <f t="shared" si="66"/>
        <v/>
      </c>
      <c r="P359" s="9"/>
      <c r="Q359" s="41"/>
      <c r="R359" s="41"/>
      <c r="S359" s="41"/>
      <c r="T359" s="11"/>
      <c r="U359" s="12"/>
      <c r="V359" s="10"/>
      <c r="W359" s="8"/>
      <c r="X359" s="13"/>
      <c r="Y359" s="10"/>
      <c r="Z359" s="8"/>
      <c r="AA359" s="12"/>
      <c r="AB359" s="10"/>
      <c r="AC359" s="8"/>
      <c r="AD359" s="13"/>
      <c r="AE359" s="10"/>
      <c r="AF359" s="8"/>
      <c r="AG359" s="12"/>
      <c r="AH359" s="10"/>
      <c r="AI359" s="8"/>
      <c r="AJ359" s="13"/>
      <c r="AK359" s="10"/>
      <c r="AL359" s="8"/>
      <c r="AM359" s="12"/>
      <c r="AN359" s="10"/>
      <c r="AO359" s="8"/>
      <c r="AP359" s="13"/>
      <c r="AQ359" s="10"/>
      <c r="AR359" s="9"/>
      <c r="AS359" s="41"/>
      <c r="AT359" s="14"/>
      <c r="AU359" s="41"/>
      <c r="AV359" s="41"/>
      <c r="AW359" s="49"/>
      <c r="AX359" s="13"/>
      <c r="AY359" s="10"/>
      <c r="AZ359" s="10"/>
      <c r="BA359" s="10"/>
      <c r="BB359" s="10"/>
      <c r="BC359" s="10"/>
      <c r="BD359" s="10"/>
      <c r="BE359" s="10"/>
      <c r="BF359" s="10"/>
      <c r="BG359" s="10"/>
      <c r="BH359" s="10"/>
      <c r="BI359" s="10"/>
      <c r="BJ359" s="10"/>
      <c r="BK359" s="10"/>
      <c r="BL359" s="102"/>
    </row>
    <row r="360" spans="1:64" ht="21.95" customHeight="1">
      <c r="A360" s="106" t="str">
        <f>IF(C360="","",COUNTA(C$9:$C360))</f>
        <v/>
      </c>
      <c r="B360" s="106" t="str">
        <f>IF(C360="","",COUNTA($C$9:C360))</f>
        <v/>
      </c>
      <c r="C360" s="25"/>
      <c r="D360" s="26" t="str">
        <f t="shared" si="67"/>
        <v/>
      </c>
      <c r="E360" s="48" t="str">
        <f t="shared" si="63"/>
        <v/>
      </c>
      <c r="F360" s="27"/>
      <c r="G360" s="44" t="e">
        <f t="shared" si="64"/>
        <v>#VALUE!</v>
      </c>
      <c r="H360" s="45" t="e">
        <f t="shared" si="68"/>
        <v>#VALUE!</v>
      </c>
      <c r="I360" s="46" t="e">
        <f t="shared" si="69"/>
        <v>#VALUE!</v>
      </c>
      <c r="J360" s="47" t="e">
        <f t="shared" si="70"/>
        <v>#VALUE!</v>
      </c>
      <c r="K360" s="45" t="str">
        <f t="shared" si="71"/>
        <v/>
      </c>
      <c r="L360" s="46" t="str">
        <f t="shared" si="72"/>
        <v/>
      </c>
      <c r="M360" s="47" t="str">
        <f t="shared" si="73"/>
        <v/>
      </c>
      <c r="N360" s="48" t="str">
        <f t="shared" si="65"/>
        <v/>
      </c>
      <c r="O360" s="26" t="str">
        <f t="shared" si="66"/>
        <v/>
      </c>
      <c r="P360" s="9"/>
      <c r="Q360" s="41"/>
      <c r="R360" s="41"/>
      <c r="S360" s="41"/>
      <c r="T360" s="11"/>
      <c r="U360" s="12"/>
      <c r="V360" s="10"/>
      <c r="W360" s="8"/>
      <c r="X360" s="13"/>
      <c r="Y360" s="10"/>
      <c r="Z360" s="8"/>
      <c r="AA360" s="12"/>
      <c r="AB360" s="10"/>
      <c r="AC360" s="8"/>
      <c r="AD360" s="13"/>
      <c r="AE360" s="10"/>
      <c r="AF360" s="8"/>
      <c r="AG360" s="12"/>
      <c r="AH360" s="10"/>
      <c r="AI360" s="8"/>
      <c r="AJ360" s="13"/>
      <c r="AK360" s="10"/>
      <c r="AL360" s="8"/>
      <c r="AM360" s="12"/>
      <c r="AN360" s="10"/>
      <c r="AO360" s="8"/>
      <c r="AP360" s="13"/>
      <c r="AQ360" s="10"/>
      <c r="AR360" s="9"/>
      <c r="AS360" s="41"/>
      <c r="AT360" s="14"/>
      <c r="AU360" s="41"/>
      <c r="AV360" s="41"/>
      <c r="AW360" s="49"/>
      <c r="AX360" s="13"/>
      <c r="AY360" s="10"/>
      <c r="AZ360" s="10"/>
      <c r="BA360" s="10"/>
      <c r="BB360" s="10"/>
      <c r="BC360" s="10"/>
      <c r="BD360" s="10"/>
      <c r="BE360" s="10"/>
      <c r="BF360" s="10"/>
      <c r="BG360" s="10"/>
      <c r="BH360" s="10"/>
      <c r="BI360" s="10"/>
      <c r="BJ360" s="10"/>
      <c r="BK360" s="10"/>
      <c r="BL360" s="102"/>
    </row>
    <row r="361" spans="1:64" ht="21.95" customHeight="1">
      <c r="A361" s="106" t="str">
        <f>IF(C361="","",COUNTA(C$9:$C361))</f>
        <v/>
      </c>
      <c r="B361" s="106" t="str">
        <f>IF(C361="","",COUNTA($C$9:C361))</f>
        <v/>
      </c>
      <c r="C361" s="25"/>
      <c r="D361" s="26" t="str">
        <f t="shared" si="67"/>
        <v/>
      </c>
      <c r="E361" s="48" t="str">
        <f t="shared" si="63"/>
        <v/>
      </c>
      <c r="F361" s="27"/>
      <c r="G361" s="44" t="e">
        <f t="shared" si="64"/>
        <v>#VALUE!</v>
      </c>
      <c r="H361" s="45" t="e">
        <f t="shared" si="68"/>
        <v>#VALUE!</v>
      </c>
      <c r="I361" s="46" t="e">
        <f t="shared" si="69"/>
        <v>#VALUE!</v>
      </c>
      <c r="J361" s="47" t="e">
        <f t="shared" si="70"/>
        <v>#VALUE!</v>
      </c>
      <c r="K361" s="45" t="str">
        <f t="shared" si="71"/>
        <v/>
      </c>
      <c r="L361" s="46" t="str">
        <f t="shared" si="72"/>
        <v/>
      </c>
      <c r="M361" s="47" t="str">
        <f t="shared" si="73"/>
        <v/>
      </c>
      <c r="N361" s="48" t="str">
        <f t="shared" si="65"/>
        <v/>
      </c>
      <c r="O361" s="26" t="str">
        <f t="shared" si="66"/>
        <v/>
      </c>
      <c r="P361" s="9"/>
      <c r="Q361" s="41"/>
      <c r="R361" s="41"/>
      <c r="S361" s="41"/>
      <c r="T361" s="11"/>
      <c r="U361" s="12"/>
      <c r="V361" s="10"/>
      <c r="W361" s="8"/>
      <c r="X361" s="13"/>
      <c r="Y361" s="10"/>
      <c r="Z361" s="8"/>
      <c r="AA361" s="12"/>
      <c r="AB361" s="10"/>
      <c r="AC361" s="8"/>
      <c r="AD361" s="13"/>
      <c r="AE361" s="10"/>
      <c r="AF361" s="8"/>
      <c r="AG361" s="12"/>
      <c r="AH361" s="10"/>
      <c r="AI361" s="8"/>
      <c r="AJ361" s="13"/>
      <c r="AK361" s="10"/>
      <c r="AL361" s="8"/>
      <c r="AM361" s="12"/>
      <c r="AN361" s="10"/>
      <c r="AO361" s="8"/>
      <c r="AP361" s="13"/>
      <c r="AQ361" s="10"/>
      <c r="AR361" s="9"/>
      <c r="AS361" s="41"/>
      <c r="AT361" s="14"/>
      <c r="AU361" s="41"/>
      <c r="AV361" s="41"/>
      <c r="AW361" s="49"/>
      <c r="AX361" s="13"/>
      <c r="AY361" s="10"/>
      <c r="AZ361" s="10"/>
      <c r="BA361" s="10"/>
      <c r="BB361" s="10"/>
      <c r="BC361" s="10"/>
      <c r="BD361" s="10"/>
      <c r="BE361" s="10"/>
      <c r="BF361" s="10"/>
      <c r="BG361" s="10"/>
      <c r="BH361" s="10"/>
      <c r="BI361" s="10"/>
      <c r="BJ361" s="10"/>
      <c r="BK361" s="10"/>
      <c r="BL361" s="102"/>
    </row>
    <row r="362" spans="1:64" ht="21.95" customHeight="1">
      <c r="A362" s="106" t="str">
        <f>IF(C362="","",COUNTA(C$9:$C362))</f>
        <v/>
      </c>
      <c r="B362" s="106" t="str">
        <f>IF(C362="","",COUNTA($C$9:C362))</f>
        <v/>
      </c>
      <c r="C362" s="25"/>
      <c r="D362" s="26" t="str">
        <f t="shared" si="67"/>
        <v/>
      </c>
      <c r="E362" s="48" t="str">
        <f t="shared" si="63"/>
        <v/>
      </c>
      <c r="F362" s="27"/>
      <c r="G362" s="44" t="e">
        <f t="shared" si="64"/>
        <v>#VALUE!</v>
      </c>
      <c r="H362" s="45" t="e">
        <f t="shared" si="68"/>
        <v>#VALUE!</v>
      </c>
      <c r="I362" s="46" t="e">
        <f t="shared" si="69"/>
        <v>#VALUE!</v>
      </c>
      <c r="J362" s="47" t="e">
        <f t="shared" si="70"/>
        <v>#VALUE!</v>
      </c>
      <c r="K362" s="45" t="str">
        <f t="shared" si="71"/>
        <v/>
      </c>
      <c r="L362" s="46" t="str">
        <f t="shared" si="72"/>
        <v/>
      </c>
      <c r="M362" s="47" t="str">
        <f t="shared" si="73"/>
        <v/>
      </c>
      <c r="N362" s="48" t="str">
        <f t="shared" si="65"/>
        <v/>
      </c>
      <c r="O362" s="26" t="str">
        <f t="shared" si="66"/>
        <v/>
      </c>
      <c r="P362" s="9"/>
      <c r="Q362" s="41"/>
      <c r="R362" s="41"/>
      <c r="S362" s="41"/>
      <c r="T362" s="11"/>
      <c r="U362" s="12"/>
      <c r="V362" s="10"/>
      <c r="W362" s="8"/>
      <c r="X362" s="13"/>
      <c r="Y362" s="10"/>
      <c r="Z362" s="8"/>
      <c r="AA362" s="12"/>
      <c r="AB362" s="10"/>
      <c r="AC362" s="8"/>
      <c r="AD362" s="13"/>
      <c r="AE362" s="10"/>
      <c r="AF362" s="8"/>
      <c r="AG362" s="12"/>
      <c r="AH362" s="10"/>
      <c r="AI362" s="8"/>
      <c r="AJ362" s="13"/>
      <c r="AK362" s="10"/>
      <c r="AL362" s="8"/>
      <c r="AM362" s="12"/>
      <c r="AN362" s="10"/>
      <c r="AO362" s="8"/>
      <c r="AP362" s="13"/>
      <c r="AQ362" s="10"/>
      <c r="AR362" s="9"/>
      <c r="AS362" s="41"/>
      <c r="AT362" s="14"/>
      <c r="AU362" s="41"/>
      <c r="AV362" s="41"/>
      <c r="AW362" s="49"/>
      <c r="AX362" s="13"/>
      <c r="AY362" s="10"/>
      <c r="AZ362" s="10"/>
      <c r="BA362" s="10"/>
      <c r="BB362" s="10"/>
      <c r="BC362" s="10"/>
      <c r="BD362" s="10"/>
      <c r="BE362" s="10"/>
      <c r="BF362" s="10"/>
      <c r="BG362" s="10"/>
      <c r="BH362" s="10"/>
      <c r="BI362" s="10"/>
      <c r="BJ362" s="10"/>
      <c r="BK362" s="10"/>
      <c r="BL362" s="102"/>
    </row>
    <row r="363" spans="1:64" ht="21.95" customHeight="1">
      <c r="A363" s="106" t="str">
        <f>IF(C363="","",COUNTA(C$9:$C363))</f>
        <v/>
      </c>
      <c r="B363" s="106" t="str">
        <f>IF(C363="","",COUNTA($C$9:C363))</f>
        <v/>
      </c>
      <c r="C363" s="25"/>
      <c r="D363" s="26" t="str">
        <f t="shared" si="67"/>
        <v/>
      </c>
      <c r="E363" s="48" t="str">
        <f t="shared" si="63"/>
        <v/>
      </c>
      <c r="F363" s="27"/>
      <c r="G363" s="44" t="e">
        <f t="shared" si="64"/>
        <v>#VALUE!</v>
      </c>
      <c r="H363" s="45" t="e">
        <f t="shared" si="68"/>
        <v>#VALUE!</v>
      </c>
      <c r="I363" s="46" t="e">
        <f t="shared" si="69"/>
        <v>#VALUE!</v>
      </c>
      <c r="J363" s="47" t="e">
        <f t="shared" si="70"/>
        <v>#VALUE!</v>
      </c>
      <c r="K363" s="45" t="str">
        <f t="shared" si="71"/>
        <v/>
      </c>
      <c r="L363" s="46" t="str">
        <f t="shared" si="72"/>
        <v/>
      </c>
      <c r="M363" s="47" t="str">
        <f t="shared" si="73"/>
        <v/>
      </c>
      <c r="N363" s="48" t="str">
        <f t="shared" si="65"/>
        <v/>
      </c>
      <c r="O363" s="26" t="str">
        <f t="shared" si="66"/>
        <v/>
      </c>
      <c r="P363" s="9"/>
      <c r="Q363" s="41"/>
      <c r="R363" s="41"/>
      <c r="S363" s="41"/>
      <c r="T363" s="11"/>
      <c r="U363" s="12"/>
      <c r="V363" s="10"/>
      <c r="W363" s="8"/>
      <c r="X363" s="13"/>
      <c r="Y363" s="10"/>
      <c r="Z363" s="8"/>
      <c r="AA363" s="12"/>
      <c r="AB363" s="10"/>
      <c r="AC363" s="8"/>
      <c r="AD363" s="13"/>
      <c r="AE363" s="10"/>
      <c r="AF363" s="8"/>
      <c r="AG363" s="12"/>
      <c r="AH363" s="10"/>
      <c r="AI363" s="8"/>
      <c r="AJ363" s="13"/>
      <c r="AK363" s="10"/>
      <c r="AL363" s="8"/>
      <c r="AM363" s="12"/>
      <c r="AN363" s="10"/>
      <c r="AO363" s="8"/>
      <c r="AP363" s="13"/>
      <c r="AQ363" s="10"/>
      <c r="AR363" s="9"/>
      <c r="AS363" s="41"/>
      <c r="AT363" s="14"/>
      <c r="AU363" s="41"/>
      <c r="AV363" s="41"/>
      <c r="AW363" s="49"/>
      <c r="AX363" s="13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2"/>
    </row>
    <row r="364" spans="1:64" ht="21.95" customHeight="1">
      <c r="A364" s="106" t="str">
        <f>IF(C364="","",COUNTA(C$9:$C364))</f>
        <v/>
      </c>
      <c r="B364" s="106" t="str">
        <f>IF(C364="","",COUNTA($C$9:C364))</f>
        <v/>
      </c>
      <c r="C364" s="25"/>
      <c r="D364" s="26" t="str">
        <f t="shared" si="67"/>
        <v/>
      </c>
      <c r="E364" s="48" t="str">
        <f t="shared" si="63"/>
        <v/>
      </c>
      <c r="F364" s="27"/>
      <c r="G364" s="44" t="e">
        <f t="shared" si="64"/>
        <v>#VALUE!</v>
      </c>
      <c r="H364" s="45" t="e">
        <f t="shared" si="68"/>
        <v>#VALUE!</v>
      </c>
      <c r="I364" s="46" t="e">
        <f t="shared" si="69"/>
        <v>#VALUE!</v>
      </c>
      <c r="J364" s="47" t="e">
        <f t="shared" si="70"/>
        <v>#VALUE!</v>
      </c>
      <c r="K364" s="45" t="str">
        <f t="shared" si="71"/>
        <v/>
      </c>
      <c r="L364" s="46" t="str">
        <f t="shared" si="72"/>
        <v/>
      </c>
      <c r="M364" s="47" t="str">
        <f t="shared" si="73"/>
        <v/>
      </c>
      <c r="N364" s="48" t="str">
        <f t="shared" si="65"/>
        <v/>
      </c>
      <c r="O364" s="26" t="str">
        <f t="shared" si="66"/>
        <v/>
      </c>
      <c r="P364" s="9"/>
      <c r="Q364" s="41"/>
      <c r="R364" s="41"/>
      <c r="S364" s="41"/>
      <c r="T364" s="11"/>
      <c r="U364" s="12"/>
      <c r="V364" s="10"/>
      <c r="W364" s="8"/>
      <c r="X364" s="13"/>
      <c r="Y364" s="10"/>
      <c r="Z364" s="8"/>
      <c r="AA364" s="12"/>
      <c r="AB364" s="10"/>
      <c r="AC364" s="8"/>
      <c r="AD364" s="13"/>
      <c r="AE364" s="10"/>
      <c r="AF364" s="8"/>
      <c r="AG364" s="12"/>
      <c r="AH364" s="10"/>
      <c r="AI364" s="8"/>
      <c r="AJ364" s="13"/>
      <c r="AK364" s="10"/>
      <c r="AL364" s="8"/>
      <c r="AM364" s="12"/>
      <c r="AN364" s="10"/>
      <c r="AO364" s="8"/>
      <c r="AP364" s="13"/>
      <c r="AQ364" s="10"/>
      <c r="AR364" s="9"/>
      <c r="AS364" s="41"/>
      <c r="AT364" s="14"/>
      <c r="AU364" s="41"/>
      <c r="AV364" s="41"/>
      <c r="AW364" s="49"/>
      <c r="AX364" s="13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2"/>
    </row>
    <row r="365" spans="1:64" ht="21.95" customHeight="1">
      <c r="A365" s="106" t="str">
        <f>IF(C365="","",COUNTA(C$9:$C365))</f>
        <v/>
      </c>
      <c r="B365" s="106" t="str">
        <f>IF(C365="","",COUNTA($C$9:C365))</f>
        <v/>
      </c>
      <c r="C365" s="25"/>
      <c r="D365" s="26" t="str">
        <f t="shared" si="67"/>
        <v/>
      </c>
      <c r="E365" s="48" t="str">
        <f t="shared" si="63"/>
        <v/>
      </c>
      <c r="F365" s="27"/>
      <c r="G365" s="44" t="e">
        <f t="shared" si="64"/>
        <v>#VALUE!</v>
      </c>
      <c r="H365" s="45" t="e">
        <f t="shared" si="68"/>
        <v>#VALUE!</v>
      </c>
      <c r="I365" s="46" t="e">
        <f t="shared" si="69"/>
        <v>#VALUE!</v>
      </c>
      <c r="J365" s="47" t="e">
        <f t="shared" si="70"/>
        <v>#VALUE!</v>
      </c>
      <c r="K365" s="45" t="str">
        <f t="shared" si="71"/>
        <v/>
      </c>
      <c r="L365" s="46" t="str">
        <f t="shared" si="72"/>
        <v/>
      </c>
      <c r="M365" s="47" t="str">
        <f t="shared" si="73"/>
        <v/>
      </c>
      <c r="N365" s="48" t="str">
        <f t="shared" si="65"/>
        <v/>
      </c>
      <c r="O365" s="26" t="str">
        <f t="shared" si="66"/>
        <v/>
      </c>
      <c r="P365" s="9"/>
      <c r="Q365" s="41"/>
      <c r="R365" s="41"/>
      <c r="S365" s="41"/>
      <c r="T365" s="11"/>
      <c r="U365" s="12"/>
      <c r="V365" s="10"/>
      <c r="W365" s="8"/>
      <c r="X365" s="13"/>
      <c r="Y365" s="10"/>
      <c r="Z365" s="8"/>
      <c r="AA365" s="12"/>
      <c r="AB365" s="10"/>
      <c r="AC365" s="8"/>
      <c r="AD365" s="13"/>
      <c r="AE365" s="10"/>
      <c r="AF365" s="8"/>
      <c r="AG365" s="12"/>
      <c r="AH365" s="10"/>
      <c r="AI365" s="8"/>
      <c r="AJ365" s="13"/>
      <c r="AK365" s="10"/>
      <c r="AL365" s="8"/>
      <c r="AM365" s="12"/>
      <c r="AN365" s="10"/>
      <c r="AO365" s="8"/>
      <c r="AP365" s="13"/>
      <c r="AQ365" s="10"/>
      <c r="AR365" s="9"/>
      <c r="AS365" s="41"/>
      <c r="AT365" s="14"/>
      <c r="AU365" s="41"/>
      <c r="AV365" s="41"/>
      <c r="AW365" s="49"/>
      <c r="AX365" s="13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2"/>
    </row>
    <row r="366" spans="1:64" ht="21.95" customHeight="1">
      <c r="A366" s="106" t="str">
        <f>IF(C366="","",COUNTA(C$9:$C366))</f>
        <v/>
      </c>
      <c r="B366" s="106" t="str">
        <f>IF(C366="","",COUNTA($C$9:C366))</f>
        <v/>
      </c>
      <c r="C366" s="25"/>
      <c r="D366" s="26" t="str">
        <f t="shared" si="67"/>
        <v/>
      </c>
      <c r="E366" s="48" t="str">
        <f t="shared" si="63"/>
        <v/>
      </c>
      <c r="F366" s="27"/>
      <c r="G366" s="44" t="e">
        <f t="shared" si="64"/>
        <v>#VALUE!</v>
      </c>
      <c r="H366" s="45" t="e">
        <f t="shared" si="68"/>
        <v>#VALUE!</v>
      </c>
      <c r="I366" s="46" t="e">
        <f t="shared" si="69"/>
        <v>#VALUE!</v>
      </c>
      <c r="J366" s="47" t="e">
        <f t="shared" si="70"/>
        <v>#VALUE!</v>
      </c>
      <c r="K366" s="45" t="str">
        <f t="shared" si="71"/>
        <v/>
      </c>
      <c r="L366" s="46" t="str">
        <f t="shared" si="72"/>
        <v/>
      </c>
      <c r="M366" s="47" t="str">
        <f t="shared" si="73"/>
        <v/>
      </c>
      <c r="N366" s="48" t="str">
        <f t="shared" si="65"/>
        <v/>
      </c>
      <c r="O366" s="26" t="str">
        <f t="shared" si="66"/>
        <v/>
      </c>
      <c r="P366" s="9"/>
      <c r="Q366" s="41"/>
      <c r="R366" s="41"/>
      <c r="S366" s="41"/>
      <c r="T366" s="11"/>
      <c r="U366" s="12"/>
      <c r="V366" s="10"/>
      <c r="W366" s="8"/>
      <c r="X366" s="13"/>
      <c r="Y366" s="10"/>
      <c r="Z366" s="8"/>
      <c r="AA366" s="12"/>
      <c r="AB366" s="10"/>
      <c r="AC366" s="8"/>
      <c r="AD366" s="13"/>
      <c r="AE366" s="10"/>
      <c r="AF366" s="8"/>
      <c r="AG366" s="12"/>
      <c r="AH366" s="10"/>
      <c r="AI366" s="8"/>
      <c r="AJ366" s="13"/>
      <c r="AK366" s="10"/>
      <c r="AL366" s="8"/>
      <c r="AM366" s="12"/>
      <c r="AN366" s="10"/>
      <c r="AO366" s="8"/>
      <c r="AP366" s="13"/>
      <c r="AQ366" s="10"/>
      <c r="AR366" s="9"/>
      <c r="AS366" s="41"/>
      <c r="AT366" s="14"/>
      <c r="AU366" s="41"/>
      <c r="AV366" s="41"/>
      <c r="AW366" s="49"/>
      <c r="AX366" s="13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2"/>
    </row>
    <row r="367" spans="1:64" ht="21.95" customHeight="1">
      <c r="A367" s="106" t="str">
        <f>IF(C367="","",COUNTA(C$9:$C367))</f>
        <v/>
      </c>
      <c r="B367" s="106" t="str">
        <f>IF(C367="","",COUNTA($C$9:C367))</f>
        <v/>
      </c>
      <c r="C367" s="25"/>
      <c r="D367" s="26" t="str">
        <f t="shared" si="67"/>
        <v/>
      </c>
      <c r="E367" s="48" t="str">
        <f t="shared" si="63"/>
        <v/>
      </c>
      <c r="F367" s="27"/>
      <c r="G367" s="44" t="e">
        <f t="shared" si="64"/>
        <v>#VALUE!</v>
      </c>
      <c r="H367" s="45" t="e">
        <f t="shared" si="68"/>
        <v>#VALUE!</v>
      </c>
      <c r="I367" s="46" t="e">
        <f t="shared" si="69"/>
        <v>#VALUE!</v>
      </c>
      <c r="J367" s="47" t="e">
        <f t="shared" si="70"/>
        <v>#VALUE!</v>
      </c>
      <c r="K367" s="45" t="str">
        <f t="shared" si="71"/>
        <v/>
      </c>
      <c r="L367" s="46" t="str">
        <f t="shared" si="72"/>
        <v/>
      </c>
      <c r="M367" s="47" t="str">
        <f t="shared" si="73"/>
        <v/>
      </c>
      <c r="N367" s="48" t="str">
        <f t="shared" si="65"/>
        <v/>
      </c>
      <c r="O367" s="26" t="str">
        <f t="shared" si="66"/>
        <v/>
      </c>
      <c r="P367" s="9"/>
      <c r="Q367" s="41"/>
      <c r="R367" s="41"/>
      <c r="S367" s="41"/>
      <c r="T367" s="11"/>
      <c r="U367" s="12"/>
      <c r="V367" s="10"/>
      <c r="W367" s="8"/>
      <c r="X367" s="13"/>
      <c r="Y367" s="10"/>
      <c r="Z367" s="8"/>
      <c r="AA367" s="12"/>
      <c r="AB367" s="10"/>
      <c r="AC367" s="8"/>
      <c r="AD367" s="13"/>
      <c r="AE367" s="10"/>
      <c r="AF367" s="8"/>
      <c r="AG367" s="12"/>
      <c r="AH367" s="10"/>
      <c r="AI367" s="8"/>
      <c r="AJ367" s="13"/>
      <c r="AK367" s="10"/>
      <c r="AL367" s="8"/>
      <c r="AM367" s="12"/>
      <c r="AN367" s="10"/>
      <c r="AO367" s="8"/>
      <c r="AP367" s="13"/>
      <c r="AQ367" s="10"/>
      <c r="AR367" s="9"/>
      <c r="AS367" s="41"/>
      <c r="AT367" s="14"/>
      <c r="AU367" s="41"/>
      <c r="AV367" s="41"/>
      <c r="AW367" s="49"/>
      <c r="AX367" s="13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2"/>
    </row>
    <row r="368" spans="1:64" ht="21.95" customHeight="1">
      <c r="A368" s="106" t="str">
        <f>IF(C368="","",COUNTA(C$9:$C368))</f>
        <v/>
      </c>
      <c r="B368" s="106" t="str">
        <f>IF(C368="","",COUNTA($C$9:C368))</f>
        <v/>
      </c>
      <c r="C368" s="25"/>
      <c r="D368" s="26" t="str">
        <f t="shared" si="67"/>
        <v/>
      </c>
      <c r="E368" s="48" t="str">
        <f t="shared" si="63"/>
        <v/>
      </c>
      <c r="F368" s="27"/>
      <c r="G368" s="44" t="e">
        <f t="shared" si="64"/>
        <v>#VALUE!</v>
      </c>
      <c r="H368" s="45" t="e">
        <f t="shared" si="68"/>
        <v>#VALUE!</v>
      </c>
      <c r="I368" s="46" t="e">
        <f t="shared" si="69"/>
        <v>#VALUE!</v>
      </c>
      <c r="J368" s="47" t="e">
        <f t="shared" si="70"/>
        <v>#VALUE!</v>
      </c>
      <c r="K368" s="45" t="str">
        <f t="shared" si="71"/>
        <v/>
      </c>
      <c r="L368" s="46" t="str">
        <f t="shared" si="72"/>
        <v/>
      </c>
      <c r="M368" s="47" t="str">
        <f t="shared" si="73"/>
        <v/>
      </c>
      <c r="N368" s="48" t="str">
        <f t="shared" si="65"/>
        <v/>
      </c>
      <c r="O368" s="26" t="str">
        <f t="shared" si="66"/>
        <v/>
      </c>
      <c r="P368" s="9"/>
      <c r="Q368" s="41"/>
      <c r="R368" s="41"/>
      <c r="S368" s="41"/>
      <c r="T368" s="11"/>
      <c r="U368" s="12"/>
      <c r="V368" s="10"/>
      <c r="W368" s="8"/>
      <c r="X368" s="13"/>
      <c r="Y368" s="10"/>
      <c r="Z368" s="8"/>
      <c r="AA368" s="12"/>
      <c r="AB368" s="10"/>
      <c r="AC368" s="8"/>
      <c r="AD368" s="13"/>
      <c r="AE368" s="10"/>
      <c r="AF368" s="8"/>
      <c r="AG368" s="12"/>
      <c r="AH368" s="10"/>
      <c r="AI368" s="8"/>
      <c r="AJ368" s="13"/>
      <c r="AK368" s="10"/>
      <c r="AL368" s="8"/>
      <c r="AM368" s="12"/>
      <c r="AN368" s="10"/>
      <c r="AO368" s="8"/>
      <c r="AP368" s="13"/>
      <c r="AQ368" s="10"/>
      <c r="AR368" s="9"/>
      <c r="AS368" s="41"/>
      <c r="AT368" s="14"/>
      <c r="AU368" s="41"/>
      <c r="AV368" s="41"/>
      <c r="AW368" s="49"/>
      <c r="AX368" s="13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2"/>
    </row>
    <row r="369" spans="1:64" ht="21.95" customHeight="1">
      <c r="A369" s="106" t="str">
        <f>IF(C369="","",COUNTA(C$9:$C369))</f>
        <v/>
      </c>
      <c r="B369" s="106" t="str">
        <f>IF(C369="","",COUNTA($C$9:C369))</f>
        <v/>
      </c>
      <c r="C369" s="25"/>
      <c r="D369" s="26" t="str">
        <f t="shared" si="67"/>
        <v/>
      </c>
      <c r="E369" s="48" t="str">
        <f t="shared" si="63"/>
        <v/>
      </c>
      <c r="F369" s="27"/>
      <c r="G369" s="44" t="e">
        <f t="shared" si="64"/>
        <v>#VALUE!</v>
      </c>
      <c r="H369" s="45" t="e">
        <f t="shared" si="68"/>
        <v>#VALUE!</v>
      </c>
      <c r="I369" s="46" t="e">
        <f t="shared" si="69"/>
        <v>#VALUE!</v>
      </c>
      <c r="J369" s="47" t="e">
        <f t="shared" si="70"/>
        <v>#VALUE!</v>
      </c>
      <c r="K369" s="45" t="str">
        <f t="shared" si="71"/>
        <v/>
      </c>
      <c r="L369" s="46" t="str">
        <f t="shared" si="72"/>
        <v/>
      </c>
      <c r="M369" s="47" t="str">
        <f t="shared" si="73"/>
        <v/>
      </c>
      <c r="N369" s="48" t="str">
        <f t="shared" si="65"/>
        <v/>
      </c>
      <c r="O369" s="26" t="str">
        <f t="shared" si="66"/>
        <v/>
      </c>
      <c r="P369" s="9"/>
      <c r="Q369" s="41"/>
      <c r="R369" s="41"/>
      <c r="S369" s="41"/>
      <c r="T369" s="11"/>
      <c r="U369" s="12"/>
      <c r="V369" s="10"/>
      <c r="W369" s="8"/>
      <c r="X369" s="13"/>
      <c r="Y369" s="10"/>
      <c r="Z369" s="8"/>
      <c r="AA369" s="12"/>
      <c r="AB369" s="10"/>
      <c r="AC369" s="8"/>
      <c r="AD369" s="13"/>
      <c r="AE369" s="10"/>
      <c r="AF369" s="8"/>
      <c r="AG369" s="12"/>
      <c r="AH369" s="10"/>
      <c r="AI369" s="8"/>
      <c r="AJ369" s="13"/>
      <c r="AK369" s="10"/>
      <c r="AL369" s="8"/>
      <c r="AM369" s="12"/>
      <c r="AN369" s="10"/>
      <c r="AO369" s="8"/>
      <c r="AP369" s="13"/>
      <c r="AQ369" s="10"/>
      <c r="AR369" s="9"/>
      <c r="AS369" s="41"/>
      <c r="AT369" s="14"/>
      <c r="AU369" s="41"/>
      <c r="AV369" s="41"/>
      <c r="AW369" s="49"/>
      <c r="AX369" s="13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2"/>
    </row>
    <row r="370" spans="1:64" ht="21.95" customHeight="1">
      <c r="A370" s="106" t="str">
        <f>IF(C370="","",COUNTA(C$9:$C370))</f>
        <v/>
      </c>
      <c r="B370" s="106" t="str">
        <f>IF(C370="","",COUNTA($C$9:C370))</f>
        <v/>
      </c>
      <c r="C370" s="25"/>
      <c r="D370" s="26" t="str">
        <f t="shared" si="67"/>
        <v/>
      </c>
      <c r="E370" s="48" t="str">
        <f t="shared" si="63"/>
        <v/>
      </c>
      <c r="F370" s="27"/>
      <c r="G370" s="44" t="e">
        <f t="shared" si="64"/>
        <v>#VALUE!</v>
      </c>
      <c r="H370" s="45" t="e">
        <f t="shared" si="68"/>
        <v>#VALUE!</v>
      </c>
      <c r="I370" s="46" t="e">
        <f t="shared" si="69"/>
        <v>#VALUE!</v>
      </c>
      <c r="J370" s="47" t="e">
        <f t="shared" si="70"/>
        <v>#VALUE!</v>
      </c>
      <c r="K370" s="45" t="str">
        <f t="shared" si="71"/>
        <v/>
      </c>
      <c r="L370" s="46" t="str">
        <f t="shared" si="72"/>
        <v/>
      </c>
      <c r="M370" s="47" t="str">
        <f t="shared" si="73"/>
        <v/>
      </c>
      <c r="N370" s="48" t="str">
        <f t="shared" si="65"/>
        <v/>
      </c>
      <c r="O370" s="26" t="str">
        <f t="shared" si="66"/>
        <v/>
      </c>
      <c r="P370" s="9"/>
      <c r="Q370" s="41"/>
      <c r="R370" s="41"/>
      <c r="S370" s="41"/>
      <c r="T370" s="11"/>
      <c r="U370" s="12"/>
      <c r="V370" s="10"/>
      <c r="W370" s="8"/>
      <c r="X370" s="13"/>
      <c r="Y370" s="10"/>
      <c r="Z370" s="8"/>
      <c r="AA370" s="12"/>
      <c r="AB370" s="10"/>
      <c r="AC370" s="8"/>
      <c r="AD370" s="13"/>
      <c r="AE370" s="10"/>
      <c r="AF370" s="8"/>
      <c r="AG370" s="12"/>
      <c r="AH370" s="10"/>
      <c r="AI370" s="8"/>
      <c r="AJ370" s="13"/>
      <c r="AK370" s="10"/>
      <c r="AL370" s="8"/>
      <c r="AM370" s="12"/>
      <c r="AN370" s="10"/>
      <c r="AO370" s="8"/>
      <c r="AP370" s="13"/>
      <c r="AQ370" s="10"/>
      <c r="AR370" s="9"/>
      <c r="AS370" s="41"/>
      <c r="AT370" s="14"/>
      <c r="AU370" s="41"/>
      <c r="AV370" s="41"/>
      <c r="AW370" s="49"/>
      <c r="AX370" s="13"/>
      <c r="AY370" s="10"/>
      <c r="AZ370" s="10"/>
      <c r="BA370" s="10"/>
      <c r="BB370" s="10"/>
      <c r="BC370" s="10"/>
      <c r="BD370" s="10"/>
      <c r="BE370" s="10"/>
      <c r="BF370" s="10"/>
      <c r="BG370" s="10"/>
      <c r="BH370" s="10"/>
      <c r="BI370" s="10"/>
      <c r="BJ370" s="10"/>
      <c r="BK370" s="10"/>
      <c r="BL370" s="102"/>
    </row>
    <row r="371" spans="1:64" ht="21.95" customHeight="1">
      <c r="A371" s="106" t="str">
        <f>IF(C371="","",COUNTA(C$9:$C371))</f>
        <v/>
      </c>
      <c r="B371" s="106" t="str">
        <f>IF(C371="","",COUNTA($C$9:C371))</f>
        <v/>
      </c>
      <c r="C371" s="25"/>
      <c r="D371" s="26" t="str">
        <f t="shared" si="67"/>
        <v/>
      </c>
      <c r="E371" s="48" t="str">
        <f t="shared" si="63"/>
        <v/>
      </c>
      <c r="F371" s="27"/>
      <c r="G371" s="44" t="e">
        <f t="shared" si="64"/>
        <v>#VALUE!</v>
      </c>
      <c r="H371" s="45" t="e">
        <f t="shared" si="68"/>
        <v>#VALUE!</v>
      </c>
      <c r="I371" s="46" t="e">
        <f t="shared" si="69"/>
        <v>#VALUE!</v>
      </c>
      <c r="J371" s="47" t="e">
        <f t="shared" si="70"/>
        <v>#VALUE!</v>
      </c>
      <c r="K371" s="45" t="str">
        <f t="shared" si="71"/>
        <v/>
      </c>
      <c r="L371" s="46" t="str">
        <f t="shared" si="72"/>
        <v/>
      </c>
      <c r="M371" s="47" t="str">
        <f t="shared" si="73"/>
        <v/>
      </c>
      <c r="N371" s="48" t="str">
        <f t="shared" si="65"/>
        <v/>
      </c>
      <c r="O371" s="26" t="str">
        <f t="shared" si="66"/>
        <v/>
      </c>
      <c r="P371" s="9"/>
      <c r="Q371" s="41"/>
      <c r="R371" s="41"/>
      <c r="S371" s="41"/>
      <c r="T371" s="11"/>
      <c r="U371" s="12"/>
      <c r="V371" s="10"/>
      <c r="W371" s="8"/>
      <c r="X371" s="13"/>
      <c r="Y371" s="10"/>
      <c r="Z371" s="8"/>
      <c r="AA371" s="12"/>
      <c r="AB371" s="10"/>
      <c r="AC371" s="8"/>
      <c r="AD371" s="13"/>
      <c r="AE371" s="10"/>
      <c r="AF371" s="8"/>
      <c r="AG371" s="12"/>
      <c r="AH371" s="10"/>
      <c r="AI371" s="8"/>
      <c r="AJ371" s="13"/>
      <c r="AK371" s="10"/>
      <c r="AL371" s="8"/>
      <c r="AM371" s="12"/>
      <c r="AN371" s="10"/>
      <c r="AO371" s="8"/>
      <c r="AP371" s="13"/>
      <c r="AQ371" s="10"/>
      <c r="AR371" s="9"/>
      <c r="AS371" s="41"/>
      <c r="AT371" s="14"/>
      <c r="AU371" s="41"/>
      <c r="AV371" s="41"/>
      <c r="AW371" s="49"/>
      <c r="AX371" s="13"/>
      <c r="AY371" s="10"/>
      <c r="AZ371" s="10"/>
      <c r="BA371" s="10"/>
      <c r="BB371" s="10"/>
      <c r="BC371" s="10"/>
      <c r="BD371" s="10"/>
      <c r="BE371" s="10"/>
      <c r="BF371" s="10"/>
      <c r="BG371" s="10"/>
      <c r="BH371" s="10"/>
      <c r="BI371" s="10"/>
      <c r="BJ371" s="10"/>
      <c r="BK371" s="10"/>
      <c r="BL371" s="102"/>
    </row>
    <row r="372" spans="1:64" ht="21.95" customHeight="1">
      <c r="A372" s="106" t="str">
        <f>IF(C372="","",COUNTA(C$9:$C372))</f>
        <v/>
      </c>
      <c r="B372" s="106" t="str">
        <f>IF(C372="","",COUNTA($C$9:C372))</f>
        <v/>
      </c>
      <c r="C372" s="25"/>
      <c r="D372" s="26" t="str">
        <f t="shared" si="67"/>
        <v/>
      </c>
      <c r="E372" s="48" t="str">
        <f t="shared" si="63"/>
        <v/>
      </c>
      <c r="F372" s="27"/>
      <c r="G372" s="44" t="e">
        <f t="shared" si="64"/>
        <v>#VALUE!</v>
      </c>
      <c r="H372" s="45" t="e">
        <f t="shared" si="68"/>
        <v>#VALUE!</v>
      </c>
      <c r="I372" s="46" t="e">
        <f t="shared" si="69"/>
        <v>#VALUE!</v>
      </c>
      <c r="J372" s="47" t="e">
        <f t="shared" si="70"/>
        <v>#VALUE!</v>
      </c>
      <c r="K372" s="45" t="str">
        <f t="shared" si="71"/>
        <v/>
      </c>
      <c r="L372" s="46" t="str">
        <f t="shared" si="72"/>
        <v/>
      </c>
      <c r="M372" s="47" t="str">
        <f t="shared" si="73"/>
        <v/>
      </c>
      <c r="N372" s="48" t="str">
        <f t="shared" si="65"/>
        <v/>
      </c>
      <c r="O372" s="26" t="str">
        <f t="shared" si="66"/>
        <v/>
      </c>
      <c r="P372" s="9"/>
      <c r="Q372" s="41"/>
      <c r="R372" s="41"/>
      <c r="S372" s="41"/>
      <c r="T372" s="11"/>
      <c r="U372" s="12"/>
      <c r="V372" s="10"/>
      <c r="W372" s="8"/>
      <c r="X372" s="13"/>
      <c r="Y372" s="10"/>
      <c r="Z372" s="8"/>
      <c r="AA372" s="12"/>
      <c r="AB372" s="10"/>
      <c r="AC372" s="8"/>
      <c r="AD372" s="13"/>
      <c r="AE372" s="10"/>
      <c r="AF372" s="8"/>
      <c r="AG372" s="12"/>
      <c r="AH372" s="10"/>
      <c r="AI372" s="8"/>
      <c r="AJ372" s="13"/>
      <c r="AK372" s="10"/>
      <c r="AL372" s="8"/>
      <c r="AM372" s="12"/>
      <c r="AN372" s="10"/>
      <c r="AO372" s="8"/>
      <c r="AP372" s="13"/>
      <c r="AQ372" s="10"/>
      <c r="AR372" s="9"/>
      <c r="AS372" s="41"/>
      <c r="AT372" s="14"/>
      <c r="AU372" s="41"/>
      <c r="AV372" s="41"/>
      <c r="AW372" s="49"/>
      <c r="AX372" s="13"/>
      <c r="AY372" s="10"/>
      <c r="AZ372" s="10"/>
      <c r="BA372" s="10"/>
      <c r="BB372" s="10"/>
      <c r="BC372" s="10"/>
      <c r="BD372" s="10"/>
      <c r="BE372" s="10"/>
      <c r="BF372" s="10"/>
      <c r="BG372" s="10"/>
      <c r="BH372" s="10"/>
      <c r="BI372" s="10"/>
      <c r="BJ372" s="10"/>
      <c r="BK372" s="10"/>
      <c r="BL372" s="102"/>
    </row>
    <row r="373" spans="1:64" ht="21.95" customHeight="1">
      <c r="A373" s="106" t="str">
        <f>IF(C373="","",COUNTA(C$9:$C373))</f>
        <v/>
      </c>
      <c r="B373" s="106" t="str">
        <f>IF(C373="","",COUNTA($C$9:C373))</f>
        <v/>
      </c>
      <c r="C373" s="25"/>
      <c r="D373" s="26" t="str">
        <f t="shared" si="67"/>
        <v/>
      </c>
      <c r="E373" s="48" t="str">
        <f t="shared" si="63"/>
        <v/>
      </c>
      <c r="F373" s="27"/>
      <c r="G373" s="44" t="e">
        <f t="shared" si="64"/>
        <v>#VALUE!</v>
      </c>
      <c r="H373" s="45" t="e">
        <f t="shared" si="68"/>
        <v>#VALUE!</v>
      </c>
      <c r="I373" s="46" t="e">
        <f t="shared" si="69"/>
        <v>#VALUE!</v>
      </c>
      <c r="J373" s="47" t="e">
        <f t="shared" si="70"/>
        <v>#VALUE!</v>
      </c>
      <c r="K373" s="45" t="str">
        <f t="shared" si="71"/>
        <v/>
      </c>
      <c r="L373" s="46" t="str">
        <f t="shared" si="72"/>
        <v/>
      </c>
      <c r="M373" s="47" t="str">
        <f t="shared" si="73"/>
        <v/>
      </c>
      <c r="N373" s="48" t="str">
        <f t="shared" si="65"/>
        <v/>
      </c>
      <c r="O373" s="26" t="str">
        <f t="shared" si="66"/>
        <v/>
      </c>
      <c r="P373" s="9"/>
      <c r="Q373" s="41"/>
      <c r="R373" s="41"/>
      <c r="S373" s="41"/>
      <c r="T373" s="11"/>
      <c r="U373" s="12"/>
      <c r="V373" s="10"/>
      <c r="W373" s="8"/>
      <c r="X373" s="13"/>
      <c r="Y373" s="10"/>
      <c r="Z373" s="8"/>
      <c r="AA373" s="12"/>
      <c r="AB373" s="10"/>
      <c r="AC373" s="8"/>
      <c r="AD373" s="13"/>
      <c r="AE373" s="10"/>
      <c r="AF373" s="8"/>
      <c r="AG373" s="12"/>
      <c r="AH373" s="10"/>
      <c r="AI373" s="8"/>
      <c r="AJ373" s="13"/>
      <c r="AK373" s="10"/>
      <c r="AL373" s="8"/>
      <c r="AM373" s="12"/>
      <c r="AN373" s="10"/>
      <c r="AO373" s="8"/>
      <c r="AP373" s="13"/>
      <c r="AQ373" s="10"/>
      <c r="AR373" s="9"/>
      <c r="AS373" s="41"/>
      <c r="AT373" s="14"/>
      <c r="AU373" s="41"/>
      <c r="AV373" s="41"/>
      <c r="AW373" s="49"/>
      <c r="AX373" s="13"/>
      <c r="AY373" s="10"/>
      <c r="AZ373" s="10"/>
      <c r="BA373" s="10"/>
      <c r="BB373" s="10"/>
      <c r="BC373" s="10"/>
      <c r="BD373" s="10"/>
      <c r="BE373" s="10"/>
      <c r="BF373" s="10"/>
      <c r="BG373" s="10"/>
      <c r="BH373" s="10"/>
      <c r="BI373" s="10"/>
      <c r="BJ373" s="10"/>
      <c r="BK373" s="10"/>
      <c r="BL373" s="102"/>
    </row>
    <row r="374" spans="1:64" ht="21.95" customHeight="1">
      <c r="A374" s="106" t="str">
        <f>IF(C374="","",COUNTA(C$9:$C374))</f>
        <v/>
      </c>
      <c r="B374" s="106" t="str">
        <f>IF(C374="","",COUNTA($C$9:C374))</f>
        <v/>
      </c>
      <c r="C374" s="25"/>
      <c r="D374" s="26" t="str">
        <f t="shared" si="67"/>
        <v/>
      </c>
      <c r="E374" s="48" t="str">
        <f t="shared" si="63"/>
        <v/>
      </c>
      <c r="F374" s="27"/>
      <c r="G374" s="44" t="e">
        <f t="shared" si="64"/>
        <v>#VALUE!</v>
      </c>
      <c r="H374" s="45" t="e">
        <f t="shared" si="68"/>
        <v>#VALUE!</v>
      </c>
      <c r="I374" s="46" t="e">
        <f t="shared" si="69"/>
        <v>#VALUE!</v>
      </c>
      <c r="J374" s="47" t="e">
        <f t="shared" si="70"/>
        <v>#VALUE!</v>
      </c>
      <c r="K374" s="45" t="str">
        <f t="shared" si="71"/>
        <v/>
      </c>
      <c r="L374" s="46" t="str">
        <f t="shared" si="72"/>
        <v/>
      </c>
      <c r="M374" s="47" t="str">
        <f t="shared" si="73"/>
        <v/>
      </c>
      <c r="N374" s="48" t="str">
        <f t="shared" si="65"/>
        <v/>
      </c>
      <c r="O374" s="26" t="str">
        <f t="shared" si="66"/>
        <v/>
      </c>
      <c r="P374" s="9"/>
      <c r="Q374" s="41"/>
      <c r="R374" s="41"/>
      <c r="S374" s="41"/>
      <c r="T374" s="11"/>
      <c r="U374" s="12"/>
      <c r="V374" s="10"/>
      <c r="W374" s="8"/>
      <c r="X374" s="13"/>
      <c r="Y374" s="10"/>
      <c r="Z374" s="8"/>
      <c r="AA374" s="12"/>
      <c r="AB374" s="10"/>
      <c r="AC374" s="8"/>
      <c r="AD374" s="13"/>
      <c r="AE374" s="10"/>
      <c r="AF374" s="8"/>
      <c r="AG374" s="12"/>
      <c r="AH374" s="10"/>
      <c r="AI374" s="8"/>
      <c r="AJ374" s="13"/>
      <c r="AK374" s="10"/>
      <c r="AL374" s="8"/>
      <c r="AM374" s="12"/>
      <c r="AN374" s="10"/>
      <c r="AO374" s="8"/>
      <c r="AP374" s="13"/>
      <c r="AQ374" s="10"/>
      <c r="AR374" s="9"/>
      <c r="AS374" s="41"/>
      <c r="AT374" s="14"/>
      <c r="AU374" s="41"/>
      <c r="AV374" s="41"/>
      <c r="AW374" s="49"/>
      <c r="AX374" s="13"/>
      <c r="AY374" s="10"/>
      <c r="AZ374" s="10"/>
      <c r="BA374" s="10"/>
      <c r="BB374" s="10"/>
      <c r="BC374" s="10"/>
      <c r="BD374" s="10"/>
      <c r="BE374" s="10"/>
      <c r="BF374" s="10"/>
      <c r="BG374" s="10"/>
      <c r="BH374" s="10"/>
      <c r="BI374" s="10"/>
      <c r="BJ374" s="10"/>
      <c r="BK374" s="10"/>
      <c r="BL374" s="102"/>
    </row>
    <row r="375" spans="1:64" ht="21.95" customHeight="1">
      <c r="A375" s="106" t="str">
        <f>IF(C375="","",COUNTA(C$9:$C375))</f>
        <v/>
      </c>
      <c r="B375" s="106" t="str">
        <f>IF(C375="","",COUNTA($C$9:C375))</f>
        <v/>
      </c>
      <c r="C375" s="25"/>
      <c r="D375" s="26" t="str">
        <f t="shared" si="67"/>
        <v/>
      </c>
      <c r="E375" s="48" t="str">
        <f t="shared" si="63"/>
        <v/>
      </c>
      <c r="F375" s="27"/>
      <c r="G375" s="44" t="e">
        <f t="shared" si="64"/>
        <v>#VALUE!</v>
      </c>
      <c r="H375" s="45" t="e">
        <f t="shared" si="68"/>
        <v>#VALUE!</v>
      </c>
      <c r="I375" s="46" t="e">
        <f t="shared" si="69"/>
        <v>#VALUE!</v>
      </c>
      <c r="J375" s="47" t="e">
        <f t="shared" si="70"/>
        <v>#VALUE!</v>
      </c>
      <c r="K375" s="45" t="str">
        <f t="shared" si="71"/>
        <v/>
      </c>
      <c r="L375" s="46" t="str">
        <f t="shared" si="72"/>
        <v/>
      </c>
      <c r="M375" s="47" t="str">
        <f t="shared" si="73"/>
        <v/>
      </c>
      <c r="N375" s="48" t="str">
        <f t="shared" si="65"/>
        <v/>
      </c>
      <c r="O375" s="26" t="str">
        <f t="shared" si="66"/>
        <v/>
      </c>
      <c r="P375" s="9"/>
      <c r="Q375" s="41"/>
      <c r="R375" s="41"/>
      <c r="S375" s="41"/>
      <c r="T375" s="11"/>
      <c r="U375" s="12"/>
      <c r="V375" s="10"/>
      <c r="W375" s="8"/>
      <c r="X375" s="13"/>
      <c r="Y375" s="10"/>
      <c r="Z375" s="8"/>
      <c r="AA375" s="12"/>
      <c r="AB375" s="10"/>
      <c r="AC375" s="8"/>
      <c r="AD375" s="13"/>
      <c r="AE375" s="10"/>
      <c r="AF375" s="8"/>
      <c r="AG375" s="12"/>
      <c r="AH375" s="10"/>
      <c r="AI375" s="8"/>
      <c r="AJ375" s="13"/>
      <c r="AK375" s="10"/>
      <c r="AL375" s="8"/>
      <c r="AM375" s="12"/>
      <c r="AN375" s="10"/>
      <c r="AO375" s="8"/>
      <c r="AP375" s="13"/>
      <c r="AQ375" s="10"/>
      <c r="AR375" s="9"/>
      <c r="AS375" s="41"/>
      <c r="AT375" s="14"/>
      <c r="AU375" s="41"/>
      <c r="AV375" s="41"/>
      <c r="AW375" s="49"/>
      <c r="AX375" s="13"/>
      <c r="AY375" s="10"/>
      <c r="AZ375" s="10"/>
      <c r="BA375" s="10"/>
      <c r="BB375" s="10"/>
      <c r="BC375" s="10"/>
      <c r="BD375" s="10"/>
      <c r="BE375" s="10"/>
      <c r="BF375" s="10"/>
      <c r="BG375" s="10"/>
      <c r="BH375" s="10"/>
      <c r="BI375" s="10"/>
      <c r="BJ375" s="10"/>
      <c r="BK375" s="10"/>
      <c r="BL375" s="102"/>
    </row>
    <row r="376" spans="1:64" ht="21.95" customHeight="1">
      <c r="A376" s="106" t="str">
        <f>IF(C376="","",COUNTA(C$9:$C376))</f>
        <v/>
      </c>
      <c r="B376" s="106" t="str">
        <f>IF(C376="","",COUNTA($C$9:C376))</f>
        <v/>
      </c>
      <c r="C376" s="25"/>
      <c r="D376" s="26" t="str">
        <f t="shared" si="67"/>
        <v/>
      </c>
      <c r="E376" s="48" t="str">
        <f t="shared" si="63"/>
        <v/>
      </c>
      <c r="F376" s="27"/>
      <c r="G376" s="44" t="e">
        <f t="shared" si="64"/>
        <v>#VALUE!</v>
      </c>
      <c r="H376" s="45" t="e">
        <f t="shared" si="68"/>
        <v>#VALUE!</v>
      </c>
      <c r="I376" s="46" t="e">
        <f t="shared" si="69"/>
        <v>#VALUE!</v>
      </c>
      <c r="J376" s="47" t="e">
        <f t="shared" si="70"/>
        <v>#VALUE!</v>
      </c>
      <c r="K376" s="45" t="str">
        <f t="shared" si="71"/>
        <v/>
      </c>
      <c r="L376" s="46" t="str">
        <f t="shared" si="72"/>
        <v/>
      </c>
      <c r="M376" s="47" t="str">
        <f t="shared" si="73"/>
        <v/>
      </c>
      <c r="N376" s="48" t="str">
        <f t="shared" si="65"/>
        <v/>
      </c>
      <c r="O376" s="26" t="str">
        <f t="shared" si="66"/>
        <v/>
      </c>
      <c r="P376" s="9"/>
      <c r="Q376" s="41"/>
      <c r="R376" s="41"/>
      <c r="S376" s="41"/>
      <c r="T376" s="11"/>
      <c r="U376" s="12"/>
      <c r="V376" s="10"/>
      <c r="W376" s="8"/>
      <c r="X376" s="13"/>
      <c r="Y376" s="10"/>
      <c r="Z376" s="8"/>
      <c r="AA376" s="12"/>
      <c r="AB376" s="10"/>
      <c r="AC376" s="8"/>
      <c r="AD376" s="13"/>
      <c r="AE376" s="10"/>
      <c r="AF376" s="8"/>
      <c r="AG376" s="12"/>
      <c r="AH376" s="10"/>
      <c r="AI376" s="8"/>
      <c r="AJ376" s="13"/>
      <c r="AK376" s="10"/>
      <c r="AL376" s="8"/>
      <c r="AM376" s="12"/>
      <c r="AN376" s="10"/>
      <c r="AO376" s="8"/>
      <c r="AP376" s="13"/>
      <c r="AQ376" s="10"/>
      <c r="AR376" s="9"/>
      <c r="AS376" s="41"/>
      <c r="AT376" s="14"/>
      <c r="AU376" s="41"/>
      <c r="AV376" s="41"/>
      <c r="AW376" s="49"/>
      <c r="AX376" s="13"/>
      <c r="AY376" s="10"/>
      <c r="AZ376" s="10"/>
      <c r="BA376" s="10"/>
      <c r="BB376" s="10"/>
      <c r="BC376" s="10"/>
      <c r="BD376" s="10"/>
      <c r="BE376" s="10"/>
      <c r="BF376" s="10"/>
      <c r="BG376" s="10"/>
      <c r="BH376" s="10"/>
      <c r="BI376" s="10"/>
      <c r="BJ376" s="10"/>
      <c r="BK376" s="10"/>
      <c r="BL376" s="102"/>
    </row>
    <row r="377" spans="1:64" ht="21.95" customHeight="1">
      <c r="A377" s="106" t="str">
        <f>IF(C377="","",COUNTA(C$9:$C377))</f>
        <v/>
      </c>
      <c r="B377" s="106" t="str">
        <f>IF(C377="","",COUNTA($C$9:C377))</f>
        <v/>
      </c>
      <c r="C377" s="25"/>
      <c r="D377" s="26" t="str">
        <f t="shared" si="67"/>
        <v/>
      </c>
      <c r="E377" s="48" t="str">
        <f t="shared" si="63"/>
        <v/>
      </c>
      <c r="F377" s="27"/>
      <c r="G377" s="44" t="e">
        <f t="shared" si="64"/>
        <v>#VALUE!</v>
      </c>
      <c r="H377" s="45" t="e">
        <f t="shared" si="68"/>
        <v>#VALUE!</v>
      </c>
      <c r="I377" s="46" t="e">
        <f t="shared" si="69"/>
        <v>#VALUE!</v>
      </c>
      <c r="J377" s="47" t="e">
        <f t="shared" si="70"/>
        <v>#VALUE!</v>
      </c>
      <c r="K377" s="45" t="str">
        <f t="shared" si="71"/>
        <v/>
      </c>
      <c r="L377" s="46" t="str">
        <f t="shared" si="72"/>
        <v/>
      </c>
      <c r="M377" s="47" t="str">
        <f t="shared" si="73"/>
        <v/>
      </c>
      <c r="N377" s="48" t="str">
        <f t="shared" si="65"/>
        <v/>
      </c>
      <c r="O377" s="26" t="str">
        <f t="shared" si="66"/>
        <v/>
      </c>
      <c r="P377" s="9"/>
      <c r="Q377" s="41"/>
      <c r="R377" s="41"/>
      <c r="S377" s="41"/>
      <c r="T377" s="11"/>
      <c r="U377" s="12"/>
      <c r="V377" s="10"/>
      <c r="W377" s="8"/>
      <c r="X377" s="13"/>
      <c r="Y377" s="10"/>
      <c r="Z377" s="8"/>
      <c r="AA377" s="12"/>
      <c r="AB377" s="10"/>
      <c r="AC377" s="8"/>
      <c r="AD377" s="13"/>
      <c r="AE377" s="10"/>
      <c r="AF377" s="8"/>
      <c r="AG377" s="12"/>
      <c r="AH377" s="10"/>
      <c r="AI377" s="8"/>
      <c r="AJ377" s="13"/>
      <c r="AK377" s="10"/>
      <c r="AL377" s="8"/>
      <c r="AM377" s="12"/>
      <c r="AN377" s="10"/>
      <c r="AO377" s="8"/>
      <c r="AP377" s="13"/>
      <c r="AQ377" s="10"/>
      <c r="AR377" s="9"/>
      <c r="AS377" s="41"/>
      <c r="AT377" s="14"/>
      <c r="AU377" s="41"/>
      <c r="AV377" s="41"/>
      <c r="AW377" s="49"/>
      <c r="AX377" s="13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2"/>
    </row>
    <row r="378" spans="1:64" ht="21.95" customHeight="1">
      <c r="A378" s="106" t="str">
        <f>IF(C378="","",COUNTA(C$9:$C378))</f>
        <v/>
      </c>
      <c r="B378" s="106" t="str">
        <f>IF(C378="","",COUNTA($C$9:C378))</f>
        <v/>
      </c>
      <c r="C378" s="25"/>
      <c r="D378" s="26" t="str">
        <f t="shared" si="67"/>
        <v/>
      </c>
      <c r="E378" s="48" t="str">
        <f t="shared" si="63"/>
        <v/>
      </c>
      <c r="F378" s="27"/>
      <c r="G378" s="44" t="e">
        <f t="shared" si="64"/>
        <v>#VALUE!</v>
      </c>
      <c r="H378" s="45" t="e">
        <f t="shared" si="68"/>
        <v>#VALUE!</v>
      </c>
      <c r="I378" s="46" t="e">
        <f t="shared" si="69"/>
        <v>#VALUE!</v>
      </c>
      <c r="J378" s="47" t="e">
        <f t="shared" si="70"/>
        <v>#VALUE!</v>
      </c>
      <c r="K378" s="45" t="str">
        <f t="shared" si="71"/>
        <v/>
      </c>
      <c r="L378" s="46" t="str">
        <f t="shared" si="72"/>
        <v/>
      </c>
      <c r="M378" s="47" t="str">
        <f t="shared" si="73"/>
        <v/>
      </c>
      <c r="N378" s="48" t="str">
        <f t="shared" si="65"/>
        <v/>
      </c>
      <c r="O378" s="26" t="str">
        <f t="shared" si="66"/>
        <v/>
      </c>
      <c r="P378" s="9"/>
      <c r="Q378" s="41"/>
      <c r="R378" s="41"/>
      <c r="S378" s="41"/>
      <c r="T378" s="11"/>
      <c r="U378" s="12"/>
      <c r="V378" s="10"/>
      <c r="W378" s="8"/>
      <c r="X378" s="13"/>
      <c r="Y378" s="10"/>
      <c r="Z378" s="8"/>
      <c r="AA378" s="12"/>
      <c r="AB378" s="10"/>
      <c r="AC378" s="8"/>
      <c r="AD378" s="13"/>
      <c r="AE378" s="10"/>
      <c r="AF378" s="8"/>
      <c r="AG378" s="12"/>
      <c r="AH378" s="10"/>
      <c r="AI378" s="8"/>
      <c r="AJ378" s="13"/>
      <c r="AK378" s="10"/>
      <c r="AL378" s="8"/>
      <c r="AM378" s="12"/>
      <c r="AN378" s="10"/>
      <c r="AO378" s="8"/>
      <c r="AP378" s="13"/>
      <c r="AQ378" s="10"/>
      <c r="AR378" s="9"/>
      <c r="AS378" s="41"/>
      <c r="AT378" s="14"/>
      <c r="AU378" s="41"/>
      <c r="AV378" s="41"/>
      <c r="AW378" s="49"/>
      <c r="AX378" s="13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2"/>
    </row>
    <row r="379" spans="1:64" ht="21.95" customHeight="1">
      <c r="A379" s="106" t="str">
        <f>IF(C379="","",COUNTA(C$9:$C379))</f>
        <v/>
      </c>
      <c r="B379" s="106" t="str">
        <f>IF(C379="","",COUNTA($C$9:C379))</f>
        <v/>
      </c>
      <c r="C379" s="25"/>
      <c r="D379" s="26" t="str">
        <f t="shared" si="67"/>
        <v/>
      </c>
      <c r="E379" s="48" t="str">
        <f t="shared" si="63"/>
        <v/>
      </c>
      <c r="F379" s="27"/>
      <c r="G379" s="44" t="e">
        <f t="shared" si="64"/>
        <v>#VALUE!</v>
      </c>
      <c r="H379" s="45" t="e">
        <f t="shared" si="68"/>
        <v>#VALUE!</v>
      </c>
      <c r="I379" s="46" t="e">
        <f t="shared" si="69"/>
        <v>#VALUE!</v>
      </c>
      <c r="J379" s="47" t="e">
        <f t="shared" si="70"/>
        <v>#VALUE!</v>
      </c>
      <c r="K379" s="45" t="str">
        <f t="shared" si="71"/>
        <v/>
      </c>
      <c r="L379" s="46" t="str">
        <f t="shared" si="72"/>
        <v/>
      </c>
      <c r="M379" s="47" t="str">
        <f t="shared" si="73"/>
        <v/>
      </c>
      <c r="N379" s="48" t="str">
        <f t="shared" si="65"/>
        <v/>
      </c>
      <c r="O379" s="26" t="str">
        <f t="shared" si="66"/>
        <v/>
      </c>
      <c r="P379" s="9"/>
      <c r="Q379" s="41"/>
      <c r="R379" s="41"/>
      <c r="S379" s="41"/>
      <c r="T379" s="11"/>
      <c r="U379" s="12"/>
      <c r="V379" s="10"/>
      <c r="W379" s="8"/>
      <c r="X379" s="13"/>
      <c r="Y379" s="10"/>
      <c r="Z379" s="8"/>
      <c r="AA379" s="12"/>
      <c r="AB379" s="10"/>
      <c r="AC379" s="8"/>
      <c r="AD379" s="13"/>
      <c r="AE379" s="10"/>
      <c r="AF379" s="8"/>
      <c r="AG379" s="12"/>
      <c r="AH379" s="10"/>
      <c r="AI379" s="8"/>
      <c r="AJ379" s="13"/>
      <c r="AK379" s="10"/>
      <c r="AL379" s="8"/>
      <c r="AM379" s="12"/>
      <c r="AN379" s="10"/>
      <c r="AO379" s="8"/>
      <c r="AP379" s="13"/>
      <c r="AQ379" s="10"/>
      <c r="AR379" s="9"/>
      <c r="AS379" s="41"/>
      <c r="AT379" s="14"/>
      <c r="AU379" s="41"/>
      <c r="AV379" s="41"/>
      <c r="AW379" s="49"/>
      <c r="AX379" s="13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2"/>
    </row>
    <row r="380" spans="1:64" ht="21.95" customHeight="1">
      <c r="A380" s="106" t="str">
        <f>IF(C380="","",COUNTA(C$9:$C380))</f>
        <v/>
      </c>
      <c r="B380" s="106" t="str">
        <f>IF(C380="","",COUNTA($C$9:C380))</f>
        <v/>
      </c>
      <c r="C380" s="25"/>
      <c r="D380" s="26" t="str">
        <f t="shared" si="67"/>
        <v/>
      </c>
      <c r="E380" s="48" t="str">
        <f t="shared" si="63"/>
        <v/>
      </c>
      <c r="F380" s="27"/>
      <c r="G380" s="44" t="e">
        <f t="shared" si="64"/>
        <v>#VALUE!</v>
      </c>
      <c r="H380" s="45" t="e">
        <f t="shared" si="68"/>
        <v>#VALUE!</v>
      </c>
      <c r="I380" s="46" t="e">
        <f t="shared" si="69"/>
        <v>#VALUE!</v>
      </c>
      <c r="J380" s="47" t="e">
        <f t="shared" si="70"/>
        <v>#VALUE!</v>
      </c>
      <c r="K380" s="45" t="str">
        <f t="shared" si="71"/>
        <v/>
      </c>
      <c r="L380" s="46" t="str">
        <f t="shared" si="72"/>
        <v/>
      </c>
      <c r="M380" s="47" t="str">
        <f t="shared" si="73"/>
        <v/>
      </c>
      <c r="N380" s="48" t="str">
        <f t="shared" si="65"/>
        <v/>
      </c>
      <c r="O380" s="26" t="str">
        <f t="shared" si="66"/>
        <v/>
      </c>
      <c r="P380" s="9"/>
      <c r="Q380" s="41"/>
      <c r="R380" s="41"/>
      <c r="S380" s="41"/>
      <c r="T380" s="11"/>
      <c r="U380" s="12"/>
      <c r="V380" s="10"/>
      <c r="W380" s="8"/>
      <c r="X380" s="13"/>
      <c r="Y380" s="10"/>
      <c r="Z380" s="8"/>
      <c r="AA380" s="12"/>
      <c r="AB380" s="10"/>
      <c r="AC380" s="8"/>
      <c r="AD380" s="13"/>
      <c r="AE380" s="10"/>
      <c r="AF380" s="8"/>
      <c r="AG380" s="12"/>
      <c r="AH380" s="10"/>
      <c r="AI380" s="8"/>
      <c r="AJ380" s="13"/>
      <c r="AK380" s="10"/>
      <c r="AL380" s="8"/>
      <c r="AM380" s="12"/>
      <c r="AN380" s="10"/>
      <c r="AO380" s="8"/>
      <c r="AP380" s="13"/>
      <c r="AQ380" s="10"/>
      <c r="AR380" s="9"/>
      <c r="AS380" s="41"/>
      <c r="AT380" s="14"/>
      <c r="AU380" s="41"/>
      <c r="AV380" s="41"/>
      <c r="AW380" s="49"/>
      <c r="AX380" s="13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2"/>
    </row>
    <row r="381" spans="1:64" ht="21.95" customHeight="1">
      <c r="A381" s="106" t="str">
        <f>IF(C381="","",COUNTA(C$9:$C381))</f>
        <v/>
      </c>
      <c r="B381" s="106" t="str">
        <f>IF(C381="","",COUNTA($C$9:C381))</f>
        <v/>
      </c>
      <c r="C381" s="25"/>
      <c r="D381" s="26" t="str">
        <f t="shared" si="67"/>
        <v/>
      </c>
      <c r="E381" s="48" t="str">
        <f t="shared" si="63"/>
        <v/>
      </c>
      <c r="F381" s="27"/>
      <c r="G381" s="44" t="e">
        <f t="shared" si="64"/>
        <v>#VALUE!</v>
      </c>
      <c r="H381" s="45" t="e">
        <f t="shared" si="68"/>
        <v>#VALUE!</v>
      </c>
      <c r="I381" s="46" t="e">
        <f t="shared" si="69"/>
        <v>#VALUE!</v>
      </c>
      <c r="J381" s="47" t="e">
        <f t="shared" si="70"/>
        <v>#VALUE!</v>
      </c>
      <c r="K381" s="45" t="str">
        <f t="shared" si="71"/>
        <v/>
      </c>
      <c r="L381" s="46" t="str">
        <f t="shared" si="72"/>
        <v/>
      </c>
      <c r="M381" s="47" t="str">
        <f t="shared" si="73"/>
        <v/>
      </c>
      <c r="N381" s="48" t="str">
        <f t="shared" si="65"/>
        <v/>
      </c>
      <c r="O381" s="26" t="str">
        <f t="shared" si="66"/>
        <v/>
      </c>
      <c r="P381" s="9"/>
      <c r="Q381" s="41"/>
      <c r="R381" s="41"/>
      <c r="S381" s="41"/>
      <c r="T381" s="11"/>
      <c r="U381" s="12"/>
      <c r="V381" s="10"/>
      <c r="W381" s="8"/>
      <c r="X381" s="13"/>
      <c r="Y381" s="10"/>
      <c r="Z381" s="8"/>
      <c r="AA381" s="12"/>
      <c r="AB381" s="10"/>
      <c r="AC381" s="8"/>
      <c r="AD381" s="13"/>
      <c r="AE381" s="10"/>
      <c r="AF381" s="8"/>
      <c r="AG381" s="12"/>
      <c r="AH381" s="10"/>
      <c r="AI381" s="8"/>
      <c r="AJ381" s="13"/>
      <c r="AK381" s="10"/>
      <c r="AL381" s="8"/>
      <c r="AM381" s="12"/>
      <c r="AN381" s="10"/>
      <c r="AO381" s="8"/>
      <c r="AP381" s="13"/>
      <c r="AQ381" s="10"/>
      <c r="AR381" s="9"/>
      <c r="AS381" s="41"/>
      <c r="AT381" s="14"/>
      <c r="AU381" s="41"/>
      <c r="AV381" s="41"/>
      <c r="AW381" s="49"/>
      <c r="AX381" s="13"/>
      <c r="AY381" s="10"/>
      <c r="AZ381" s="10"/>
      <c r="BA381" s="10"/>
      <c r="BB381" s="10"/>
      <c r="BC381" s="10"/>
      <c r="BD381" s="10"/>
      <c r="BE381" s="10"/>
      <c r="BF381" s="10"/>
      <c r="BG381" s="10"/>
      <c r="BH381" s="10"/>
      <c r="BI381" s="10"/>
      <c r="BJ381" s="10"/>
      <c r="BK381" s="10"/>
      <c r="BL381" s="102"/>
    </row>
    <row r="382" spans="1:64" ht="21.95" customHeight="1">
      <c r="A382" s="106" t="str">
        <f>IF(C382="","",COUNTA(C$9:$C382))</f>
        <v/>
      </c>
      <c r="B382" s="106" t="str">
        <f>IF(C382="","",COUNTA($C$9:C382))</f>
        <v/>
      </c>
      <c r="C382" s="25"/>
      <c r="D382" s="26" t="str">
        <f t="shared" si="67"/>
        <v/>
      </c>
      <c r="E382" s="48" t="str">
        <f t="shared" si="63"/>
        <v/>
      </c>
      <c r="F382" s="27"/>
      <c r="G382" s="44" t="e">
        <f t="shared" si="64"/>
        <v>#VALUE!</v>
      </c>
      <c r="H382" s="45" t="e">
        <f t="shared" si="68"/>
        <v>#VALUE!</v>
      </c>
      <c r="I382" s="46" t="e">
        <f t="shared" si="69"/>
        <v>#VALUE!</v>
      </c>
      <c r="J382" s="47" t="e">
        <f t="shared" si="70"/>
        <v>#VALUE!</v>
      </c>
      <c r="K382" s="45" t="str">
        <f t="shared" si="71"/>
        <v/>
      </c>
      <c r="L382" s="46" t="str">
        <f t="shared" si="72"/>
        <v/>
      </c>
      <c r="M382" s="47" t="str">
        <f t="shared" si="73"/>
        <v/>
      </c>
      <c r="N382" s="48" t="str">
        <f t="shared" si="65"/>
        <v/>
      </c>
      <c r="O382" s="26" t="str">
        <f t="shared" si="66"/>
        <v/>
      </c>
      <c r="P382" s="9"/>
      <c r="Q382" s="41"/>
      <c r="R382" s="41"/>
      <c r="S382" s="41"/>
      <c r="T382" s="11"/>
      <c r="U382" s="12"/>
      <c r="V382" s="10"/>
      <c r="W382" s="8"/>
      <c r="X382" s="13"/>
      <c r="Y382" s="10"/>
      <c r="Z382" s="8"/>
      <c r="AA382" s="12"/>
      <c r="AB382" s="10"/>
      <c r="AC382" s="8"/>
      <c r="AD382" s="13"/>
      <c r="AE382" s="10"/>
      <c r="AF382" s="8"/>
      <c r="AG382" s="12"/>
      <c r="AH382" s="10"/>
      <c r="AI382" s="8"/>
      <c r="AJ382" s="13"/>
      <c r="AK382" s="10"/>
      <c r="AL382" s="8"/>
      <c r="AM382" s="12"/>
      <c r="AN382" s="10"/>
      <c r="AO382" s="8"/>
      <c r="AP382" s="13"/>
      <c r="AQ382" s="10"/>
      <c r="AR382" s="9"/>
      <c r="AS382" s="41"/>
      <c r="AT382" s="14"/>
      <c r="AU382" s="41"/>
      <c r="AV382" s="41"/>
      <c r="AW382" s="49"/>
      <c r="AX382" s="13"/>
      <c r="AY382" s="10"/>
      <c r="AZ382" s="10"/>
      <c r="BA382" s="10"/>
      <c r="BB382" s="10"/>
      <c r="BC382" s="10"/>
      <c r="BD382" s="10"/>
      <c r="BE382" s="10"/>
      <c r="BF382" s="10"/>
      <c r="BG382" s="10"/>
      <c r="BH382" s="10"/>
      <c r="BI382" s="10"/>
      <c r="BJ382" s="10"/>
      <c r="BK382" s="10"/>
      <c r="BL382" s="102"/>
    </row>
    <row r="383" spans="1:64" ht="21.95" customHeight="1">
      <c r="A383" s="106" t="str">
        <f>IF(C383="","",COUNTA(C$9:$C383))</f>
        <v/>
      </c>
      <c r="B383" s="106" t="str">
        <f>IF(C383="","",COUNTA($C$9:C383))</f>
        <v/>
      </c>
      <c r="C383" s="25"/>
      <c r="D383" s="26" t="str">
        <f t="shared" si="67"/>
        <v/>
      </c>
      <c r="E383" s="48" t="str">
        <f t="shared" si="63"/>
        <v/>
      </c>
      <c r="F383" s="27"/>
      <c r="G383" s="44" t="e">
        <f t="shared" si="64"/>
        <v>#VALUE!</v>
      </c>
      <c r="H383" s="45" t="e">
        <f t="shared" si="68"/>
        <v>#VALUE!</v>
      </c>
      <c r="I383" s="46" t="e">
        <f t="shared" si="69"/>
        <v>#VALUE!</v>
      </c>
      <c r="J383" s="47" t="e">
        <f t="shared" si="70"/>
        <v>#VALUE!</v>
      </c>
      <c r="K383" s="45" t="str">
        <f t="shared" si="71"/>
        <v/>
      </c>
      <c r="L383" s="46" t="str">
        <f t="shared" si="72"/>
        <v/>
      </c>
      <c r="M383" s="47" t="str">
        <f t="shared" si="73"/>
        <v/>
      </c>
      <c r="N383" s="48" t="str">
        <f t="shared" si="65"/>
        <v/>
      </c>
      <c r="O383" s="26" t="str">
        <f t="shared" si="66"/>
        <v/>
      </c>
      <c r="P383" s="9"/>
      <c r="Q383" s="41"/>
      <c r="R383" s="41"/>
      <c r="S383" s="41"/>
      <c r="T383" s="11"/>
      <c r="U383" s="12"/>
      <c r="V383" s="10"/>
      <c r="W383" s="8"/>
      <c r="X383" s="13"/>
      <c r="Y383" s="10"/>
      <c r="Z383" s="8"/>
      <c r="AA383" s="12"/>
      <c r="AB383" s="10"/>
      <c r="AC383" s="8"/>
      <c r="AD383" s="13"/>
      <c r="AE383" s="10"/>
      <c r="AF383" s="8"/>
      <c r="AG383" s="12"/>
      <c r="AH383" s="10"/>
      <c r="AI383" s="8"/>
      <c r="AJ383" s="13"/>
      <c r="AK383" s="10"/>
      <c r="AL383" s="8"/>
      <c r="AM383" s="12"/>
      <c r="AN383" s="10"/>
      <c r="AO383" s="8"/>
      <c r="AP383" s="13"/>
      <c r="AQ383" s="10"/>
      <c r="AR383" s="9"/>
      <c r="AS383" s="41"/>
      <c r="AT383" s="14"/>
      <c r="AU383" s="41"/>
      <c r="AV383" s="41"/>
      <c r="AW383" s="49"/>
      <c r="AX383" s="13"/>
      <c r="AY383" s="10"/>
      <c r="AZ383" s="10"/>
      <c r="BA383" s="10"/>
      <c r="BB383" s="10"/>
      <c r="BC383" s="10"/>
      <c r="BD383" s="10"/>
      <c r="BE383" s="10"/>
      <c r="BF383" s="10"/>
      <c r="BG383" s="10"/>
      <c r="BH383" s="10"/>
      <c r="BI383" s="10"/>
      <c r="BJ383" s="10"/>
      <c r="BK383" s="10"/>
      <c r="BL383" s="102"/>
    </row>
    <row r="384" spans="1:64" ht="21.95" customHeight="1">
      <c r="A384" s="106" t="str">
        <f>IF(C384="","",COUNTA(C$9:$C384))</f>
        <v/>
      </c>
      <c r="B384" s="106" t="str">
        <f>IF(C384="","",COUNTA($C$9:C384))</f>
        <v/>
      </c>
      <c r="C384" s="64"/>
      <c r="D384" s="65" t="str">
        <f t="shared" si="67"/>
        <v/>
      </c>
      <c r="E384" s="48" t="str">
        <f t="shared" si="63"/>
        <v/>
      </c>
      <c r="F384" s="67"/>
      <c r="G384" s="68" t="e">
        <f t="shared" si="64"/>
        <v>#VALUE!</v>
      </c>
      <c r="H384" s="69" t="e">
        <f t="shared" si="68"/>
        <v>#VALUE!</v>
      </c>
      <c r="I384" s="70" t="e">
        <f t="shared" si="69"/>
        <v>#VALUE!</v>
      </c>
      <c r="J384" s="71" t="e">
        <f t="shared" si="70"/>
        <v>#VALUE!</v>
      </c>
      <c r="K384" s="69" t="str">
        <f t="shared" si="71"/>
        <v/>
      </c>
      <c r="L384" s="70" t="str">
        <f t="shared" si="72"/>
        <v/>
      </c>
      <c r="M384" s="71" t="str">
        <f t="shared" si="73"/>
        <v/>
      </c>
      <c r="N384" s="48" t="str">
        <f t="shared" si="65"/>
        <v/>
      </c>
      <c r="O384" s="65" t="str">
        <f t="shared" si="66"/>
        <v/>
      </c>
      <c r="P384" s="72"/>
      <c r="Q384" s="78"/>
      <c r="R384" s="78"/>
      <c r="S384" s="78"/>
      <c r="T384" s="74"/>
      <c r="U384" s="75"/>
      <c r="V384" s="73"/>
      <c r="W384" s="76"/>
      <c r="X384" s="77"/>
      <c r="Y384" s="73"/>
      <c r="Z384" s="76"/>
      <c r="AA384" s="75"/>
      <c r="AB384" s="73"/>
      <c r="AC384" s="76"/>
      <c r="AD384" s="77"/>
      <c r="AE384" s="73"/>
      <c r="AF384" s="76"/>
      <c r="AG384" s="75"/>
      <c r="AH384" s="73"/>
      <c r="AI384" s="76"/>
      <c r="AJ384" s="77"/>
      <c r="AK384" s="73"/>
      <c r="AL384" s="76"/>
      <c r="AM384" s="75"/>
      <c r="AN384" s="73"/>
      <c r="AO384" s="76"/>
      <c r="AP384" s="77"/>
      <c r="AQ384" s="73"/>
      <c r="AR384" s="72"/>
      <c r="AS384" s="78"/>
      <c r="AT384" s="66"/>
      <c r="AU384" s="78"/>
      <c r="AV384" s="78"/>
      <c r="AW384" s="49"/>
      <c r="AX384" s="13"/>
      <c r="AY384" s="10"/>
      <c r="AZ384" s="10"/>
      <c r="BA384" s="10"/>
      <c r="BB384" s="10"/>
      <c r="BC384" s="10"/>
      <c r="BD384" s="10"/>
      <c r="BE384" s="10"/>
      <c r="BF384" s="10"/>
      <c r="BG384" s="10"/>
      <c r="BH384" s="10"/>
      <c r="BI384" s="10"/>
      <c r="BJ384" s="10"/>
      <c r="BK384" s="10"/>
      <c r="BL384" s="102"/>
    </row>
    <row r="385" spans="1:64" ht="21.95" customHeight="1">
      <c r="A385" s="106" t="str">
        <f>IF(C385="","",COUNTA(C$9:$C385))</f>
        <v/>
      </c>
      <c r="B385" s="106" t="str">
        <f>IF(C385="","",COUNTA($C$9:C385))</f>
        <v/>
      </c>
      <c r="C385" s="25"/>
      <c r="D385" s="26" t="str">
        <f t="shared" si="67"/>
        <v/>
      </c>
      <c r="E385" s="48" t="str">
        <f t="shared" si="63"/>
        <v/>
      </c>
      <c r="F385" s="27"/>
      <c r="G385" s="44" t="e">
        <f t="shared" si="64"/>
        <v>#VALUE!</v>
      </c>
      <c r="H385" s="45" t="e">
        <f t="shared" ref="H385:H408" si="74">DAY(G385)</f>
        <v>#VALUE!</v>
      </c>
      <c r="I385" s="46" t="e">
        <f t="shared" ref="I385:I408" si="75">MONTH(G385)</f>
        <v>#VALUE!</v>
      </c>
      <c r="J385" s="47" t="e">
        <f t="shared" ref="J385:J408" si="76">YEAR(G385)</f>
        <v>#VALUE!</v>
      </c>
      <c r="K385" s="45" t="str">
        <f t="shared" ref="K385:K408" si="77">IF(ISNUMBER(H385),DATEDIF((DATE(J385,I385,H385)),(DATE("2018","10","1")),"MD"),"")</f>
        <v/>
      </c>
      <c r="L385" s="46" t="str">
        <f t="shared" ref="L385:L408" si="78">IF(ISNUMBER(I385),DATEDIF((DATE(J385,I385,H385)),(DATE("2018","10","1")),"YM"),"")</f>
        <v/>
      </c>
      <c r="M385" s="47" t="str">
        <f t="shared" ref="M385:M408" si="79">IF(ISNUMBER(J385),DATEDIF((DATE(J385,I385,H385)),(DATE("2018","10","1")),"Y"),"")</f>
        <v/>
      </c>
      <c r="N385" s="48" t="str">
        <f t="shared" si="65"/>
        <v/>
      </c>
      <c r="O385" s="26" t="str">
        <f t="shared" si="66"/>
        <v/>
      </c>
      <c r="P385" s="9"/>
      <c r="Q385" s="41"/>
      <c r="R385" s="41"/>
      <c r="S385" s="41"/>
      <c r="T385" s="11"/>
      <c r="U385" s="12"/>
      <c r="V385" s="10"/>
      <c r="W385" s="8"/>
      <c r="X385" s="13"/>
      <c r="Y385" s="10"/>
      <c r="Z385" s="8"/>
      <c r="AA385" s="12"/>
      <c r="AB385" s="10"/>
      <c r="AC385" s="8"/>
      <c r="AD385" s="13"/>
      <c r="AE385" s="10"/>
      <c r="AF385" s="8"/>
      <c r="AG385" s="12"/>
      <c r="AH385" s="10"/>
      <c r="AI385" s="8"/>
      <c r="AJ385" s="13"/>
      <c r="AK385" s="10"/>
      <c r="AL385" s="8"/>
      <c r="AM385" s="12"/>
      <c r="AN385" s="10"/>
      <c r="AO385" s="8"/>
      <c r="AP385" s="13"/>
      <c r="AQ385" s="10"/>
      <c r="AR385" s="9"/>
      <c r="AS385" s="41"/>
      <c r="AT385" s="14"/>
      <c r="AU385" s="41"/>
      <c r="AV385" s="41"/>
      <c r="AW385" s="49"/>
      <c r="AX385" s="13"/>
      <c r="AY385" s="10"/>
      <c r="AZ385" s="10"/>
      <c r="BA385" s="10"/>
      <c r="BB385" s="10"/>
      <c r="BC385" s="10"/>
      <c r="BD385" s="10"/>
      <c r="BE385" s="10"/>
      <c r="BF385" s="10"/>
      <c r="BG385" s="10"/>
      <c r="BH385" s="10"/>
      <c r="BI385" s="10"/>
      <c r="BJ385" s="10"/>
      <c r="BK385" s="10"/>
      <c r="BL385" s="102"/>
    </row>
    <row r="386" spans="1:64" ht="21.95" customHeight="1">
      <c r="A386" s="106" t="str">
        <f>IF(C386="","",COUNTA(C$9:$C386))</f>
        <v/>
      </c>
      <c r="B386" s="106" t="str">
        <f>IF(C386="","",COUNTA($C$9:C386))</f>
        <v/>
      </c>
      <c r="C386" s="25"/>
      <c r="D386" s="26" t="str">
        <f t="shared" si="67"/>
        <v/>
      </c>
      <c r="E386" s="48" t="str">
        <f t="shared" si="63"/>
        <v/>
      </c>
      <c r="F386" s="27"/>
      <c r="G386" s="44" t="e">
        <f t="shared" si="64"/>
        <v>#VALUE!</v>
      </c>
      <c r="H386" s="45" t="e">
        <f t="shared" si="74"/>
        <v>#VALUE!</v>
      </c>
      <c r="I386" s="46" t="e">
        <f t="shared" si="75"/>
        <v>#VALUE!</v>
      </c>
      <c r="J386" s="47" t="e">
        <f t="shared" si="76"/>
        <v>#VALUE!</v>
      </c>
      <c r="K386" s="45" t="str">
        <f t="shared" si="77"/>
        <v/>
      </c>
      <c r="L386" s="46" t="str">
        <f t="shared" si="78"/>
        <v/>
      </c>
      <c r="M386" s="47" t="str">
        <f t="shared" si="79"/>
        <v/>
      </c>
      <c r="N386" s="48" t="str">
        <f t="shared" si="65"/>
        <v/>
      </c>
      <c r="O386" s="26" t="str">
        <f t="shared" si="66"/>
        <v/>
      </c>
      <c r="P386" s="9"/>
      <c r="Q386" s="41"/>
      <c r="R386" s="41"/>
      <c r="S386" s="41"/>
      <c r="T386" s="11"/>
      <c r="U386" s="12"/>
      <c r="V386" s="10"/>
      <c r="W386" s="8"/>
      <c r="X386" s="13"/>
      <c r="Y386" s="10"/>
      <c r="Z386" s="8"/>
      <c r="AA386" s="12"/>
      <c r="AB386" s="10"/>
      <c r="AC386" s="8"/>
      <c r="AD386" s="13"/>
      <c r="AE386" s="10"/>
      <c r="AF386" s="8"/>
      <c r="AG386" s="12"/>
      <c r="AH386" s="10"/>
      <c r="AI386" s="8"/>
      <c r="AJ386" s="13"/>
      <c r="AK386" s="10"/>
      <c r="AL386" s="8"/>
      <c r="AM386" s="12"/>
      <c r="AN386" s="10"/>
      <c r="AO386" s="8"/>
      <c r="AP386" s="13"/>
      <c r="AQ386" s="10"/>
      <c r="AR386" s="9"/>
      <c r="AS386" s="41"/>
      <c r="AT386" s="14"/>
      <c r="AU386" s="41"/>
      <c r="AV386" s="41"/>
      <c r="AW386" s="49"/>
      <c r="AX386" s="13"/>
      <c r="AY386" s="10"/>
      <c r="AZ386" s="10"/>
      <c r="BA386" s="10"/>
      <c r="BB386" s="10"/>
      <c r="BC386" s="10"/>
      <c r="BD386" s="10"/>
      <c r="BE386" s="10"/>
      <c r="BF386" s="10"/>
      <c r="BG386" s="10"/>
      <c r="BH386" s="10"/>
      <c r="BI386" s="10"/>
      <c r="BJ386" s="10"/>
      <c r="BK386" s="10"/>
      <c r="BL386" s="102"/>
    </row>
    <row r="387" spans="1:64" ht="21.95" customHeight="1">
      <c r="A387" s="106" t="str">
        <f>IF(C387="","",COUNTA(C$9:$C387))</f>
        <v/>
      </c>
      <c r="B387" s="106" t="str">
        <f>IF(C387="","",COUNTA($C$9:C387))</f>
        <v/>
      </c>
      <c r="C387" s="25"/>
      <c r="D387" s="26" t="str">
        <f t="shared" si="67"/>
        <v/>
      </c>
      <c r="E387" s="48" t="str">
        <f t="shared" si="63"/>
        <v/>
      </c>
      <c r="F387" s="27"/>
      <c r="G387" s="44" t="e">
        <f t="shared" si="64"/>
        <v>#VALUE!</v>
      </c>
      <c r="H387" s="45" t="e">
        <f t="shared" si="74"/>
        <v>#VALUE!</v>
      </c>
      <c r="I387" s="46" t="e">
        <f t="shared" si="75"/>
        <v>#VALUE!</v>
      </c>
      <c r="J387" s="47" t="e">
        <f t="shared" si="76"/>
        <v>#VALUE!</v>
      </c>
      <c r="K387" s="45" t="str">
        <f t="shared" si="77"/>
        <v/>
      </c>
      <c r="L387" s="46" t="str">
        <f t="shared" si="78"/>
        <v/>
      </c>
      <c r="M387" s="47" t="str">
        <f t="shared" si="79"/>
        <v/>
      </c>
      <c r="N387" s="48" t="str">
        <f t="shared" si="65"/>
        <v/>
      </c>
      <c r="O387" s="26" t="str">
        <f t="shared" si="66"/>
        <v/>
      </c>
      <c r="P387" s="9"/>
      <c r="Q387" s="41"/>
      <c r="R387" s="41"/>
      <c r="S387" s="41"/>
      <c r="T387" s="11"/>
      <c r="U387" s="12"/>
      <c r="V387" s="10"/>
      <c r="W387" s="8"/>
      <c r="X387" s="13"/>
      <c r="Y387" s="10"/>
      <c r="Z387" s="8"/>
      <c r="AA387" s="12"/>
      <c r="AB387" s="10"/>
      <c r="AC387" s="8"/>
      <c r="AD387" s="13"/>
      <c r="AE387" s="10"/>
      <c r="AF387" s="8"/>
      <c r="AG387" s="12"/>
      <c r="AH387" s="10"/>
      <c r="AI387" s="8"/>
      <c r="AJ387" s="13"/>
      <c r="AK387" s="10"/>
      <c r="AL387" s="8"/>
      <c r="AM387" s="12"/>
      <c r="AN387" s="10"/>
      <c r="AO387" s="8"/>
      <c r="AP387" s="13"/>
      <c r="AQ387" s="10"/>
      <c r="AR387" s="9"/>
      <c r="AS387" s="41"/>
      <c r="AT387" s="14"/>
      <c r="AU387" s="41"/>
      <c r="AV387" s="41"/>
      <c r="AW387" s="49"/>
      <c r="AX387" s="13"/>
      <c r="AY387" s="10"/>
      <c r="AZ387" s="10"/>
      <c r="BA387" s="10"/>
      <c r="BB387" s="10"/>
      <c r="BC387" s="10"/>
      <c r="BD387" s="10"/>
      <c r="BE387" s="10"/>
      <c r="BF387" s="10"/>
      <c r="BG387" s="10"/>
      <c r="BH387" s="10"/>
      <c r="BI387" s="10"/>
      <c r="BJ387" s="10"/>
      <c r="BK387" s="10"/>
      <c r="BL387" s="102"/>
    </row>
    <row r="388" spans="1:64" ht="21.95" customHeight="1">
      <c r="A388" s="106" t="str">
        <f>IF(C388="","",COUNTA(C$9:$C388))</f>
        <v/>
      </c>
      <c r="B388" s="106" t="str">
        <f>IF(C388="","",COUNTA($C$9:C388))</f>
        <v/>
      </c>
      <c r="C388" s="25"/>
      <c r="D388" s="26" t="str">
        <f t="shared" si="67"/>
        <v/>
      </c>
      <c r="E388" s="48" t="str">
        <f t="shared" si="63"/>
        <v/>
      </c>
      <c r="F388" s="27"/>
      <c r="G388" s="44" t="e">
        <f t="shared" si="64"/>
        <v>#VALUE!</v>
      </c>
      <c r="H388" s="45" t="e">
        <f t="shared" si="74"/>
        <v>#VALUE!</v>
      </c>
      <c r="I388" s="46" t="e">
        <f t="shared" si="75"/>
        <v>#VALUE!</v>
      </c>
      <c r="J388" s="47" t="e">
        <f t="shared" si="76"/>
        <v>#VALUE!</v>
      </c>
      <c r="K388" s="45" t="str">
        <f t="shared" si="77"/>
        <v/>
      </c>
      <c r="L388" s="46" t="str">
        <f t="shared" si="78"/>
        <v/>
      </c>
      <c r="M388" s="47" t="str">
        <f t="shared" si="79"/>
        <v/>
      </c>
      <c r="N388" s="48" t="str">
        <f t="shared" si="65"/>
        <v/>
      </c>
      <c r="O388" s="26" t="str">
        <f t="shared" si="66"/>
        <v/>
      </c>
      <c r="P388" s="9"/>
      <c r="Q388" s="41"/>
      <c r="R388" s="41"/>
      <c r="S388" s="41"/>
      <c r="T388" s="11"/>
      <c r="U388" s="12"/>
      <c r="V388" s="10"/>
      <c r="W388" s="8"/>
      <c r="X388" s="13"/>
      <c r="Y388" s="10"/>
      <c r="Z388" s="8"/>
      <c r="AA388" s="12"/>
      <c r="AB388" s="10"/>
      <c r="AC388" s="8"/>
      <c r="AD388" s="13"/>
      <c r="AE388" s="10"/>
      <c r="AF388" s="8"/>
      <c r="AG388" s="12"/>
      <c r="AH388" s="10"/>
      <c r="AI388" s="8"/>
      <c r="AJ388" s="13"/>
      <c r="AK388" s="10"/>
      <c r="AL388" s="8"/>
      <c r="AM388" s="12"/>
      <c r="AN388" s="10"/>
      <c r="AO388" s="8"/>
      <c r="AP388" s="13"/>
      <c r="AQ388" s="10"/>
      <c r="AR388" s="9"/>
      <c r="AS388" s="41"/>
      <c r="AT388" s="14"/>
      <c r="AU388" s="41"/>
      <c r="AV388" s="41"/>
      <c r="AW388" s="49"/>
      <c r="AX388" s="13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2"/>
    </row>
    <row r="389" spans="1:64" ht="21.95" customHeight="1">
      <c r="A389" s="106" t="str">
        <f>IF(C389="","",COUNTA(C$9:$C389))</f>
        <v/>
      </c>
      <c r="B389" s="106" t="str">
        <f>IF(C389="","",COUNTA($C$9:C389))</f>
        <v/>
      </c>
      <c r="C389" s="25"/>
      <c r="D389" s="26" t="str">
        <f t="shared" si="67"/>
        <v/>
      </c>
      <c r="E389" s="48" t="str">
        <f t="shared" si="63"/>
        <v/>
      </c>
      <c r="F389" s="27"/>
      <c r="G389" s="44" t="e">
        <f t="shared" si="64"/>
        <v>#VALUE!</v>
      </c>
      <c r="H389" s="45" t="e">
        <f t="shared" si="74"/>
        <v>#VALUE!</v>
      </c>
      <c r="I389" s="46" t="e">
        <f t="shared" si="75"/>
        <v>#VALUE!</v>
      </c>
      <c r="J389" s="47" t="e">
        <f t="shared" si="76"/>
        <v>#VALUE!</v>
      </c>
      <c r="K389" s="45" t="str">
        <f t="shared" si="77"/>
        <v/>
      </c>
      <c r="L389" s="46" t="str">
        <f t="shared" si="78"/>
        <v/>
      </c>
      <c r="M389" s="47" t="str">
        <f t="shared" si="79"/>
        <v/>
      </c>
      <c r="N389" s="48" t="str">
        <f t="shared" si="65"/>
        <v/>
      </c>
      <c r="O389" s="26" t="str">
        <f t="shared" si="66"/>
        <v/>
      </c>
      <c r="P389" s="9"/>
      <c r="Q389" s="41"/>
      <c r="R389" s="41"/>
      <c r="S389" s="41"/>
      <c r="T389" s="11"/>
      <c r="U389" s="12"/>
      <c r="V389" s="10"/>
      <c r="W389" s="8"/>
      <c r="X389" s="13"/>
      <c r="Y389" s="10"/>
      <c r="Z389" s="8"/>
      <c r="AA389" s="12"/>
      <c r="AB389" s="10"/>
      <c r="AC389" s="8"/>
      <c r="AD389" s="13"/>
      <c r="AE389" s="10"/>
      <c r="AF389" s="8"/>
      <c r="AG389" s="12"/>
      <c r="AH389" s="10"/>
      <c r="AI389" s="8"/>
      <c r="AJ389" s="13"/>
      <c r="AK389" s="10"/>
      <c r="AL389" s="8"/>
      <c r="AM389" s="12"/>
      <c r="AN389" s="10"/>
      <c r="AO389" s="8"/>
      <c r="AP389" s="13"/>
      <c r="AQ389" s="10"/>
      <c r="AR389" s="9"/>
      <c r="AS389" s="41"/>
      <c r="AT389" s="14"/>
      <c r="AU389" s="41"/>
      <c r="AV389" s="41"/>
      <c r="AW389" s="49"/>
      <c r="AX389" s="13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2"/>
    </row>
    <row r="390" spans="1:64" ht="21.95" customHeight="1">
      <c r="A390" s="106" t="str">
        <f>IF(C390="","",COUNTA(C$9:$C390))</f>
        <v/>
      </c>
      <c r="B390" s="106" t="str">
        <f>IF(C390="","",COUNTA($C$9:C390))</f>
        <v/>
      </c>
      <c r="C390" s="25"/>
      <c r="D390" s="26" t="str">
        <f t="shared" si="67"/>
        <v/>
      </c>
      <c r="E390" s="48" t="str">
        <f t="shared" si="63"/>
        <v/>
      </c>
      <c r="F390" s="27"/>
      <c r="G390" s="44" t="e">
        <f t="shared" si="64"/>
        <v>#VALUE!</v>
      </c>
      <c r="H390" s="45" t="e">
        <f t="shared" si="74"/>
        <v>#VALUE!</v>
      </c>
      <c r="I390" s="46" t="e">
        <f t="shared" si="75"/>
        <v>#VALUE!</v>
      </c>
      <c r="J390" s="47" t="e">
        <f t="shared" si="76"/>
        <v>#VALUE!</v>
      </c>
      <c r="K390" s="45" t="str">
        <f t="shared" si="77"/>
        <v/>
      </c>
      <c r="L390" s="46" t="str">
        <f t="shared" si="78"/>
        <v/>
      </c>
      <c r="M390" s="47" t="str">
        <f t="shared" si="79"/>
        <v/>
      </c>
      <c r="N390" s="48" t="str">
        <f t="shared" si="65"/>
        <v/>
      </c>
      <c r="O390" s="26" t="str">
        <f t="shared" si="66"/>
        <v/>
      </c>
      <c r="P390" s="9"/>
      <c r="Q390" s="41"/>
      <c r="R390" s="41"/>
      <c r="S390" s="41"/>
      <c r="T390" s="11"/>
      <c r="U390" s="12"/>
      <c r="V390" s="10"/>
      <c r="W390" s="8"/>
      <c r="X390" s="13"/>
      <c r="Y390" s="10"/>
      <c r="Z390" s="8"/>
      <c r="AA390" s="12"/>
      <c r="AB390" s="10"/>
      <c r="AC390" s="8"/>
      <c r="AD390" s="13"/>
      <c r="AE390" s="10"/>
      <c r="AF390" s="8"/>
      <c r="AG390" s="12"/>
      <c r="AH390" s="10"/>
      <c r="AI390" s="8"/>
      <c r="AJ390" s="13"/>
      <c r="AK390" s="10"/>
      <c r="AL390" s="8"/>
      <c r="AM390" s="12"/>
      <c r="AN390" s="10"/>
      <c r="AO390" s="8"/>
      <c r="AP390" s="13"/>
      <c r="AQ390" s="10"/>
      <c r="AR390" s="9"/>
      <c r="AS390" s="41"/>
      <c r="AT390" s="14"/>
      <c r="AU390" s="41"/>
      <c r="AV390" s="41"/>
      <c r="AW390" s="49"/>
      <c r="AX390" s="13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2"/>
    </row>
    <row r="391" spans="1:64" ht="21.95" customHeight="1">
      <c r="A391" s="106" t="str">
        <f>IF(C391="","",COUNTA(C$9:$C391))</f>
        <v/>
      </c>
      <c r="B391" s="106" t="str">
        <f>IF(C391="","",COUNTA($C$9:C391))</f>
        <v/>
      </c>
      <c r="C391" s="25"/>
      <c r="D391" s="26" t="str">
        <f t="shared" si="67"/>
        <v/>
      </c>
      <c r="E391" s="48" t="str">
        <f t="shared" si="63"/>
        <v/>
      </c>
      <c r="F391" s="27"/>
      <c r="G391" s="44" t="e">
        <f t="shared" si="64"/>
        <v>#VALUE!</v>
      </c>
      <c r="H391" s="45" t="e">
        <f t="shared" si="74"/>
        <v>#VALUE!</v>
      </c>
      <c r="I391" s="46" t="e">
        <f t="shared" si="75"/>
        <v>#VALUE!</v>
      </c>
      <c r="J391" s="47" t="e">
        <f t="shared" si="76"/>
        <v>#VALUE!</v>
      </c>
      <c r="K391" s="45" t="str">
        <f t="shared" si="77"/>
        <v/>
      </c>
      <c r="L391" s="46" t="str">
        <f t="shared" si="78"/>
        <v/>
      </c>
      <c r="M391" s="47" t="str">
        <f t="shared" si="79"/>
        <v/>
      </c>
      <c r="N391" s="48" t="str">
        <f t="shared" si="65"/>
        <v/>
      </c>
      <c r="O391" s="26" t="str">
        <f t="shared" si="66"/>
        <v/>
      </c>
      <c r="P391" s="9"/>
      <c r="Q391" s="41"/>
      <c r="R391" s="41"/>
      <c r="S391" s="41"/>
      <c r="T391" s="11"/>
      <c r="U391" s="12"/>
      <c r="V391" s="10"/>
      <c r="W391" s="8"/>
      <c r="X391" s="13"/>
      <c r="Y391" s="10"/>
      <c r="Z391" s="8"/>
      <c r="AA391" s="12"/>
      <c r="AB391" s="10"/>
      <c r="AC391" s="8"/>
      <c r="AD391" s="13"/>
      <c r="AE391" s="10"/>
      <c r="AF391" s="8"/>
      <c r="AG391" s="12"/>
      <c r="AH391" s="10"/>
      <c r="AI391" s="8"/>
      <c r="AJ391" s="13"/>
      <c r="AK391" s="10"/>
      <c r="AL391" s="8"/>
      <c r="AM391" s="12"/>
      <c r="AN391" s="10"/>
      <c r="AO391" s="8"/>
      <c r="AP391" s="13"/>
      <c r="AQ391" s="10"/>
      <c r="AR391" s="9"/>
      <c r="AS391" s="41"/>
      <c r="AT391" s="14"/>
      <c r="AU391" s="41"/>
      <c r="AV391" s="41"/>
      <c r="AW391" s="49"/>
      <c r="AX391" s="13"/>
      <c r="AY391" s="10"/>
      <c r="AZ391" s="10"/>
      <c r="BA391" s="10"/>
      <c r="BB391" s="10"/>
      <c r="BC391" s="10"/>
      <c r="BD391" s="10"/>
      <c r="BE391" s="10"/>
      <c r="BF391" s="10"/>
      <c r="BG391" s="10"/>
      <c r="BH391" s="10"/>
      <c r="BI391" s="10"/>
      <c r="BJ391" s="10"/>
      <c r="BK391" s="10"/>
      <c r="BL391" s="102"/>
    </row>
    <row r="392" spans="1:64" ht="21.95" customHeight="1">
      <c r="A392" s="106" t="str">
        <f>IF(C392="","",COUNTA(C$9:$C392))</f>
        <v/>
      </c>
      <c r="B392" s="106" t="str">
        <f>IF(C392="","",COUNTA($C$9:C392))</f>
        <v/>
      </c>
      <c r="C392" s="25"/>
      <c r="D392" s="26" t="str">
        <f t="shared" si="67"/>
        <v/>
      </c>
      <c r="E392" s="48" t="str">
        <f t="shared" si="63"/>
        <v/>
      </c>
      <c r="F392" s="27"/>
      <c r="G392" s="44" t="e">
        <f t="shared" si="64"/>
        <v>#VALUE!</v>
      </c>
      <c r="H392" s="45" t="e">
        <f t="shared" si="74"/>
        <v>#VALUE!</v>
      </c>
      <c r="I392" s="46" t="e">
        <f t="shared" si="75"/>
        <v>#VALUE!</v>
      </c>
      <c r="J392" s="47" t="e">
        <f t="shared" si="76"/>
        <v>#VALUE!</v>
      </c>
      <c r="K392" s="45" t="str">
        <f t="shared" si="77"/>
        <v/>
      </c>
      <c r="L392" s="46" t="str">
        <f t="shared" si="78"/>
        <v/>
      </c>
      <c r="M392" s="47" t="str">
        <f t="shared" si="79"/>
        <v/>
      </c>
      <c r="N392" s="48" t="str">
        <f t="shared" si="65"/>
        <v/>
      </c>
      <c r="O392" s="26" t="str">
        <f t="shared" si="66"/>
        <v/>
      </c>
      <c r="P392" s="9"/>
      <c r="Q392" s="41"/>
      <c r="R392" s="41"/>
      <c r="S392" s="41"/>
      <c r="T392" s="11"/>
      <c r="U392" s="12"/>
      <c r="V392" s="10"/>
      <c r="W392" s="8"/>
      <c r="X392" s="13"/>
      <c r="Y392" s="10"/>
      <c r="Z392" s="8"/>
      <c r="AA392" s="12"/>
      <c r="AB392" s="10"/>
      <c r="AC392" s="8"/>
      <c r="AD392" s="13"/>
      <c r="AE392" s="10"/>
      <c r="AF392" s="8"/>
      <c r="AG392" s="12"/>
      <c r="AH392" s="10"/>
      <c r="AI392" s="8"/>
      <c r="AJ392" s="13"/>
      <c r="AK392" s="10"/>
      <c r="AL392" s="8"/>
      <c r="AM392" s="12"/>
      <c r="AN392" s="10"/>
      <c r="AO392" s="8"/>
      <c r="AP392" s="13"/>
      <c r="AQ392" s="10"/>
      <c r="AR392" s="9"/>
      <c r="AS392" s="41"/>
      <c r="AT392" s="14"/>
      <c r="AU392" s="41"/>
      <c r="AV392" s="41"/>
      <c r="AW392" s="49"/>
      <c r="AX392" s="13"/>
      <c r="AY392" s="10"/>
      <c r="AZ392" s="10"/>
      <c r="BA392" s="10"/>
      <c r="BB392" s="10"/>
      <c r="BC392" s="10"/>
      <c r="BD392" s="10"/>
      <c r="BE392" s="10"/>
      <c r="BF392" s="10"/>
      <c r="BG392" s="10"/>
      <c r="BH392" s="10"/>
      <c r="BI392" s="10"/>
      <c r="BJ392" s="10"/>
      <c r="BK392" s="10"/>
      <c r="BL392" s="102"/>
    </row>
    <row r="393" spans="1:64" ht="21.95" customHeight="1">
      <c r="A393" s="106" t="str">
        <f>IF(C393="","",COUNTA(C$9:$C393))</f>
        <v/>
      </c>
      <c r="B393" s="106" t="str">
        <f>IF(C393="","",COUNTA($C$9:C393))</f>
        <v/>
      </c>
      <c r="C393" s="25"/>
      <c r="D393" s="26" t="str">
        <f t="shared" si="67"/>
        <v/>
      </c>
      <c r="E393" s="48" t="str">
        <f t="shared" si="63"/>
        <v/>
      </c>
      <c r="F393" s="27"/>
      <c r="G393" s="44" t="e">
        <f t="shared" si="64"/>
        <v>#VALUE!</v>
      </c>
      <c r="H393" s="45" t="e">
        <f t="shared" si="74"/>
        <v>#VALUE!</v>
      </c>
      <c r="I393" s="46" t="e">
        <f t="shared" si="75"/>
        <v>#VALUE!</v>
      </c>
      <c r="J393" s="47" t="e">
        <f t="shared" si="76"/>
        <v>#VALUE!</v>
      </c>
      <c r="K393" s="45" t="str">
        <f t="shared" si="77"/>
        <v/>
      </c>
      <c r="L393" s="46" t="str">
        <f t="shared" si="78"/>
        <v/>
      </c>
      <c r="M393" s="47" t="str">
        <f t="shared" si="79"/>
        <v/>
      </c>
      <c r="N393" s="48" t="str">
        <f t="shared" si="65"/>
        <v/>
      </c>
      <c r="O393" s="26" t="str">
        <f t="shared" si="66"/>
        <v/>
      </c>
      <c r="P393" s="9"/>
      <c r="Q393" s="41"/>
      <c r="R393" s="41"/>
      <c r="S393" s="41"/>
      <c r="T393" s="11"/>
      <c r="U393" s="12"/>
      <c r="V393" s="10"/>
      <c r="W393" s="8"/>
      <c r="X393" s="13"/>
      <c r="Y393" s="10"/>
      <c r="Z393" s="8"/>
      <c r="AA393" s="12"/>
      <c r="AB393" s="10"/>
      <c r="AC393" s="8"/>
      <c r="AD393" s="13"/>
      <c r="AE393" s="10"/>
      <c r="AF393" s="8"/>
      <c r="AG393" s="12"/>
      <c r="AH393" s="10"/>
      <c r="AI393" s="8"/>
      <c r="AJ393" s="13"/>
      <c r="AK393" s="10"/>
      <c r="AL393" s="8"/>
      <c r="AM393" s="12"/>
      <c r="AN393" s="10"/>
      <c r="AO393" s="8"/>
      <c r="AP393" s="13"/>
      <c r="AQ393" s="10"/>
      <c r="AR393" s="9"/>
      <c r="AS393" s="41"/>
      <c r="AT393" s="14"/>
      <c r="AU393" s="41"/>
      <c r="AV393" s="41"/>
      <c r="AW393" s="49"/>
      <c r="AX393" s="13"/>
      <c r="AY393" s="10"/>
      <c r="AZ393" s="10"/>
      <c r="BA393" s="10"/>
      <c r="BB393" s="10"/>
      <c r="BC393" s="10"/>
      <c r="BD393" s="10"/>
      <c r="BE393" s="10"/>
      <c r="BF393" s="10"/>
      <c r="BG393" s="10"/>
      <c r="BH393" s="10"/>
      <c r="BI393" s="10"/>
      <c r="BJ393" s="10"/>
      <c r="BK393" s="10"/>
      <c r="BL393" s="102"/>
    </row>
    <row r="394" spans="1:64" ht="21.95" customHeight="1">
      <c r="A394" s="106" t="str">
        <f>IF(C394="","",COUNTA(C$9:$C394))</f>
        <v/>
      </c>
      <c r="B394" s="106" t="str">
        <f>IF(C394="","",COUNTA($C$9:C394))</f>
        <v/>
      </c>
      <c r="C394" s="25"/>
      <c r="D394" s="26" t="str">
        <f t="shared" si="67"/>
        <v/>
      </c>
      <c r="E394" s="48" t="str">
        <f t="shared" ref="E394:E408" si="80">IF(LEN(TRIM($F394))=0,"",IF(OR(NOT(ISNUMBER($F394)),LEN($F394)&lt;&gt;14),"Error_MyNumber",IF(MOD(MID($F394,13,1),2)=1,"مستجد","مستجده")))</f>
        <v/>
      </c>
      <c r="F394" s="27"/>
      <c r="G394" s="44" t="e">
        <f t="shared" ref="G394:G408" si="81">DATE(IF(LEFT($F394,1)="2",MID($F394,2,2),"20"&amp;MID($F394,2,2)),MID($F394,4,2),MID($F394,6,2))</f>
        <v>#VALUE!</v>
      </c>
      <c r="H394" s="45" t="e">
        <f t="shared" si="74"/>
        <v>#VALUE!</v>
      </c>
      <c r="I394" s="46" t="e">
        <f t="shared" si="75"/>
        <v>#VALUE!</v>
      </c>
      <c r="J394" s="47" t="e">
        <f t="shared" si="76"/>
        <v>#VALUE!</v>
      </c>
      <c r="K394" s="45" t="str">
        <f t="shared" si="77"/>
        <v/>
      </c>
      <c r="L394" s="46" t="str">
        <f t="shared" si="78"/>
        <v/>
      </c>
      <c r="M394" s="47" t="str">
        <f t="shared" si="79"/>
        <v/>
      </c>
      <c r="N394" s="48" t="str">
        <f t="shared" ref="N394:N408" si="82">IF(LEN(TRIM($F394))=0,"",IF(OR(NOT(ISNUMBER($F394)),LEN($F394)&lt;&gt;14),"Error_MyNumber",IF(MOD(MID($F394,13,1),2)=1,"مسلم","مسلمه")))</f>
        <v/>
      </c>
      <c r="O394" s="26" t="str">
        <f t="shared" ref="O394:O408" si="83">IF(LEN(TRIM($F394))=0,"",IF(OR(NOT(ISNUMBER($F394)),LEN($F394)&lt;&gt;14),"Error_MyNumber",IF(MOD(MID($F394,13,1),2)=1,"مصرى","مصرية")))</f>
        <v/>
      </c>
      <c r="P394" s="9"/>
      <c r="Q394" s="41"/>
      <c r="R394" s="41"/>
      <c r="S394" s="41"/>
      <c r="T394" s="11"/>
      <c r="U394" s="12"/>
      <c r="V394" s="10"/>
      <c r="W394" s="8"/>
      <c r="X394" s="13"/>
      <c r="Y394" s="10"/>
      <c r="Z394" s="8"/>
      <c r="AA394" s="12"/>
      <c r="AB394" s="10"/>
      <c r="AC394" s="8"/>
      <c r="AD394" s="13"/>
      <c r="AE394" s="10"/>
      <c r="AF394" s="8"/>
      <c r="AG394" s="12"/>
      <c r="AH394" s="10"/>
      <c r="AI394" s="8"/>
      <c r="AJ394" s="13"/>
      <c r="AK394" s="10"/>
      <c r="AL394" s="8"/>
      <c r="AM394" s="12"/>
      <c r="AN394" s="10"/>
      <c r="AO394" s="8"/>
      <c r="AP394" s="13"/>
      <c r="AQ394" s="10"/>
      <c r="AR394" s="9"/>
      <c r="AS394" s="41"/>
      <c r="AT394" s="14"/>
      <c r="AU394" s="41"/>
      <c r="AV394" s="41"/>
      <c r="AW394" s="49"/>
      <c r="AX394" s="13"/>
      <c r="AY394" s="10"/>
      <c r="AZ394" s="10"/>
      <c r="BA394" s="10"/>
      <c r="BB394" s="10"/>
      <c r="BC394" s="10"/>
      <c r="BD394" s="10"/>
      <c r="BE394" s="10"/>
      <c r="BF394" s="10"/>
      <c r="BG394" s="10"/>
      <c r="BH394" s="10"/>
      <c r="BI394" s="10"/>
      <c r="BJ394" s="10"/>
      <c r="BK394" s="10"/>
      <c r="BL394" s="102"/>
    </row>
    <row r="395" spans="1:64" ht="21.95" customHeight="1">
      <c r="A395" s="106" t="str">
        <f>IF(C395="","",COUNTA(C$9:$C395))</f>
        <v/>
      </c>
      <c r="B395" s="106" t="str">
        <f>IF(C395="","",COUNTA($C$9:C395))</f>
        <v/>
      </c>
      <c r="C395" s="25"/>
      <c r="D395" s="26" t="str">
        <f t="shared" si="67"/>
        <v/>
      </c>
      <c r="E395" s="48" t="str">
        <f t="shared" si="80"/>
        <v/>
      </c>
      <c r="F395" s="27"/>
      <c r="G395" s="44" t="e">
        <f t="shared" si="81"/>
        <v>#VALUE!</v>
      </c>
      <c r="H395" s="45" t="e">
        <f t="shared" si="74"/>
        <v>#VALUE!</v>
      </c>
      <c r="I395" s="46" t="e">
        <f t="shared" si="75"/>
        <v>#VALUE!</v>
      </c>
      <c r="J395" s="47" t="e">
        <f t="shared" si="76"/>
        <v>#VALUE!</v>
      </c>
      <c r="K395" s="45" t="str">
        <f t="shared" si="77"/>
        <v/>
      </c>
      <c r="L395" s="46" t="str">
        <f t="shared" si="78"/>
        <v/>
      </c>
      <c r="M395" s="47" t="str">
        <f t="shared" si="79"/>
        <v/>
      </c>
      <c r="N395" s="48" t="str">
        <f t="shared" si="82"/>
        <v/>
      </c>
      <c r="O395" s="26" t="str">
        <f t="shared" si="83"/>
        <v/>
      </c>
      <c r="P395" s="9"/>
      <c r="Q395" s="41"/>
      <c r="R395" s="41"/>
      <c r="S395" s="41"/>
      <c r="T395" s="11"/>
      <c r="U395" s="12"/>
      <c r="V395" s="10"/>
      <c r="W395" s="8"/>
      <c r="X395" s="13"/>
      <c r="Y395" s="10"/>
      <c r="Z395" s="8"/>
      <c r="AA395" s="12"/>
      <c r="AB395" s="10"/>
      <c r="AC395" s="8"/>
      <c r="AD395" s="13"/>
      <c r="AE395" s="10"/>
      <c r="AF395" s="8"/>
      <c r="AG395" s="12"/>
      <c r="AH395" s="10"/>
      <c r="AI395" s="8"/>
      <c r="AJ395" s="13"/>
      <c r="AK395" s="10"/>
      <c r="AL395" s="8"/>
      <c r="AM395" s="12"/>
      <c r="AN395" s="10"/>
      <c r="AO395" s="8"/>
      <c r="AP395" s="13"/>
      <c r="AQ395" s="10"/>
      <c r="AR395" s="9"/>
      <c r="AS395" s="41"/>
      <c r="AT395" s="14"/>
      <c r="AU395" s="41"/>
      <c r="AV395" s="41"/>
      <c r="AW395" s="49"/>
      <c r="AX395" s="13"/>
      <c r="AY395" s="10"/>
      <c r="AZ395" s="10"/>
      <c r="BA395" s="10"/>
      <c r="BB395" s="10"/>
      <c r="BC395" s="10"/>
      <c r="BD395" s="10"/>
      <c r="BE395" s="10"/>
      <c r="BF395" s="10"/>
      <c r="BG395" s="10"/>
      <c r="BH395" s="10"/>
      <c r="BI395" s="10"/>
      <c r="BJ395" s="10"/>
      <c r="BK395" s="10"/>
      <c r="BL395" s="102"/>
    </row>
    <row r="396" spans="1:64" ht="21.95" customHeight="1">
      <c r="A396" s="106" t="str">
        <f>IF(C396="","",COUNTA(C$9:$C396))</f>
        <v/>
      </c>
      <c r="B396" s="106" t="str">
        <f>IF(C396="","",COUNTA($C$9:C396))</f>
        <v/>
      </c>
      <c r="C396" s="25"/>
      <c r="D396" s="26" t="str">
        <f t="shared" si="67"/>
        <v/>
      </c>
      <c r="E396" s="48" t="str">
        <f t="shared" si="80"/>
        <v/>
      </c>
      <c r="F396" s="27"/>
      <c r="G396" s="44" t="e">
        <f t="shared" si="81"/>
        <v>#VALUE!</v>
      </c>
      <c r="H396" s="45" t="e">
        <f t="shared" si="74"/>
        <v>#VALUE!</v>
      </c>
      <c r="I396" s="46" t="e">
        <f t="shared" si="75"/>
        <v>#VALUE!</v>
      </c>
      <c r="J396" s="47" t="e">
        <f t="shared" si="76"/>
        <v>#VALUE!</v>
      </c>
      <c r="K396" s="45" t="str">
        <f t="shared" si="77"/>
        <v/>
      </c>
      <c r="L396" s="46" t="str">
        <f t="shared" si="78"/>
        <v/>
      </c>
      <c r="M396" s="47" t="str">
        <f t="shared" si="79"/>
        <v/>
      </c>
      <c r="N396" s="48" t="str">
        <f t="shared" si="82"/>
        <v/>
      </c>
      <c r="O396" s="26" t="str">
        <f t="shared" si="83"/>
        <v/>
      </c>
      <c r="P396" s="9"/>
      <c r="Q396" s="41"/>
      <c r="R396" s="41"/>
      <c r="S396" s="41"/>
      <c r="T396" s="11"/>
      <c r="U396" s="12"/>
      <c r="V396" s="10"/>
      <c r="W396" s="8"/>
      <c r="X396" s="13"/>
      <c r="Y396" s="10"/>
      <c r="Z396" s="8"/>
      <c r="AA396" s="12"/>
      <c r="AB396" s="10"/>
      <c r="AC396" s="8"/>
      <c r="AD396" s="13"/>
      <c r="AE396" s="10"/>
      <c r="AF396" s="8"/>
      <c r="AG396" s="12"/>
      <c r="AH396" s="10"/>
      <c r="AI396" s="8"/>
      <c r="AJ396" s="13"/>
      <c r="AK396" s="10"/>
      <c r="AL396" s="8"/>
      <c r="AM396" s="12"/>
      <c r="AN396" s="10"/>
      <c r="AO396" s="8"/>
      <c r="AP396" s="13"/>
      <c r="AQ396" s="10"/>
      <c r="AR396" s="9"/>
      <c r="AS396" s="41"/>
      <c r="AT396" s="14"/>
      <c r="AU396" s="41"/>
      <c r="AV396" s="41"/>
      <c r="AW396" s="49"/>
      <c r="AX396" s="13"/>
      <c r="AY396" s="10"/>
      <c r="AZ396" s="10"/>
      <c r="BA396" s="10"/>
      <c r="BB396" s="10"/>
      <c r="BC396" s="10"/>
      <c r="BD396" s="10"/>
      <c r="BE396" s="10"/>
      <c r="BF396" s="10"/>
      <c r="BG396" s="10"/>
      <c r="BH396" s="10"/>
      <c r="BI396" s="10"/>
      <c r="BJ396" s="10"/>
      <c r="BK396" s="10"/>
      <c r="BL396" s="102"/>
    </row>
    <row r="397" spans="1:64" ht="21.95" customHeight="1">
      <c r="A397" s="106" t="str">
        <f>IF(C397="","",COUNTA(C$9:$C397))</f>
        <v/>
      </c>
      <c r="B397" s="106" t="str">
        <f>IF(C397="","",COUNTA($C$9:C397))</f>
        <v/>
      </c>
      <c r="C397" s="25"/>
      <c r="D397" s="26" t="str">
        <f t="shared" si="67"/>
        <v/>
      </c>
      <c r="E397" s="48" t="str">
        <f t="shared" si="80"/>
        <v/>
      </c>
      <c r="F397" s="27"/>
      <c r="G397" s="44" t="e">
        <f t="shared" si="81"/>
        <v>#VALUE!</v>
      </c>
      <c r="H397" s="45" t="e">
        <f t="shared" si="74"/>
        <v>#VALUE!</v>
      </c>
      <c r="I397" s="46" t="e">
        <f t="shared" si="75"/>
        <v>#VALUE!</v>
      </c>
      <c r="J397" s="47" t="e">
        <f t="shared" si="76"/>
        <v>#VALUE!</v>
      </c>
      <c r="K397" s="45" t="str">
        <f t="shared" si="77"/>
        <v/>
      </c>
      <c r="L397" s="46" t="str">
        <f t="shared" si="78"/>
        <v/>
      </c>
      <c r="M397" s="47" t="str">
        <f t="shared" si="79"/>
        <v/>
      </c>
      <c r="N397" s="48" t="str">
        <f t="shared" si="82"/>
        <v/>
      </c>
      <c r="O397" s="26" t="str">
        <f t="shared" si="83"/>
        <v/>
      </c>
      <c r="P397" s="9"/>
      <c r="Q397" s="41"/>
      <c r="R397" s="41"/>
      <c r="S397" s="41"/>
      <c r="T397" s="11"/>
      <c r="U397" s="12"/>
      <c r="V397" s="10"/>
      <c r="W397" s="8"/>
      <c r="X397" s="13"/>
      <c r="Y397" s="10"/>
      <c r="Z397" s="8"/>
      <c r="AA397" s="12"/>
      <c r="AB397" s="10"/>
      <c r="AC397" s="8"/>
      <c r="AD397" s="13"/>
      <c r="AE397" s="10"/>
      <c r="AF397" s="8"/>
      <c r="AG397" s="12"/>
      <c r="AH397" s="10"/>
      <c r="AI397" s="8"/>
      <c r="AJ397" s="13"/>
      <c r="AK397" s="10"/>
      <c r="AL397" s="8"/>
      <c r="AM397" s="12"/>
      <c r="AN397" s="10"/>
      <c r="AO397" s="8"/>
      <c r="AP397" s="13"/>
      <c r="AQ397" s="10"/>
      <c r="AR397" s="9"/>
      <c r="AS397" s="41"/>
      <c r="AT397" s="14"/>
      <c r="AU397" s="41"/>
      <c r="AV397" s="41"/>
      <c r="AW397" s="49"/>
      <c r="AX397" s="13"/>
      <c r="AY397" s="10"/>
      <c r="AZ397" s="10"/>
      <c r="BA397" s="10"/>
      <c r="BB397" s="10"/>
      <c r="BC397" s="10"/>
      <c r="BD397" s="10"/>
      <c r="BE397" s="10"/>
      <c r="BF397" s="10"/>
      <c r="BG397" s="10"/>
      <c r="BH397" s="10"/>
      <c r="BI397" s="10"/>
      <c r="BJ397" s="10"/>
      <c r="BK397" s="10"/>
      <c r="BL397" s="102"/>
    </row>
    <row r="398" spans="1:64" ht="21.95" customHeight="1">
      <c r="A398" s="106" t="str">
        <f>IF(C398="","",COUNTA(C$9:$C398))</f>
        <v/>
      </c>
      <c r="B398" s="106" t="str">
        <f>IF(C398="","",COUNTA($C$9:C398))</f>
        <v/>
      </c>
      <c r="C398" s="25"/>
      <c r="D398" s="26" t="str">
        <f t="shared" ref="D398:D408" si="84">IF(LEN(TRIM($F398))=0,"",IF(OR(NOT(ISNUMBER($F398)),LEN($F398)&lt;&gt;14),"Error_MyNumber",IF(MOD(MID($F398,13,1),2)=1,"ذكر","انثى")))</f>
        <v/>
      </c>
      <c r="E398" s="48" t="str">
        <f t="shared" si="80"/>
        <v/>
      </c>
      <c r="F398" s="27"/>
      <c r="G398" s="44" t="e">
        <f t="shared" si="81"/>
        <v>#VALUE!</v>
      </c>
      <c r="H398" s="45" t="e">
        <f t="shared" si="74"/>
        <v>#VALUE!</v>
      </c>
      <c r="I398" s="46" t="e">
        <f t="shared" si="75"/>
        <v>#VALUE!</v>
      </c>
      <c r="J398" s="47" t="e">
        <f t="shared" si="76"/>
        <v>#VALUE!</v>
      </c>
      <c r="K398" s="45" t="str">
        <f t="shared" si="77"/>
        <v/>
      </c>
      <c r="L398" s="46" t="str">
        <f t="shared" si="78"/>
        <v/>
      </c>
      <c r="M398" s="47" t="str">
        <f t="shared" si="79"/>
        <v/>
      </c>
      <c r="N398" s="48" t="str">
        <f t="shared" si="82"/>
        <v/>
      </c>
      <c r="O398" s="26" t="str">
        <f t="shared" si="83"/>
        <v/>
      </c>
      <c r="P398" s="9"/>
      <c r="Q398" s="41"/>
      <c r="R398" s="41"/>
      <c r="S398" s="41"/>
      <c r="T398" s="11"/>
      <c r="U398" s="12"/>
      <c r="V398" s="10"/>
      <c r="W398" s="8"/>
      <c r="X398" s="13"/>
      <c r="Y398" s="10"/>
      <c r="Z398" s="8"/>
      <c r="AA398" s="12"/>
      <c r="AB398" s="10"/>
      <c r="AC398" s="8"/>
      <c r="AD398" s="13"/>
      <c r="AE398" s="10"/>
      <c r="AF398" s="8"/>
      <c r="AG398" s="12"/>
      <c r="AH398" s="10"/>
      <c r="AI398" s="8"/>
      <c r="AJ398" s="13"/>
      <c r="AK398" s="10"/>
      <c r="AL398" s="8"/>
      <c r="AM398" s="12"/>
      <c r="AN398" s="10"/>
      <c r="AO398" s="8"/>
      <c r="AP398" s="13"/>
      <c r="AQ398" s="10"/>
      <c r="AR398" s="9"/>
      <c r="AS398" s="41"/>
      <c r="AT398" s="14"/>
      <c r="AU398" s="41"/>
      <c r="AV398" s="41"/>
      <c r="AW398" s="49"/>
      <c r="AX398" s="13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2"/>
    </row>
    <row r="399" spans="1:64" ht="21.95" customHeight="1">
      <c r="A399" s="106" t="str">
        <f>IF(C399="","",COUNTA(C$9:$C399))</f>
        <v/>
      </c>
      <c r="B399" s="106" t="str">
        <f>IF(C399="","",COUNTA($C$9:C399))</f>
        <v/>
      </c>
      <c r="C399" s="25"/>
      <c r="D399" s="26" t="str">
        <f t="shared" si="84"/>
        <v/>
      </c>
      <c r="E399" s="48" t="str">
        <f t="shared" si="80"/>
        <v/>
      </c>
      <c r="F399" s="27"/>
      <c r="G399" s="44" t="e">
        <f t="shared" si="81"/>
        <v>#VALUE!</v>
      </c>
      <c r="H399" s="45" t="e">
        <f t="shared" si="74"/>
        <v>#VALUE!</v>
      </c>
      <c r="I399" s="46" t="e">
        <f t="shared" si="75"/>
        <v>#VALUE!</v>
      </c>
      <c r="J399" s="47" t="e">
        <f t="shared" si="76"/>
        <v>#VALUE!</v>
      </c>
      <c r="K399" s="45" t="str">
        <f t="shared" si="77"/>
        <v/>
      </c>
      <c r="L399" s="46" t="str">
        <f t="shared" si="78"/>
        <v/>
      </c>
      <c r="M399" s="47" t="str">
        <f t="shared" si="79"/>
        <v/>
      </c>
      <c r="N399" s="48" t="str">
        <f t="shared" si="82"/>
        <v/>
      </c>
      <c r="O399" s="26" t="str">
        <f t="shared" si="83"/>
        <v/>
      </c>
      <c r="P399" s="9"/>
      <c r="Q399" s="41"/>
      <c r="R399" s="41"/>
      <c r="S399" s="41"/>
      <c r="T399" s="11"/>
      <c r="U399" s="12"/>
      <c r="V399" s="10"/>
      <c r="W399" s="8"/>
      <c r="X399" s="13"/>
      <c r="Y399" s="10"/>
      <c r="Z399" s="8"/>
      <c r="AA399" s="12"/>
      <c r="AB399" s="10"/>
      <c r="AC399" s="8"/>
      <c r="AD399" s="13"/>
      <c r="AE399" s="10"/>
      <c r="AF399" s="8"/>
      <c r="AG399" s="12"/>
      <c r="AH399" s="10"/>
      <c r="AI399" s="8"/>
      <c r="AJ399" s="13"/>
      <c r="AK399" s="10"/>
      <c r="AL399" s="8"/>
      <c r="AM399" s="12"/>
      <c r="AN399" s="10"/>
      <c r="AO399" s="8"/>
      <c r="AP399" s="13"/>
      <c r="AQ399" s="10"/>
      <c r="AR399" s="9"/>
      <c r="AS399" s="41"/>
      <c r="AT399" s="14"/>
      <c r="AU399" s="41"/>
      <c r="AV399" s="41"/>
      <c r="AW399" s="49"/>
      <c r="AX399" s="13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2"/>
    </row>
    <row r="400" spans="1:64" ht="21.95" customHeight="1">
      <c r="A400" s="106" t="str">
        <f>IF(C400="","",COUNTA(C$9:$C400))</f>
        <v/>
      </c>
      <c r="B400" s="106" t="str">
        <f>IF(C400="","",COUNTA($C$9:C400))</f>
        <v/>
      </c>
      <c r="C400" s="25"/>
      <c r="D400" s="26" t="str">
        <f t="shared" si="84"/>
        <v/>
      </c>
      <c r="E400" s="48" t="str">
        <f t="shared" si="80"/>
        <v/>
      </c>
      <c r="F400" s="27"/>
      <c r="G400" s="44" t="e">
        <f t="shared" si="81"/>
        <v>#VALUE!</v>
      </c>
      <c r="H400" s="45" t="e">
        <f t="shared" si="74"/>
        <v>#VALUE!</v>
      </c>
      <c r="I400" s="46" t="e">
        <f t="shared" si="75"/>
        <v>#VALUE!</v>
      </c>
      <c r="J400" s="47" t="e">
        <f t="shared" si="76"/>
        <v>#VALUE!</v>
      </c>
      <c r="K400" s="45" t="str">
        <f t="shared" si="77"/>
        <v/>
      </c>
      <c r="L400" s="46" t="str">
        <f t="shared" si="78"/>
        <v/>
      </c>
      <c r="M400" s="47" t="str">
        <f t="shared" si="79"/>
        <v/>
      </c>
      <c r="N400" s="48" t="str">
        <f t="shared" si="82"/>
        <v/>
      </c>
      <c r="O400" s="26" t="str">
        <f t="shared" si="83"/>
        <v/>
      </c>
      <c r="P400" s="9"/>
      <c r="Q400" s="41"/>
      <c r="R400" s="41"/>
      <c r="S400" s="41"/>
      <c r="T400" s="11"/>
      <c r="U400" s="12"/>
      <c r="V400" s="10"/>
      <c r="W400" s="8"/>
      <c r="X400" s="13"/>
      <c r="Y400" s="10"/>
      <c r="Z400" s="8"/>
      <c r="AA400" s="12"/>
      <c r="AB400" s="10"/>
      <c r="AC400" s="8"/>
      <c r="AD400" s="13"/>
      <c r="AE400" s="10"/>
      <c r="AF400" s="8"/>
      <c r="AG400" s="12"/>
      <c r="AH400" s="10"/>
      <c r="AI400" s="8"/>
      <c r="AJ400" s="13"/>
      <c r="AK400" s="10"/>
      <c r="AL400" s="8"/>
      <c r="AM400" s="12"/>
      <c r="AN400" s="10"/>
      <c r="AO400" s="8"/>
      <c r="AP400" s="13"/>
      <c r="AQ400" s="10"/>
      <c r="AR400" s="9"/>
      <c r="AS400" s="41"/>
      <c r="AT400" s="14"/>
      <c r="AU400" s="41"/>
      <c r="AV400" s="41"/>
      <c r="AW400" s="49"/>
      <c r="AX400" s="13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2"/>
    </row>
    <row r="401" spans="1:64" ht="21.95" customHeight="1">
      <c r="A401" s="106" t="str">
        <f>IF(C401="","",COUNTA(C$9:$C401))</f>
        <v/>
      </c>
      <c r="B401" s="106" t="str">
        <f>IF(C401="","",COUNTA($C$9:C401))</f>
        <v/>
      </c>
      <c r="C401" s="25"/>
      <c r="D401" s="26" t="str">
        <f t="shared" si="84"/>
        <v/>
      </c>
      <c r="E401" s="48" t="str">
        <f t="shared" si="80"/>
        <v/>
      </c>
      <c r="F401" s="27"/>
      <c r="G401" s="44" t="e">
        <f t="shared" si="81"/>
        <v>#VALUE!</v>
      </c>
      <c r="H401" s="45" t="e">
        <f t="shared" si="74"/>
        <v>#VALUE!</v>
      </c>
      <c r="I401" s="46" t="e">
        <f t="shared" si="75"/>
        <v>#VALUE!</v>
      </c>
      <c r="J401" s="47" t="e">
        <f t="shared" si="76"/>
        <v>#VALUE!</v>
      </c>
      <c r="K401" s="45" t="str">
        <f t="shared" si="77"/>
        <v/>
      </c>
      <c r="L401" s="46" t="str">
        <f t="shared" si="78"/>
        <v/>
      </c>
      <c r="M401" s="47" t="str">
        <f t="shared" si="79"/>
        <v/>
      </c>
      <c r="N401" s="48" t="str">
        <f t="shared" si="82"/>
        <v/>
      </c>
      <c r="O401" s="26" t="str">
        <f t="shared" si="83"/>
        <v/>
      </c>
      <c r="P401" s="9"/>
      <c r="Q401" s="41"/>
      <c r="R401" s="41"/>
      <c r="S401" s="41"/>
      <c r="T401" s="11"/>
      <c r="U401" s="12"/>
      <c r="V401" s="10"/>
      <c r="W401" s="8"/>
      <c r="X401" s="13"/>
      <c r="Y401" s="10"/>
      <c r="Z401" s="8"/>
      <c r="AA401" s="12"/>
      <c r="AB401" s="10"/>
      <c r="AC401" s="8"/>
      <c r="AD401" s="13"/>
      <c r="AE401" s="10"/>
      <c r="AF401" s="8"/>
      <c r="AG401" s="12"/>
      <c r="AH401" s="10"/>
      <c r="AI401" s="8"/>
      <c r="AJ401" s="13"/>
      <c r="AK401" s="10"/>
      <c r="AL401" s="8"/>
      <c r="AM401" s="12"/>
      <c r="AN401" s="10"/>
      <c r="AO401" s="8"/>
      <c r="AP401" s="13"/>
      <c r="AQ401" s="10"/>
      <c r="AR401" s="9"/>
      <c r="AS401" s="41"/>
      <c r="AT401" s="14"/>
      <c r="AU401" s="41"/>
      <c r="AV401" s="41"/>
      <c r="AW401" s="49"/>
      <c r="AX401" s="13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2"/>
    </row>
    <row r="402" spans="1:64" ht="21.95" customHeight="1">
      <c r="A402" s="106" t="str">
        <f>IF(C402="","",COUNTA(C$9:$C402))</f>
        <v/>
      </c>
      <c r="B402" s="106" t="str">
        <f>IF(C402="","",COUNTA($C$9:C402))</f>
        <v/>
      </c>
      <c r="C402" s="25"/>
      <c r="D402" s="26" t="str">
        <f t="shared" si="84"/>
        <v/>
      </c>
      <c r="E402" s="48" t="str">
        <f t="shared" si="80"/>
        <v/>
      </c>
      <c r="F402" s="27"/>
      <c r="G402" s="44" t="e">
        <f t="shared" si="81"/>
        <v>#VALUE!</v>
      </c>
      <c r="H402" s="45" t="e">
        <f t="shared" si="74"/>
        <v>#VALUE!</v>
      </c>
      <c r="I402" s="46" t="e">
        <f t="shared" si="75"/>
        <v>#VALUE!</v>
      </c>
      <c r="J402" s="47" t="e">
        <f t="shared" si="76"/>
        <v>#VALUE!</v>
      </c>
      <c r="K402" s="45" t="str">
        <f t="shared" si="77"/>
        <v/>
      </c>
      <c r="L402" s="46" t="str">
        <f t="shared" si="78"/>
        <v/>
      </c>
      <c r="M402" s="47" t="str">
        <f t="shared" si="79"/>
        <v/>
      </c>
      <c r="N402" s="48" t="str">
        <f t="shared" si="82"/>
        <v/>
      </c>
      <c r="O402" s="26" t="str">
        <f t="shared" si="83"/>
        <v/>
      </c>
      <c r="P402" s="9"/>
      <c r="Q402" s="41"/>
      <c r="R402" s="41"/>
      <c r="S402" s="41"/>
      <c r="T402" s="11"/>
      <c r="U402" s="12"/>
      <c r="V402" s="10"/>
      <c r="W402" s="8"/>
      <c r="X402" s="13"/>
      <c r="Y402" s="10"/>
      <c r="Z402" s="8"/>
      <c r="AA402" s="12"/>
      <c r="AB402" s="10"/>
      <c r="AC402" s="8"/>
      <c r="AD402" s="13"/>
      <c r="AE402" s="10"/>
      <c r="AF402" s="8"/>
      <c r="AG402" s="12"/>
      <c r="AH402" s="10"/>
      <c r="AI402" s="8"/>
      <c r="AJ402" s="13"/>
      <c r="AK402" s="10"/>
      <c r="AL402" s="8"/>
      <c r="AM402" s="12"/>
      <c r="AN402" s="10"/>
      <c r="AO402" s="8"/>
      <c r="AP402" s="13"/>
      <c r="AQ402" s="10"/>
      <c r="AR402" s="9"/>
      <c r="AS402" s="41"/>
      <c r="AT402" s="14"/>
      <c r="AU402" s="41"/>
      <c r="AV402" s="41"/>
      <c r="AW402" s="49"/>
      <c r="AX402" s="13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2"/>
    </row>
    <row r="403" spans="1:64" ht="21.95" customHeight="1">
      <c r="A403" s="106" t="str">
        <f>IF(C403="","",COUNTA(C$9:$C403))</f>
        <v/>
      </c>
      <c r="B403" s="106" t="str">
        <f>IF(C403="","",COUNTA($C$9:C403))</f>
        <v/>
      </c>
      <c r="C403" s="25"/>
      <c r="D403" s="26" t="str">
        <f t="shared" si="84"/>
        <v/>
      </c>
      <c r="E403" s="48" t="str">
        <f t="shared" si="80"/>
        <v/>
      </c>
      <c r="F403" s="27"/>
      <c r="G403" s="44" t="e">
        <f t="shared" si="81"/>
        <v>#VALUE!</v>
      </c>
      <c r="H403" s="45" t="e">
        <f t="shared" si="74"/>
        <v>#VALUE!</v>
      </c>
      <c r="I403" s="46" t="e">
        <f t="shared" si="75"/>
        <v>#VALUE!</v>
      </c>
      <c r="J403" s="47" t="e">
        <f t="shared" si="76"/>
        <v>#VALUE!</v>
      </c>
      <c r="K403" s="45" t="str">
        <f t="shared" si="77"/>
        <v/>
      </c>
      <c r="L403" s="46" t="str">
        <f t="shared" si="78"/>
        <v/>
      </c>
      <c r="M403" s="47" t="str">
        <f t="shared" si="79"/>
        <v/>
      </c>
      <c r="N403" s="48" t="str">
        <f t="shared" si="82"/>
        <v/>
      </c>
      <c r="O403" s="26" t="str">
        <f t="shared" si="83"/>
        <v/>
      </c>
      <c r="P403" s="9"/>
      <c r="Q403" s="41"/>
      <c r="R403" s="41"/>
      <c r="S403" s="41"/>
      <c r="T403" s="11"/>
      <c r="U403" s="12"/>
      <c r="V403" s="10"/>
      <c r="W403" s="8"/>
      <c r="X403" s="13"/>
      <c r="Y403" s="10"/>
      <c r="Z403" s="8"/>
      <c r="AA403" s="12"/>
      <c r="AB403" s="10"/>
      <c r="AC403" s="8"/>
      <c r="AD403" s="13"/>
      <c r="AE403" s="10"/>
      <c r="AF403" s="8"/>
      <c r="AG403" s="12"/>
      <c r="AH403" s="10"/>
      <c r="AI403" s="8"/>
      <c r="AJ403" s="13"/>
      <c r="AK403" s="10"/>
      <c r="AL403" s="8"/>
      <c r="AM403" s="12"/>
      <c r="AN403" s="10"/>
      <c r="AO403" s="8"/>
      <c r="AP403" s="13"/>
      <c r="AQ403" s="10"/>
      <c r="AR403" s="9"/>
      <c r="AS403" s="41"/>
      <c r="AT403" s="14"/>
      <c r="AU403" s="41"/>
      <c r="AV403" s="41"/>
      <c r="AW403" s="49"/>
      <c r="AX403" s="13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2"/>
    </row>
    <row r="404" spans="1:64" ht="21.95" customHeight="1">
      <c r="A404" s="106" t="str">
        <f>IF(C404="","",COUNTA(C$9:$C404))</f>
        <v/>
      </c>
      <c r="B404" s="106" t="str">
        <f>IF(C404="","",COUNTA($C$9:C404))</f>
        <v/>
      </c>
      <c r="C404" s="25"/>
      <c r="D404" s="26" t="str">
        <f t="shared" si="84"/>
        <v/>
      </c>
      <c r="E404" s="48" t="str">
        <f t="shared" si="80"/>
        <v/>
      </c>
      <c r="F404" s="27"/>
      <c r="G404" s="44" t="e">
        <f t="shared" si="81"/>
        <v>#VALUE!</v>
      </c>
      <c r="H404" s="45" t="e">
        <f t="shared" si="74"/>
        <v>#VALUE!</v>
      </c>
      <c r="I404" s="46" t="e">
        <f t="shared" si="75"/>
        <v>#VALUE!</v>
      </c>
      <c r="J404" s="47" t="e">
        <f t="shared" si="76"/>
        <v>#VALUE!</v>
      </c>
      <c r="K404" s="45" t="str">
        <f t="shared" si="77"/>
        <v/>
      </c>
      <c r="L404" s="46" t="str">
        <f t="shared" si="78"/>
        <v/>
      </c>
      <c r="M404" s="47" t="str">
        <f t="shared" si="79"/>
        <v/>
      </c>
      <c r="N404" s="48" t="str">
        <f t="shared" si="82"/>
        <v/>
      </c>
      <c r="O404" s="26" t="str">
        <f t="shared" si="83"/>
        <v/>
      </c>
      <c r="P404" s="9"/>
      <c r="Q404" s="41"/>
      <c r="R404" s="41"/>
      <c r="S404" s="41"/>
      <c r="T404" s="11"/>
      <c r="U404" s="12"/>
      <c r="V404" s="10"/>
      <c r="W404" s="8"/>
      <c r="X404" s="13"/>
      <c r="Y404" s="10"/>
      <c r="Z404" s="8"/>
      <c r="AA404" s="12"/>
      <c r="AB404" s="10"/>
      <c r="AC404" s="8"/>
      <c r="AD404" s="13"/>
      <c r="AE404" s="10"/>
      <c r="AF404" s="8"/>
      <c r="AG404" s="12"/>
      <c r="AH404" s="10"/>
      <c r="AI404" s="8"/>
      <c r="AJ404" s="13"/>
      <c r="AK404" s="10"/>
      <c r="AL404" s="8"/>
      <c r="AM404" s="12"/>
      <c r="AN404" s="10"/>
      <c r="AO404" s="8"/>
      <c r="AP404" s="13"/>
      <c r="AQ404" s="10"/>
      <c r="AR404" s="9"/>
      <c r="AS404" s="41"/>
      <c r="AT404" s="14"/>
      <c r="AU404" s="41"/>
      <c r="AV404" s="41"/>
      <c r="AW404" s="49"/>
      <c r="AX404" s="13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2"/>
    </row>
    <row r="405" spans="1:64" ht="21.95" customHeight="1">
      <c r="A405" s="106" t="str">
        <f>IF(C405="","",COUNTA(C$9:$C405))</f>
        <v/>
      </c>
      <c r="B405" s="106" t="str">
        <f>IF(C405="","",COUNTA($C$9:C405))</f>
        <v/>
      </c>
      <c r="C405" s="25"/>
      <c r="D405" s="26" t="str">
        <f t="shared" si="84"/>
        <v/>
      </c>
      <c r="E405" s="48" t="str">
        <f t="shared" si="80"/>
        <v/>
      </c>
      <c r="F405" s="27"/>
      <c r="G405" s="44" t="e">
        <f t="shared" si="81"/>
        <v>#VALUE!</v>
      </c>
      <c r="H405" s="45" t="e">
        <f t="shared" si="74"/>
        <v>#VALUE!</v>
      </c>
      <c r="I405" s="46" t="e">
        <f t="shared" si="75"/>
        <v>#VALUE!</v>
      </c>
      <c r="J405" s="47" t="e">
        <f t="shared" si="76"/>
        <v>#VALUE!</v>
      </c>
      <c r="K405" s="45" t="str">
        <f t="shared" si="77"/>
        <v/>
      </c>
      <c r="L405" s="46" t="str">
        <f t="shared" si="78"/>
        <v/>
      </c>
      <c r="M405" s="47" t="str">
        <f t="shared" si="79"/>
        <v/>
      </c>
      <c r="N405" s="48" t="str">
        <f t="shared" si="82"/>
        <v/>
      </c>
      <c r="O405" s="26" t="str">
        <f t="shared" si="83"/>
        <v/>
      </c>
      <c r="P405" s="9"/>
      <c r="Q405" s="41"/>
      <c r="R405" s="41"/>
      <c r="S405" s="41"/>
      <c r="T405" s="11"/>
      <c r="U405" s="12"/>
      <c r="V405" s="10"/>
      <c r="W405" s="8"/>
      <c r="X405" s="13"/>
      <c r="Y405" s="10"/>
      <c r="Z405" s="8"/>
      <c r="AA405" s="12"/>
      <c r="AB405" s="10"/>
      <c r="AC405" s="8"/>
      <c r="AD405" s="13"/>
      <c r="AE405" s="10"/>
      <c r="AF405" s="8"/>
      <c r="AG405" s="12"/>
      <c r="AH405" s="10"/>
      <c r="AI405" s="8"/>
      <c r="AJ405" s="13"/>
      <c r="AK405" s="10"/>
      <c r="AL405" s="8"/>
      <c r="AM405" s="12"/>
      <c r="AN405" s="10"/>
      <c r="AO405" s="8"/>
      <c r="AP405" s="13"/>
      <c r="AQ405" s="10"/>
      <c r="AR405" s="9"/>
      <c r="AS405" s="41"/>
      <c r="AT405" s="14"/>
      <c r="AU405" s="41"/>
      <c r="AV405" s="41"/>
      <c r="AW405" s="49"/>
      <c r="AX405" s="13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2"/>
    </row>
    <row r="406" spans="1:64" ht="21.95" customHeight="1">
      <c r="A406" s="106" t="str">
        <f>IF(C406="","",COUNTA(C$9:$C406))</f>
        <v/>
      </c>
      <c r="B406" s="106" t="str">
        <f>IF(C406="","",COUNTA($C$9:C406))</f>
        <v/>
      </c>
      <c r="C406" s="25"/>
      <c r="D406" s="26" t="str">
        <f t="shared" si="84"/>
        <v/>
      </c>
      <c r="E406" s="48" t="str">
        <f t="shared" si="80"/>
        <v/>
      </c>
      <c r="F406" s="27"/>
      <c r="G406" s="44" t="e">
        <f t="shared" si="81"/>
        <v>#VALUE!</v>
      </c>
      <c r="H406" s="45" t="e">
        <f t="shared" si="74"/>
        <v>#VALUE!</v>
      </c>
      <c r="I406" s="46" t="e">
        <f t="shared" si="75"/>
        <v>#VALUE!</v>
      </c>
      <c r="J406" s="47" t="e">
        <f t="shared" si="76"/>
        <v>#VALUE!</v>
      </c>
      <c r="K406" s="45" t="str">
        <f t="shared" si="77"/>
        <v/>
      </c>
      <c r="L406" s="46" t="str">
        <f t="shared" si="78"/>
        <v/>
      </c>
      <c r="M406" s="47" t="str">
        <f t="shared" si="79"/>
        <v/>
      </c>
      <c r="N406" s="48" t="str">
        <f t="shared" si="82"/>
        <v/>
      </c>
      <c r="O406" s="26" t="str">
        <f t="shared" si="83"/>
        <v/>
      </c>
      <c r="P406" s="9"/>
      <c r="Q406" s="41"/>
      <c r="R406" s="41"/>
      <c r="S406" s="41"/>
      <c r="T406" s="11"/>
      <c r="U406" s="12"/>
      <c r="V406" s="10"/>
      <c r="W406" s="8"/>
      <c r="X406" s="13"/>
      <c r="Y406" s="10"/>
      <c r="Z406" s="8"/>
      <c r="AA406" s="12"/>
      <c r="AB406" s="10"/>
      <c r="AC406" s="8"/>
      <c r="AD406" s="13"/>
      <c r="AE406" s="10"/>
      <c r="AF406" s="8"/>
      <c r="AG406" s="12"/>
      <c r="AH406" s="10"/>
      <c r="AI406" s="8"/>
      <c r="AJ406" s="13"/>
      <c r="AK406" s="10"/>
      <c r="AL406" s="8"/>
      <c r="AM406" s="12"/>
      <c r="AN406" s="10"/>
      <c r="AO406" s="8"/>
      <c r="AP406" s="13"/>
      <c r="AQ406" s="10"/>
      <c r="AR406" s="9"/>
      <c r="AS406" s="41"/>
      <c r="AT406" s="14"/>
      <c r="AU406" s="41"/>
      <c r="AV406" s="41"/>
      <c r="AW406" s="49"/>
      <c r="AX406" s="13"/>
      <c r="AY406" s="10"/>
      <c r="AZ406" s="10"/>
      <c r="BA406" s="10"/>
      <c r="BB406" s="10"/>
      <c r="BC406" s="10"/>
      <c r="BD406" s="10"/>
      <c r="BE406" s="10"/>
      <c r="BF406" s="10"/>
      <c r="BG406" s="10"/>
      <c r="BH406" s="10"/>
      <c r="BI406" s="10"/>
      <c r="BJ406" s="10"/>
      <c r="BK406" s="10"/>
      <c r="BL406" s="102"/>
    </row>
    <row r="407" spans="1:64" ht="21.95" customHeight="1">
      <c r="A407" s="106" t="str">
        <f>IF(C407="","",COUNTA(C$9:$C407))</f>
        <v/>
      </c>
      <c r="B407" s="106" t="str">
        <f>IF(C407="","",COUNTA($C$9:C407))</f>
        <v/>
      </c>
      <c r="C407" s="79"/>
      <c r="D407" s="52" t="str">
        <f t="shared" si="84"/>
        <v/>
      </c>
      <c r="E407" s="48" t="str">
        <f t="shared" si="80"/>
        <v/>
      </c>
      <c r="F407" s="80"/>
      <c r="G407" s="53" t="e">
        <f t="shared" si="81"/>
        <v>#VALUE!</v>
      </c>
      <c r="H407" s="54" t="e">
        <f t="shared" si="74"/>
        <v>#VALUE!</v>
      </c>
      <c r="I407" s="55" t="e">
        <f t="shared" si="75"/>
        <v>#VALUE!</v>
      </c>
      <c r="J407" s="56" t="e">
        <f t="shared" si="76"/>
        <v>#VALUE!</v>
      </c>
      <c r="K407" s="54" t="str">
        <f t="shared" si="77"/>
        <v/>
      </c>
      <c r="L407" s="55" t="str">
        <f t="shared" si="78"/>
        <v/>
      </c>
      <c r="M407" s="56" t="str">
        <f t="shared" si="79"/>
        <v/>
      </c>
      <c r="N407" s="48" t="str">
        <f t="shared" si="82"/>
        <v/>
      </c>
      <c r="O407" s="52" t="str">
        <f t="shared" si="83"/>
        <v/>
      </c>
      <c r="P407" s="57"/>
      <c r="Q407" s="51"/>
      <c r="R407" s="51"/>
      <c r="S407" s="51"/>
      <c r="T407" s="59"/>
      <c r="U407" s="60"/>
      <c r="V407" s="58"/>
      <c r="W407" s="61"/>
      <c r="X407" s="62"/>
      <c r="Y407" s="58"/>
      <c r="Z407" s="61"/>
      <c r="AA407" s="60"/>
      <c r="AB407" s="58"/>
      <c r="AC407" s="61"/>
      <c r="AD407" s="62"/>
      <c r="AE407" s="58"/>
      <c r="AF407" s="61"/>
      <c r="AG407" s="60"/>
      <c r="AH407" s="58"/>
      <c r="AI407" s="61"/>
      <c r="AJ407" s="62"/>
      <c r="AK407" s="58"/>
      <c r="AL407" s="61"/>
      <c r="AM407" s="60"/>
      <c r="AN407" s="58"/>
      <c r="AO407" s="61"/>
      <c r="AP407" s="62"/>
      <c r="AQ407" s="58"/>
      <c r="AR407" s="57"/>
      <c r="AS407" s="51"/>
      <c r="AT407" s="63"/>
      <c r="AU407" s="51"/>
      <c r="AV407" s="51"/>
      <c r="AW407" s="49"/>
      <c r="AX407" s="62"/>
      <c r="AY407" s="58"/>
      <c r="AZ407" s="58"/>
      <c r="BA407" s="58"/>
      <c r="BB407" s="58"/>
      <c r="BC407" s="58"/>
      <c r="BD407" s="58"/>
      <c r="BE407" s="58"/>
      <c r="BF407" s="58"/>
      <c r="BG407" s="58"/>
      <c r="BH407" s="58"/>
      <c r="BI407" s="58"/>
      <c r="BJ407" s="58"/>
      <c r="BK407" s="58"/>
      <c r="BL407" s="103"/>
    </row>
    <row r="408" spans="1:64" ht="21.95" customHeight="1" thickBot="1">
      <c r="A408" s="107" t="str">
        <f>IF(C408="","",COUNTA(C$9:$C408))</f>
        <v/>
      </c>
      <c r="B408" s="107" t="str">
        <f>IF(C408="","",COUNTA($C$9:C408))</f>
        <v/>
      </c>
      <c r="C408" s="82"/>
      <c r="D408" s="83" t="str">
        <f t="shared" si="84"/>
        <v/>
      </c>
      <c r="E408" s="89" t="str">
        <f t="shared" si="80"/>
        <v/>
      </c>
      <c r="F408" s="84"/>
      <c r="G408" s="85" t="e">
        <f t="shared" si="81"/>
        <v>#VALUE!</v>
      </c>
      <c r="H408" s="86" t="e">
        <f t="shared" si="74"/>
        <v>#VALUE!</v>
      </c>
      <c r="I408" s="87" t="e">
        <f t="shared" si="75"/>
        <v>#VALUE!</v>
      </c>
      <c r="J408" s="88" t="e">
        <f t="shared" si="76"/>
        <v>#VALUE!</v>
      </c>
      <c r="K408" s="86" t="str">
        <f t="shared" si="77"/>
        <v/>
      </c>
      <c r="L408" s="87" t="str">
        <f t="shared" si="78"/>
        <v/>
      </c>
      <c r="M408" s="88" t="str">
        <f t="shared" si="79"/>
        <v/>
      </c>
      <c r="N408" s="89" t="str">
        <f t="shared" si="82"/>
        <v/>
      </c>
      <c r="O408" s="83" t="str">
        <f t="shared" si="83"/>
        <v/>
      </c>
      <c r="P408" s="16"/>
      <c r="Q408" s="81"/>
      <c r="R408" s="81"/>
      <c r="S408" s="81"/>
      <c r="T408" s="18"/>
      <c r="U408" s="19"/>
      <c r="V408" s="17"/>
      <c r="W408" s="20"/>
      <c r="X408" s="21"/>
      <c r="Y408" s="17"/>
      <c r="Z408" s="20"/>
      <c r="AA408" s="19"/>
      <c r="AB408" s="17"/>
      <c r="AC408" s="20"/>
      <c r="AD408" s="21"/>
      <c r="AE408" s="17"/>
      <c r="AF408" s="20"/>
      <c r="AG408" s="19"/>
      <c r="AH408" s="17"/>
      <c r="AI408" s="20"/>
      <c r="AJ408" s="21"/>
      <c r="AK408" s="17"/>
      <c r="AL408" s="20"/>
      <c r="AM408" s="19"/>
      <c r="AN408" s="17"/>
      <c r="AO408" s="20"/>
      <c r="AP408" s="21"/>
      <c r="AQ408" s="17"/>
      <c r="AR408" s="16"/>
      <c r="AS408" s="81"/>
      <c r="AT408" s="22"/>
      <c r="AU408" s="81"/>
      <c r="AV408" s="81"/>
      <c r="AW408" s="90"/>
      <c r="AX408" s="21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  <c r="BI408" s="17"/>
      <c r="BJ408" s="17"/>
      <c r="BK408" s="17"/>
      <c r="BL408" s="104"/>
    </row>
    <row r="409" spans="1:64" ht="15" thickTop="1"/>
  </sheetData>
  <mergeCells count="36">
    <mergeCell ref="AX5:BL8"/>
    <mergeCell ref="U5:W5"/>
    <mergeCell ref="X5:Z5"/>
    <mergeCell ref="AA5:AC5"/>
    <mergeCell ref="AD5:AF5"/>
    <mergeCell ref="AG5:AI5"/>
    <mergeCell ref="AW5:AW8"/>
    <mergeCell ref="AU5:AU6"/>
    <mergeCell ref="AS5:AS6"/>
    <mergeCell ref="AT5:AT6"/>
    <mergeCell ref="AV5:AV6"/>
    <mergeCell ref="A1:C1"/>
    <mergeCell ref="A2:C2"/>
    <mergeCell ref="A3:C3"/>
    <mergeCell ref="A4:C4"/>
    <mergeCell ref="F5:F8"/>
    <mergeCell ref="C5:C8"/>
    <mergeCell ref="B5:B8"/>
    <mergeCell ref="A5:A8"/>
    <mergeCell ref="E5:E8"/>
    <mergeCell ref="D5:D8"/>
    <mergeCell ref="AM5:AO5"/>
    <mergeCell ref="AP5:AR5"/>
    <mergeCell ref="K5:M7"/>
    <mergeCell ref="O5:O8"/>
    <mergeCell ref="N5:N8"/>
    <mergeCell ref="P5:P6"/>
    <mergeCell ref="Q5:Q6"/>
    <mergeCell ref="R5:R6"/>
    <mergeCell ref="S5:S6"/>
    <mergeCell ref="T5:T6"/>
    <mergeCell ref="I1:J1"/>
    <mergeCell ref="I2:J2"/>
    <mergeCell ref="I3:J3"/>
    <mergeCell ref="H5:J7"/>
    <mergeCell ref="AJ5:AL5"/>
  </mergeCells>
  <conditionalFormatting sqref="D9:D408">
    <cfRule type="cellIs" dxfId="20" priority="22" stopIfTrue="1" operator="equal">
      <formula>"Error_MyNumber"</formula>
    </cfRule>
  </conditionalFormatting>
  <conditionalFormatting sqref="O9:O408">
    <cfRule type="cellIs" dxfId="19" priority="21" stopIfTrue="1" operator="equal">
      <formula>"Error_MyNumber"</formula>
    </cfRule>
  </conditionalFormatting>
  <conditionalFormatting sqref="P9:P408">
    <cfRule type="cellIs" dxfId="18" priority="19" operator="lessThan">
      <formula>25</formula>
    </cfRule>
  </conditionalFormatting>
  <conditionalFormatting sqref="Q9:Q408">
    <cfRule type="cellIs" dxfId="17" priority="18" operator="lessThan">
      <formula>20</formula>
    </cfRule>
  </conditionalFormatting>
  <conditionalFormatting sqref="R9:S408">
    <cfRule type="cellIs" dxfId="16" priority="17" operator="lessThan">
      <formula>10</formula>
    </cfRule>
  </conditionalFormatting>
  <conditionalFormatting sqref="T9:T408">
    <cfRule type="cellIs" dxfId="15" priority="16" operator="lessThan">
      <formula>15</formula>
    </cfRule>
  </conditionalFormatting>
  <conditionalFormatting sqref="U9:V408 X9:Y408">
    <cfRule type="cellIs" dxfId="14" priority="15" operator="lessThan">
      <formula>15</formula>
    </cfRule>
  </conditionalFormatting>
  <conditionalFormatting sqref="W9:W408 Z9:Z408">
    <cfRule type="cellIs" dxfId="13" priority="14" operator="lessThan">
      <formula>30</formula>
    </cfRule>
  </conditionalFormatting>
  <conditionalFormatting sqref="AA9:AB408">
    <cfRule type="cellIs" dxfId="12" priority="13" operator="lessThan">
      <formula>10</formula>
    </cfRule>
  </conditionalFormatting>
  <conditionalFormatting sqref="AC9:AC408">
    <cfRule type="cellIs" dxfId="11" priority="12" operator="lessThan">
      <formula>20</formula>
    </cfRule>
  </conditionalFormatting>
  <conditionalFormatting sqref="AD9:AE408">
    <cfRule type="cellIs" dxfId="10" priority="11" operator="lessThan">
      <formula>7.5</formula>
    </cfRule>
  </conditionalFormatting>
  <conditionalFormatting sqref="AF9:AF408">
    <cfRule type="cellIs" dxfId="9" priority="10" operator="lessThan">
      <formula>15</formula>
    </cfRule>
  </conditionalFormatting>
  <conditionalFormatting sqref="AG9:AH408 AJ9:AK408">
    <cfRule type="cellIs" dxfId="8" priority="9" operator="lessThan">
      <formula>10</formula>
    </cfRule>
  </conditionalFormatting>
  <conditionalFormatting sqref="AI9:AI408 AL9:AL408">
    <cfRule type="cellIs" dxfId="7" priority="8" operator="lessThan">
      <formula>20</formula>
    </cfRule>
  </conditionalFormatting>
  <conditionalFormatting sqref="AM9:AN408">
    <cfRule type="cellIs" dxfId="6" priority="7" operator="lessThan">
      <formula>15</formula>
    </cfRule>
  </conditionalFormatting>
  <conditionalFormatting sqref="AO9:AO408">
    <cfRule type="cellIs" dxfId="5" priority="6" operator="lessThan">
      <formula>30</formula>
    </cfRule>
  </conditionalFormatting>
  <conditionalFormatting sqref="AP9:AQ408">
    <cfRule type="cellIs" dxfId="4" priority="5" operator="lessThan">
      <formula>10</formula>
    </cfRule>
  </conditionalFormatting>
  <conditionalFormatting sqref="AR9:AR408">
    <cfRule type="cellIs" dxfId="3" priority="4" operator="lessThan">
      <formula>20</formula>
    </cfRule>
  </conditionalFormatting>
  <conditionalFormatting sqref="AS9:AT408">
    <cfRule type="cellIs" dxfId="2" priority="3" operator="lessThan">
      <formula>10</formula>
    </cfRule>
  </conditionalFormatting>
  <conditionalFormatting sqref="AU9:AU408">
    <cfRule type="cellIs" dxfId="1" priority="2" operator="lessThan">
      <formula>285</formula>
    </cfRule>
  </conditionalFormatting>
  <conditionalFormatting sqref="AV9:AV408">
    <cfRule type="cellIs" dxfId="0" priority="1" operator="lessThan">
      <formula>10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8" scale="30" fitToHeight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N340"/>
  <sheetViews>
    <sheetView rightToLeft="1" workbookViewId="0">
      <selection activeCell="A8" sqref="A8"/>
    </sheetView>
  </sheetViews>
  <sheetFormatPr defaultRowHeight="14.25"/>
  <cols>
    <col min="1" max="8" width="4.625" customWidth="1"/>
    <col min="9" max="10" width="6.625" customWidth="1"/>
    <col min="11" max="16" width="5.125" customWidth="1"/>
    <col min="17" max="31" width="5.625" customWidth="1"/>
    <col min="32" max="32" width="6.625" customWidth="1"/>
    <col min="33" max="33" width="5.625" customWidth="1"/>
    <col min="34" max="34" width="10.625" customWidth="1"/>
    <col min="35" max="41" width="4.625" customWidth="1"/>
  </cols>
  <sheetData>
    <row r="1" spans="1:40" ht="20.100000000000001" customHeight="1">
      <c r="A1" s="342" t="s">
        <v>127</v>
      </c>
      <c r="B1" s="342"/>
      <c r="C1" s="342"/>
      <c r="D1" s="342"/>
      <c r="E1" s="342"/>
      <c r="F1" s="342"/>
    </row>
    <row r="2" spans="1:40" ht="20.100000000000001" customHeight="1">
      <c r="A2" s="342" t="s">
        <v>33</v>
      </c>
      <c r="B2" s="342"/>
      <c r="C2" s="342"/>
      <c r="D2" s="342"/>
      <c r="E2" s="342"/>
      <c r="F2" s="342"/>
      <c r="G2" s="343" t="s">
        <v>91</v>
      </c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  <c r="Y2" s="343"/>
      <c r="Z2" s="343"/>
      <c r="AA2" s="343"/>
      <c r="AB2" s="343"/>
      <c r="AC2" s="343"/>
      <c r="AD2" s="343"/>
    </row>
    <row r="3" spans="1:40" ht="20.100000000000001" customHeight="1">
      <c r="A3" s="342" t="s">
        <v>128</v>
      </c>
      <c r="B3" s="342"/>
      <c r="C3" s="342"/>
      <c r="D3" s="342"/>
      <c r="E3" s="342"/>
      <c r="F3" s="342"/>
      <c r="G3" s="343" t="s">
        <v>92</v>
      </c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3"/>
      <c r="AA3" s="343"/>
      <c r="AB3" s="343"/>
      <c r="AC3" s="343"/>
      <c r="AD3" s="343"/>
    </row>
    <row r="4" spans="1:40" ht="20.100000000000001" customHeight="1" thickBot="1">
      <c r="A4" s="317" t="s">
        <v>129</v>
      </c>
      <c r="B4" s="317"/>
      <c r="C4" s="317"/>
      <c r="D4" s="317"/>
      <c r="E4" s="317"/>
      <c r="F4" s="317"/>
      <c r="G4" s="318" t="s">
        <v>93</v>
      </c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</row>
    <row r="5" spans="1:40" ht="50.1" customHeight="1" thickTop="1">
      <c r="A5" s="319" t="s">
        <v>0</v>
      </c>
      <c r="B5" s="322" t="s">
        <v>1</v>
      </c>
      <c r="C5" s="323"/>
      <c r="D5" s="328" t="s">
        <v>94</v>
      </c>
      <c r="E5" s="329"/>
      <c r="F5" s="329"/>
      <c r="G5" s="329"/>
      <c r="H5" s="330"/>
      <c r="I5" s="328" t="s">
        <v>2</v>
      </c>
      <c r="J5" s="309" t="s">
        <v>3</v>
      </c>
      <c r="K5" s="329" t="s">
        <v>4</v>
      </c>
      <c r="L5" s="329"/>
      <c r="M5" s="329"/>
      <c r="N5" s="322" t="s">
        <v>5</v>
      </c>
      <c r="O5" s="338"/>
      <c r="P5" s="323"/>
      <c r="Q5" s="108" t="s">
        <v>7</v>
      </c>
      <c r="R5" s="109" t="s">
        <v>8</v>
      </c>
      <c r="S5" s="109" t="s">
        <v>95</v>
      </c>
      <c r="T5" s="109" t="s">
        <v>96</v>
      </c>
      <c r="U5" s="109" t="s">
        <v>97</v>
      </c>
      <c r="V5" s="109" t="s">
        <v>12</v>
      </c>
      <c r="W5" s="109" t="s">
        <v>13</v>
      </c>
      <c r="X5" s="109" t="s">
        <v>14</v>
      </c>
      <c r="Y5" s="109" t="s">
        <v>98</v>
      </c>
      <c r="Z5" s="109" t="s">
        <v>16</v>
      </c>
      <c r="AA5" s="109" t="s">
        <v>17</v>
      </c>
      <c r="AB5" s="109" t="s">
        <v>99</v>
      </c>
      <c r="AC5" s="109" t="s">
        <v>100</v>
      </c>
      <c r="AD5" s="109" t="s">
        <v>101</v>
      </c>
      <c r="AE5" s="109" t="s">
        <v>21</v>
      </c>
      <c r="AF5" s="110" t="s">
        <v>22</v>
      </c>
      <c r="AG5" s="108" t="s">
        <v>102</v>
      </c>
      <c r="AH5" s="309" t="s">
        <v>24</v>
      </c>
      <c r="AI5" s="111"/>
      <c r="AJ5" s="112"/>
      <c r="AK5" s="112"/>
      <c r="AL5" s="112"/>
      <c r="AM5" s="112"/>
      <c r="AN5" s="112"/>
    </row>
    <row r="6" spans="1:40" ht="24.95" customHeight="1">
      <c r="A6" s="320"/>
      <c r="B6" s="324"/>
      <c r="C6" s="325"/>
      <c r="D6" s="331"/>
      <c r="E6" s="332"/>
      <c r="F6" s="332"/>
      <c r="G6" s="332"/>
      <c r="H6" s="333"/>
      <c r="I6" s="331"/>
      <c r="J6" s="310"/>
      <c r="K6" s="337"/>
      <c r="L6" s="337"/>
      <c r="M6" s="337"/>
      <c r="N6" s="339"/>
      <c r="O6" s="340"/>
      <c r="P6" s="341"/>
      <c r="Q6" s="113">
        <v>50</v>
      </c>
      <c r="R6" s="114">
        <v>40</v>
      </c>
      <c r="S6" s="114">
        <v>20</v>
      </c>
      <c r="T6" s="114">
        <v>20</v>
      </c>
      <c r="U6" s="114">
        <v>30</v>
      </c>
      <c r="V6" s="114">
        <v>60</v>
      </c>
      <c r="W6" s="114">
        <v>60</v>
      </c>
      <c r="X6" s="114">
        <v>40</v>
      </c>
      <c r="Y6" s="114">
        <v>30</v>
      </c>
      <c r="Z6" s="114">
        <v>40</v>
      </c>
      <c r="AA6" s="114">
        <v>40</v>
      </c>
      <c r="AB6" s="114">
        <v>60</v>
      </c>
      <c r="AC6" s="114">
        <v>40</v>
      </c>
      <c r="AD6" s="114">
        <v>20</v>
      </c>
      <c r="AE6" s="114">
        <v>20</v>
      </c>
      <c r="AF6" s="115">
        <f>SUM(Q6:AE6)</f>
        <v>570</v>
      </c>
      <c r="AG6" s="113">
        <v>20</v>
      </c>
      <c r="AH6" s="310"/>
      <c r="AI6" s="111"/>
      <c r="AJ6" s="112"/>
      <c r="AK6" s="112"/>
      <c r="AL6" s="112"/>
      <c r="AM6" s="112"/>
      <c r="AN6" s="112"/>
    </row>
    <row r="7" spans="1:40" ht="24.95" customHeight="1" thickBot="1">
      <c r="A7" s="321"/>
      <c r="B7" s="326"/>
      <c r="C7" s="327"/>
      <c r="D7" s="334"/>
      <c r="E7" s="335"/>
      <c r="F7" s="335"/>
      <c r="G7" s="335"/>
      <c r="H7" s="336"/>
      <c r="I7" s="334"/>
      <c r="J7" s="311"/>
      <c r="K7" s="116" t="s">
        <v>25</v>
      </c>
      <c r="L7" s="117" t="s">
        <v>26</v>
      </c>
      <c r="M7" s="118" t="s">
        <v>27</v>
      </c>
      <c r="N7" s="119" t="s">
        <v>25</v>
      </c>
      <c r="O7" s="117" t="s">
        <v>26</v>
      </c>
      <c r="P7" s="120" t="s">
        <v>27</v>
      </c>
      <c r="Q7" s="121">
        <f>Q6/2</f>
        <v>25</v>
      </c>
      <c r="R7" s="122">
        <f t="shared" ref="R7:AG7" si="0">R6/2</f>
        <v>20</v>
      </c>
      <c r="S7" s="122">
        <f t="shared" si="0"/>
        <v>10</v>
      </c>
      <c r="T7" s="122">
        <f t="shared" si="0"/>
        <v>10</v>
      </c>
      <c r="U7" s="122">
        <f t="shared" si="0"/>
        <v>15</v>
      </c>
      <c r="V7" s="122">
        <f t="shared" si="0"/>
        <v>30</v>
      </c>
      <c r="W7" s="122">
        <f t="shared" si="0"/>
        <v>30</v>
      </c>
      <c r="X7" s="122">
        <f t="shared" si="0"/>
        <v>20</v>
      </c>
      <c r="Y7" s="122">
        <f t="shared" si="0"/>
        <v>15</v>
      </c>
      <c r="Z7" s="122">
        <f t="shared" si="0"/>
        <v>20</v>
      </c>
      <c r="AA7" s="122">
        <f t="shared" si="0"/>
        <v>20</v>
      </c>
      <c r="AB7" s="122">
        <f t="shared" si="0"/>
        <v>30</v>
      </c>
      <c r="AC7" s="122">
        <f t="shared" si="0"/>
        <v>20</v>
      </c>
      <c r="AD7" s="122">
        <f t="shared" si="0"/>
        <v>10</v>
      </c>
      <c r="AE7" s="121">
        <f t="shared" si="0"/>
        <v>10</v>
      </c>
      <c r="AF7" s="123">
        <f t="shared" si="0"/>
        <v>285</v>
      </c>
      <c r="AG7" s="121">
        <f t="shared" si="0"/>
        <v>10</v>
      </c>
      <c r="AH7" s="311"/>
      <c r="AI7" s="111"/>
      <c r="AJ7" s="112"/>
      <c r="AK7" s="112"/>
      <c r="AL7" s="112"/>
      <c r="AM7" s="112"/>
      <c r="AN7" s="112"/>
    </row>
    <row r="8" spans="1:40" ht="24.95" customHeight="1" thickTop="1">
      <c r="A8" s="124"/>
      <c r="B8" s="349"/>
      <c r="C8" s="350"/>
      <c r="D8" s="351"/>
      <c r="E8" s="352"/>
      <c r="F8" s="352"/>
      <c r="G8" s="352"/>
      <c r="H8" s="353"/>
      <c r="I8" s="155"/>
      <c r="J8" s="156"/>
      <c r="K8" s="157"/>
      <c r="L8" s="158"/>
      <c r="M8" s="155"/>
      <c r="N8" s="159"/>
      <c r="O8" s="158"/>
      <c r="P8" s="160"/>
      <c r="Q8" s="131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61"/>
      <c r="AG8" s="131"/>
      <c r="AH8" s="177"/>
    </row>
    <row r="9" spans="1:40" ht="24.95" customHeight="1">
      <c r="A9" s="134"/>
      <c r="B9" s="344"/>
      <c r="C9" s="345"/>
      <c r="D9" s="346"/>
      <c r="E9" s="347"/>
      <c r="F9" s="347"/>
      <c r="G9" s="347"/>
      <c r="H9" s="348"/>
      <c r="I9" s="162"/>
      <c r="J9" s="163"/>
      <c r="K9" s="164"/>
      <c r="L9" s="165"/>
      <c r="M9" s="162"/>
      <c r="N9" s="166"/>
      <c r="O9" s="165"/>
      <c r="P9" s="167"/>
      <c r="Q9" s="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68"/>
      <c r="AG9" s="1"/>
      <c r="AH9" s="176"/>
    </row>
    <row r="10" spans="1:40" ht="24.95" customHeight="1">
      <c r="A10" s="134"/>
      <c r="B10" s="344"/>
      <c r="C10" s="345"/>
      <c r="D10" s="346"/>
      <c r="E10" s="347"/>
      <c r="F10" s="347"/>
      <c r="G10" s="347"/>
      <c r="H10" s="348"/>
      <c r="I10" s="162"/>
      <c r="J10" s="163"/>
      <c r="K10" s="164"/>
      <c r="L10" s="165"/>
      <c r="M10" s="162"/>
      <c r="N10" s="166"/>
      <c r="O10" s="165"/>
      <c r="P10" s="167"/>
      <c r="Q10" s="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68"/>
      <c r="AG10" s="1"/>
      <c r="AH10" s="176"/>
    </row>
    <row r="11" spans="1:40" ht="24.95" customHeight="1">
      <c r="A11" s="134"/>
      <c r="B11" s="344"/>
      <c r="C11" s="345"/>
      <c r="D11" s="346"/>
      <c r="E11" s="347"/>
      <c r="F11" s="347"/>
      <c r="G11" s="347"/>
      <c r="H11" s="348"/>
      <c r="I11" s="162"/>
      <c r="J11" s="163"/>
      <c r="K11" s="164"/>
      <c r="L11" s="165"/>
      <c r="M11" s="162"/>
      <c r="N11" s="166"/>
      <c r="O11" s="165"/>
      <c r="P11" s="167"/>
      <c r="Q11" s="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68"/>
      <c r="AG11" s="1"/>
      <c r="AH11" s="176"/>
    </row>
    <row r="12" spans="1:40" ht="24.95" customHeight="1">
      <c r="A12" s="134"/>
      <c r="B12" s="344"/>
      <c r="C12" s="345"/>
      <c r="D12" s="346"/>
      <c r="E12" s="347"/>
      <c r="F12" s="347"/>
      <c r="G12" s="347"/>
      <c r="H12" s="348"/>
      <c r="I12" s="162"/>
      <c r="J12" s="163"/>
      <c r="K12" s="164"/>
      <c r="L12" s="165"/>
      <c r="M12" s="162"/>
      <c r="N12" s="166"/>
      <c r="O12" s="165"/>
      <c r="P12" s="167"/>
      <c r="Q12" s="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68"/>
      <c r="AG12" s="1"/>
      <c r="AH12" s="176"/>
    </row>
    <row r="13" spans="1:40" ht="24.95" customHeight="1">
      <c r="A13" s="134"/>
      <c r="B13" s="344"/>
      <c r="C13" s="345"/>
      <c r="D13" s="346"/>
      <c r="E13" s="347"/>
      <c r="F13" s="347"/>
      <c r="G13" s="347"/>
      <c r="H13" s="348"/>
      <c r="I13" s="162"/>
      <c r="J13" s="163"/>
      <c r="K13" s="164"/>
      <c r="L13" s="165"/>
      <c r="M13" s="162"/>
      <c r="N13" s="166"/>
      <c r="O13" s="165"/>
      <c r="P13" s="167"/>
      <c r="Q13" s="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68"/>
      <c r="AG13" s="1"/>
      <c r="AH13" s="176"/>
    </row>
    <row r="14" spans="1:40" ht="24.95" customHeight="1">
      <c r="A14" s="134"/>
      <c r="B14" s="344"/>
      <c r="C14" s="345"/>
      <c r="D14" s="346"/>
      <c r="E14" s="347"/>
      <c r="F14" s="347"/>
      <c r="G14" s="347"/>
      <c r="H14" s="348"/>
      <c r="I14" s="162"/>
      <c r="J14" s="163"/>
      <c r="K14" s="164"/>
      <c r="L14" s="165"/>
      <c r="M14" s="162"/>
      <c r="N14" s="166"/>
      <c r="O14" s="165"/>
      <c r="P14" s="167"/>
      <c r="Q14" s="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68"/>
      <c r="AG14" s="1"/>
      <c r="AH14" s="176"/>
    </row>
    <row r="15" spans="1:40" ht="24.95" customHeight="1">
      <c r="A15" s="134"/>
      <c r="B15" s="344"/>
      <c r="C15" s="345"/>
      <c r="D15" s="346"/>
      <c r="E15" s="347"/>
      <c r="F15" s="347"/>
      <c r="G15" s="347"/>
      <c r="H15" s="348"/>
      <c r="I15" s="162"/>
      <c r="J15" s="163"/>
      <c r="K15" s="164"/>
      <c r="L15" s="165"/>
      <c r="M15" s="162"/>
      <c r="N15" s="166"/>
      <c r="O15" s="165"/>
      <c r="P15" s="167"/>
      <c r="Q15" s="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68"/>
      <c r="AG15" s="1"/>
      <c r="AH15" s="176"/>
    </row>
    <row r="16" spans="1:40" ht="24.95" customHeight="1">
      <c r="A16" s="134"/>
      <c r="B16" s="344"/>
      <c r="C16" s="345"/>
      <c r="D16" s="346"/>
      <c r="E16" s="347"/>
      <c r="F16" s="347"/>
      <c r="G16" s="347"/>
      <c r="H16" s="348"/>
      <c r="I16" s="162"/>
      <c r="J16" s="163"/>
      <c r="K16" s="164"/>
      <c r="L16" s="165"/>
      <c r="M16" s="162"/>
      <c r="N16" s="166"/>
      <c r="O16" s="165"/>
      <c r="P16" s="167"/>
      <c r="Q16" s="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68"/>
      <c r="AG16" s="1"/>
      <c r="AH16" s="176"/>
    </row>
    <row r="17" spans="1:34" ht="24.95" customHeight="1">
      <c r="A17" s="134"/>
      <c r="B17" s="344"/>
      <c r="C17" s="345"/>
      <c r="D17" s="346"/>
      <c r="E17" s="347"/>
      <c r="F17" s="347"/>
      <c r="G17" s="347"/>
      <c r="H17" s="348"/>
      <c r="I17" s="162"/>
      <c r="J17" s="163"/>
      <c r="K17" s="164"/>
      <c r="L17" s="165"/>
      <c r="M17" s="162"/>
      <c r="N17" s="166"/>
      <c r="O17" s="165"/>
      <c r="P17" s="167"/>
      <c r="Q17" s="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68"/>
      <c r="AG17" s="1"/>
      <c r="AH17" s="176"/>
    </row>
    <row r="18" spans="1:34" ht="24.95" customHeight="1">
      <c r="A18" s="134"/>
      <c r="B18" s="344"/>
      <c r="C18" s="345"/>
      <c r="D18" s="346"/>
      <c r="E18" s="347"/>
      <c r="F18" s="347"/>
      <c r="G18" s="347"/>
      <c r="H18" s="348"/>
      <c r="I18" s="162"/>
      <c r="J18" s="163"/>
      <c r="K18" s="164"/>
      <c r="L18" s="165"/>
      <c r="M18" s="162"/>
      <c r="N18" s="166"/>
      <c r="O18" s="165"/>
      <c r="P18" s="167"/>
      <c r="Q18" s="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68"/>
      <c r="AG18" s="1"/>
      <c r="AH18" s="176"/>
    </row>
    <row r="19" spans="1:34" ht="24.95" customHeight="1">
      <c r="A19" s="134"/>
      <c r="B19" s="344"/>
      <c r="C19" s="345"/>
      <c r="D19" s="346"/>
      <c r="E19" s="347"/>
      <c r="F19" s="347"/>
      <c r="G19" s="347"/>
      <c r="H19" s="348"/>
      <c r="I19" s="162"/>
      <c r="J19" s="163"/>
      <c r="K19" s="164"/>
      <c r="L19" s="165"/>
      <c r="M19" s="162"/>
      <c r="N19" s="166"/>
      <c r="O19" s="165"/>
      <c r="P19" s="167"/>
      <c r="Q19" s="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68"/>
      <c r="AG19" s="1"/>
      <c r="AH19" s="176"/>
    </row>
    <row r="20" spans="1:34" ht="24.95" customHeight="1">
      <c r="A20" s="134"/>
      <c r="B20" s="344"/>
      <c r="C20" s="345"/>
      <c r="D20" s="346"/>
      <c r="E20" s="347"/>
      <c r="F20" s="347"/>
      <c r="G20" s="347"/>
      <c r="H20" s="348"/>
      <c r="I20" s="162"/>
      <c r="J20" s="163"/>
      <c r="K20" s="164"/>
      <c r="L20" s="165"/>
      <c r="M20" s="162"/>
      <c r="N20" s="166"/>
      <c r="O20" s="165"/>
      <c r="P20" s="167"/>
      <c r="Q20" s="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68"/>
      <c r="AG20" s="1"/>
      <c r="AH20" s="176"/>
    </row>
    <row r="21" spans="1:34" ht="24.95" customHeight="1">
      <c r="A21" s="134"/>
      <c r="B21" s="344"/>
      <c r="C21" s="345"/>
      <c r="D21" s="346"/>
      <c r="E21" s="347"/>
      <c r="F21" s="347"/>
      <c r="G21" s="347"/>
      <c r="H21" s="348"/>
      <c r="I21" s="162"/>
      <c r="J21" s="163"/>
      <c r="K21" s="164"/>
      <c r="L21" s="165"/>
      <c r="M21" s="162"/>
      <c r="N21" s="166"/>
      <c r="O21" s="165"/>
      <c r="P21" s="167"/>
      <c r="Q21" s="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41"/>
      <c r="AF21" s="168"/>
      <c r="AG21" s="1"/>
      <c r="AH21" s="176"/>
    </row>
    <row r="22" spans="1:34" ht="24.95" customHeight="1">
      <c r="A22" s="134"/>
      <c r="B22" s="344"/>
      <c r="C22" s="345"/>
      <c r="D22" s="346"/>
      <c r="E22" s="347"/>
      <c r="F22" s="347"/>
      <c r="G22" s="347"/>
      <c r="H22" s="348"/>
      <c r="I22" s="162"/>
      <c r="J22" s="163"/>
      <c r="K22" s="164"/>
      <c r="L22" s="165"/>
      <c r="M22" s="162"/>
      <c r="N22" s="166"/>
      <c r="O22" s="165"/>
      <c r="P22" s="167"/>
      <c r="Q22" s="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68"/>
      <c r="AG22" s="1"/>
      <c r="AH22" s="176"/>
    </row>
    <row r="23" spans="1:34" ht="24.95" customHeight="1">
      <c r="A23" s="134"/>
      <c r="B23" s="344"/>
      <c r="C23" s="345"/>
      <c r="D23" s="346"/>
      <c r="E23" s="347"/>
      <c r="F23" s="347"/>
      <c r="G23" s="347"/>
      <c r="H23" s="348"/>
      <c r="I23" s="162"/>
      <c r="J23" s="163"/>
      <c r="K23" s="164"/>
      <c r="L23" s="165"/>
      <c r="M23" s="162"/>
      <c r="N23" s="166"/>
      <c r="O23" s="165"/>
      <c r="P23" s="167"/>
      <c r="Q23" s="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68"/>
      <c r="AG23" s="1"/>
      <c r="AH23" s="176"/>
    </row>
    <row r="24" spans="1:34" ht="24.95" customHeight="1">
      <c r="A24" s="134"/>
      <c r="B24" s="344"/>
      <c r="C24" s="345"/>
      <c r="D24" s="346"/>
      <c r="E24" s="347"/>
      <c r="F24" s="347"/>
      <c r="G24" s="347"/>
      <c r="H24" s="348"/>
      <c r="I24" s="162"/>
      <c r="J24" s="163"/>
      <c r="K24" s="164"/>
      <c r="L24" s="165"/>
      <c r="M24" s="162"/>
      <c r="N24" s="166"/>
      <c r="O24" s="165"/>
      <c r="P24" s="167"/>
      <c r="Q24" s="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68"/>
      <c r="AG24" s="1"/>
      <c r="AH24" s="176"/>
    </row>
    <row r="25" spans="1:34" ht="24.95" customHeight="1">
      <c r="A25" s="134"/>
      <c r="B25" s="344"/>
      <c r="C25" s="345"/>
      <c r="D25" s="346"/>
      <c r="E25" s="347"/>
      <c r="F25" s="347"/>
      <c r="G25" s="347"/>
      <c r="H25" s="348"/>
      <c r="I25" s="162"/>
      <c r="J25" s="163"/>
      <c r="K25" s="164"/>
      <c r="L25" s="165"/>
      <c r="M25" s="162"/>
      <c r="N25" s="166"/>
      <c r="O25" s="165"/>
      <c r="P25" s="167"/>
      <c r="Q25" s="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68"/>
      <c r="AG25" s="1"/>
      <c r="AH25" s="176"/>
    </row>
    <row r="26" spans="1:34" ht="24.95" customHeight="1">
      <c r="A26" s="134"/>
      <c r="B26" s="344"/>
      <c r="C26" s="345"/>
      <c r="D26" s="346"/>
      <c r="E26" s="347"/>
      <c r="F26" s="347"/>
      <c r="G26" s="347"/>
      <c r="H26" s="348"/>
      <c r="I26" s="162"/>
      <c r="J26" s="163"/>
      <c r="K26" s="164"/>
      <c r="L26" s="165"/>
      <c r="M26" s="162"/>
      <c r="N26" s="166"/>
      <c r="O26" s="165"/>
      <c r="P26" s="167"/>
      <c r="Q26" s="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68"/>
      <c r="AG26" s="1"/>
      <c r="AH26" s="176"/>
    </row>
    <row r="27" spans="1:34" ht="24.95" customHeight="1" thickBot="1">
      <c r="A27" s="143"/>
      <c r="B27" s="354"/>
      <c r="C27" s="355"/>
      <c r="D27" s="356"/>
      <c r="E27" s="357"/>
      <c r="F27" s="357"/>
      <c r="G27" s="357"/>
      <c r="H27" s="358"/>
      <c r="I27" s="169"/>
      <c r="J27" s="170"/>
      <c r="K27" s="171"/>
      <c r="L27" s="172"/>
      <c r="M27" s="169"/>
      <c r="N27" s="173"/>
      <c r="O27" s="172"/>
      <c r="P27" s="174"/>
      <c r="Q27" s="2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75"/>
      <c r="AG27" s="2"/>
      <c r="AH27" s="178"/>
    </row>
    <row r="28" spans="1:34" ht="15" customHeight="1" thickTop="1" thickBot="1"/>
    <row r="29" spans="1:34" ht="24.95" customHeight="1" thickTop="1">
      <c r="A29" s="300" t="s">
        <v>103</v>
      </c>
      <c r="B29" s="301"/>
      <c r="C29" s="301"/>
      <c r="D29" s="302"/>
      <c r="E29" s="300" t="s">
        <v>104</v>
      </c>
      <c r="F29" s="301"/>
      <c r="G29" s="301"/>
      <c r="H29" s="302"/>
      <c r="I29" s="288" t="s">
        <v>105</v>
      </c>
      <c r="J29" s="288"/>
      <c r="K29" s="303"/>
      <c r="L29" s="303" t="s">
        <v>106</v>
      </c>
      <c r="M29" s="303"/>
      <c r="N29" s="303"/>
      <c r="O29" s="288"/>
      <c r="P29" s="288" t="s">
        <v>107</v>
      </c>
      <c r="Q29" s="288"/>
      <c r="R29" s="288"/>
      <c r="S29" s="288"/>
      <c r="T29" s="288" t="s">
        <v>108</v>
      </c>
      <c r="U29" s="288"/>
      <c r="V29" s="288"/>
      <c r="W29" s="288" t="s">
        <v>109</v>
      </c>
      <c r="X29" s="288"/>
      <c r="Y29" s="288"/>
      <c r="Z29" s="288" t="s">
        <v>108</v>
      </c>
      <c r="AA29" s="288"/>
      <c r="AB29" s="288"/>
      <c r="AC29" s="288" t="s">
        <v>109</v>
      </c>
      <c r="AD29" s="288"/>
      <c r="AE29" s="288"/>
      <c r="AF29" s="288" t="s">
        <v>110</v>
      </c>
      <c r="AG29" s="288"/>
      <c r="AH29" s="288"/>
    </row>
    <row r="30" spans="1:34" ht="50.1" customHeight="1" thickBot="1">
      <c r="A30" s="152" t="s">
        <v>111</v>
      </c>
      <c r="B30" s="153" t="s">
        <v>112</v>
      </c>
      <c r="C30" s="153" t="s">
        <v>113</v>
      </c>
      <c r="D30" s="154" t="s">
        <v>114</v>
      </c>
      <c r="E30" s="152" t="s">
        <v>111</v>
      </c>
      <c r="F30" s="153" t="s">
        <v>112</v>
      </c>
      <c r="G30" s="153" t="s">
        <v>113</v>
      </c>
      <c r="H30" s="154" t="s">
        <v>114</v>
      </c>
      <c r="I30" s="289" t="s">
        <v>115</v>
      </c>
      <c r="J30" s="290"/>
      <c r="K30" s="290"/>
      <c r="L30" s="291" t="s">
        <v>116</v>
      </c>
      <c r="M30" s="291"/>
      <c r="N30" s="291"/>
      <c r="O30" s="291"/>
      <c r="P30" s="292" t="s">
        <v>117</v>
      </c>
      <c r="Q30" s="292"/>
      <c r="R30" s="292"/>
      <c r="S30" s="292"/>
      <c r="T30" s="293" t="s">
        <v>118</v>
      </c>
      <c r="U30" s="293"/>
      <c r="V30" s="293"/>
      <c r="W30" s="294" t="s">
        <v>118</v>
      </c>
      <c r="X30" s="294"/>
      <c r="Y30" s="294"/>
      <c r="Z30" s="294" t="s">
        <v>118</v>
      </c>
      <c r="AA30" s="294"/>
      <c r="AB30" s="294"/>
      <c r="AC30" s="293" t="s">
        <v>118</v>
      </c>
      <c r="AD30" s="293"/>
      <c r="AE30" s="293"/>
      <c r="AF30" s="292" t="s">
        <v>119</v>
      </c>
      <c r="AG30" s="292"/>
      <c r="AH30" s="292"/>
    </row>
    <row r="31" spans="1:34" ht="20.100000000000001" customHeight="1" thickTop="1">
      <c r="A31" s="279"/>
      <c r="B31" s="282"/>
      <c r="C31" s="282"/>
      <c r="D31" s="285"/>
      <c r="E31" s="279"/>
      <c r="F31" s="282"/>
      <c r="G31" s="282"/>
      <c r="H31" s="285"/>
      <c r="T31" s="277" t="s">
        <v>120</v>
      </c>
      <c r="U31" s="277"/>
      <c r="V31" s="277"/>
      <c r="W31" s="277" t="s">
        <v>120</v>
      </c>
      <c r="X31" s="277"/>
      <c r="Y31" s="277"/>
      <c r="Z31" s="277" t="s">
        <v>120</v>
      </c>
      <c r="AA31" s="277"/>
      <c r="AB31" s="277"/>
      <c r="AC31" s="277" t="s">
        <v>120</v>
      </c>
      <c r="AD31" s="277"/>
      <c r="AE31" s="277"/>
      <c r="AF31" s="278" t="s">
        <v>121</v>
      </c>
      <c r="AG31" s="278"/>
      <c r="AH31" s="278"/>
    </row>
    <row r="32" spans="1:34" ht="20.100000000000001" customHeight="1">
      <c r="A32" s="280"/>
      <c r="B32" s="283"/>
      <c r="C32" s="283"/>
      <c r="D32" s="286"/>
      <c r="E32" s="280"/>
      <c r="F32" s="283"/>
      <c r="G32" s="283"/>
      <c r="H32" s="286"/>
    </row>
    <row r="33" spans="1:40" ht="20.100000000000001" customHeight="1" thickBot="1">
      <c r="A33" s="281"/>
      <c r="B33" s="284"/>
      <c r="C33" s="284"/>
      <c r="D33" s="287"/>
      <c r="E33" s="281"/>
      <c r="F33" s="284"/>
      <c r="G33" s="284"/>
      <c r="H33" s="287"/>
    </row>
    <row r="34" spans="1:40" ht="15" thickTop="1"/>
    <row r="35" spans="1:40" ht="20.100000000000001" customHeight="1">
      <c r="A35" s="342" t="s">
        <v>127</v>
      </c>
      <c r="B35" s="342"/>
      <c r="C35" s="342"/>
      <c r="D35" s="342"/>
      <c r="E35" s="342"/>
      <c r="F35" s="342"/>
    </row>
    <row r="36" spans="1:40" ht="20.100000000000001" customHeight="1">
      <c r="A36" s="342" t="s">
        <v>33</v>
      </c>
      <c r="B36" s="342"/>
      <c r="C36" s="342"/>
      <c r="D36" s="342"/>
      <c r="E36" s="342"/>
      <c r="F36" s="342"/>
      <c r="G36" s="343" t="s">
        <v>91</v>
      </c>
      <c r="H36" s="343"/>
      <c r="I36" s="343"/>
      <c r="J36" s="343"/>
      <c r="K36" s="343"/>
      <c r="L36" s="343"/>
      <c r="M36" s="343"/>
      <c r="N36" s="343"/>
      <c r="O36" s="343"/>
      <c r="P36" s="343"/>
      <c r="Q36" s="343"/>
      <c r="R36" s="343"/>
      <c r="S36" s="343"/>
      <c r="T36" s="343"/>
      <c r="U36" s="343"/>
      <c r="V36" s="343"/>
      <c r="W36" s="343"/>
      <c r="X36" s="343"/>
      <c r="Y36" s="343"/>
      <c r="Z36" s="343"/>
      <c r="AA36" s="343"/>
      <c r="AB36" s="343"/>
      <c r="AC36" s="343"/>
      <c r="AD36" s="343"/>
    </row>
    <row r="37" spans="1:40" ht="20.100000000000001" customHeight="1">
      <c r="A37" s="342" t="s">
        <v>128</v>
      </c>
      <c r="B37" s="342"/>
      <c r="C37" s="342"/>
      <c r="D37" s="342"/>
      <c r="E37" s="342"/>
      <c r="F37" s="342"/>
      <c r="G37" s="343" t="s">
        <v>92</v>
      </c>
      <c r="H37" s="343"/>
      <c r="I37" s="343"/>
      <c r="J37" s="343"/>
      <c r="K37" s="343"/>
      <c r="L37" s="343"/>
      <c r="M37" s="343"/>
      <c r="N37" s="343"/>
      <c r="O37" s="343"/>
      <c r="P37" s="343"/>
      <c r="Q37" s="343"/>
      <c r="R37" s="343"/>
      <c r="S37" s="343"/>
      <c r="T37" s="343"/>
      <c r="U37" s="343"/>
      <c r="V37" s="343"/>
      <c r="W37" s="343"/>
      <c r="X37" s="343"/>
      <c r="Y37" s="343"/>
      <c r="Z37" s="343"/>
      <c r="AA37" s="343"/>
      <c r="AB37" s="343"/>
      <c r="AC37" s="343"/>
      <c r="AD37" s="343"/>
    </row>
    <row r="38" spans="1:40" ht="20.100000000000001" customHeight="1" thickBot="1">
      <c r="A38" s="317" t="s">
        <v>129</v>
      </c>
      <c r="B38" s="317"/>
      <c r="C38" s="317"/>
      <c r="D38" s="317"/>
      <c r="E38" s="317"/>
      <c r="F38" s="317"/>
      <c r="G38" s="318" t="s">
        <v>93</v>
      </c>
      <c r="H38" s="318"/>
      <c r="I38" s="318"/>
      <c r="J38" s="318"/>
      <c r="K38" s="318"/>
      <c r="L38" s="318"/>
      <c r="M38" s="318"/>
      <c r="N38" s="318"/>
      <c r="O38" s="318"/>
      <c r="P38" s="318"/>
      <c r="Q38" s="318"/>
      <c r="R38" s="318"/>
      <c r="S38" s="318"/>
      <c r="T38" s="318"/>
      <c r="U38" s="318"/>
      <c r="V38" s="318"/>
      <c r="W38" s="318"/>
      <c r="X38" s="318"/>
      <c r="Y38" s="318"/>
      <c r="Z38" s="318"/>
      <c r="AA38" s="318"/>
      <c r="AB38" s="318"/>
      <c r="AC38" s="318"/>
      <c r="AD38" s="318"/>
    </row>
    <row r="39" spans="1:40" ht="50.1" customHeight="1" thickTop="1">
      <c r="A39" s="319" t="s">
        <v>0</v>
      </c>
      <c r="B39" s="322" t="s">
        <v>1</v>
      </c>
      <c r="C39" s="323"/>
      <c r="D39" s="328" t="s">
        <v>94</v>
      </c>
      <c r="E39" s="329"/>
      <c r="F39" s="329"/>
      <c r="G39" s="329"/>
      <c r="H39" s="330"/>
      <c r="I39" s="328" t="s">
        <v>2</v>
      </c>
      <c r="J39" s="309" t="s">
        <v>3</v>
      </c>
      <c r="K39" s="329" t="s">
        <v>4</v>
      </c>
      <c r="L39" s="329"/>
      <c r="M39" s="329"/>
      <c r="N39" s="322" t="s">
        <v>5</v>
      </c>
      <c r="O39" s="338"/>
      <c r="P39" s="323"/>
      <c r="Q39" s="108" t="s">
        <v>7</v>
      </c>
      <c r="R39" s="109" t="s">
        <v>8</v>
      </c>
      <c r="S39" s="109" t="s">
        <v>95</v>
      </c>
      <c r="T39" s="109" t="s">
        <v>96</v>
      </c>
      <c r="U39" s="109" t="s">
        <v>97</v>
      </c>
      <c r="V39" s="109" t="s">
        <v>12</v>
      </c>
      <c r="W39" s="109" t="s">
        <v>13</v>
      </c>
      <c r="X39" s="109" t="s">
        <v>14</v>
      </c>
      <c r="Y39" s="109" t="s">
        <v>98</v>
      </c>
      <c r="Z39" s="109" t="s">
        <v>16</v>
      </c>
      <c r="AA39" s="109" t="s">
        <v>17</v>
      </c>
      <c r="AB39" s="109" t="s">
        <v>99</v>
      </c>
      <c r="AC39" s="109" t="s">
        <v>100</v>
      </c>
      <c r="AD39" s="109" t="s">
        <v>101</v>
      </c>
      <c r="AE39" s="109" t="s">
        <v>21</v>
      </c>
      <c r="AF39" s="110" t="s">
        <v>22</v>
      </c>
      <c r="AG39" s="108" t="s">
        <v>102</v>
      </c>
      <c r="AH39" s="309" t="s">
        <v>24</v>
      </c>
      <c r="AI39" s="111"/>
      <c r="AJ39" s="112"/>
      <c r="AK39" s="112"/>
      <c r="AL39" s="112"/>
      <c r="AM39" s="112"/>
      <c r="AN39" s="112"/>
    </row>
    <row r="40" spans="1:40" ht="24.95" customHeight="1">
      <c r="A40" s="320"/>
      <c r="B40" s="324"/>
      <c r="C40" s="325"/>
      <c r="D40" s="331"/>
      <c r="E40" s="332"/>
      <c r="F40" s="332"/>
      <c r="G40" s="332"/>
      <c r="H40" s="333"/>
      <c r="I40" s="331"/>
      <c r="J40" s="310"/>
      <c r="K40" s="337"/>
      <c r="L40" s="337"/>
      <c r="M40" s="337"/>
      <c r="N40" s="339"/>
      <c r="O40" s="340"/>
      <c r="P40" s="341"/>
      <c r="Q40" s="113">
        <v>50</v>
      </c>
      <c r="R40" s="114">
        <v>40</v>
      </c>
      <c r="S40" s="114">
        <v>20</v>
      </c>
      <c r="T40" s="114">
        <v>20</v>
      </c>
      <c r="U40" s="114">
        <v>30</v>
      </c>
      <c r="V40" s="114">
        <v>60</v>
      </c>
      <c r="W40" s="114">
        <v>60</v>
      </c>
      <c r="X40" s="114">
        <v>40</v>
      </c>
      <c r="Y40" s="114">
        <v>30</v>
      </c>
      <c r="Z40" s="114">
        <v>40</v>
      </c>
      <c r="AA40" s="114">
        <v>40</v>
      </c>
      <c r="AB40" s="114">
        <v>60</v>
      </c>
      <c r="AC40" s="114">
        <v>40</v>
      </c>
      <c r="AD40" s="114">
        <v>20</v>
      </c>
      <c r="AE40" s="114">
        <v>20</v>
      </c>
      <c r="AF40" s="115">
        <f>SUM(Q40:AE40)</f>
        <v>570</v>
      </c>
      <c r="AG40" s="113">
        <v>20</v>
      </c>
      <c r="AH40" s="310"/>
      <c r="AI40" s="111"/>
      <c r="AJ40" s="112"/>
      <c r="AK40" s="112"/>
      <c r="AL40" s="112"/>
      <c r="AM40" s="112"/>
      <c r="AN40" s="112"/>
    </row>
    <row r="41" spans="1:40" ht="24.95" customHeight="1" thickBot="1">
      <c r="A41" s="321"/>
      <c r="B41" s="326"/>
      <c r="C41" s="327"/>
      <c r="D41" s="334"/>
      <c r="E41" s="335"/>
      <c r="F41" s="335"/>
      <c r="G41" s="335"/>
      <c r="H41" s="336"/>
      <c r="I41" s="334"/>
      <c r="J41" s="311"/>
      <c r="K41" s="116" t="s">
        <v>25</v>
      </c>
      <c r="L41" s="117" t="s">
        <v>26</v>
      </c>
      <c r="M41" s="118" t="s">
        <v>27</v>
      </c>
      <c r="N41" s="119" t="s">
        <v>25</v>
      </c>
      <c r="O41" s="117" t="s">
        <v>26</v>
      </c>
      <c r="P41" s="120" t="s">
        <v>27</v>
      </c>
      <c r="Q41" s="121">
        <f>Q40/2</f>
        <v>25</v>
      </c>
      <c r="R41" s="122">
        <f t="shared" ref="R41:AG41" si="1">R40/2</f>
        <v>20</v>
      </c>
      <c r="S41" s="122">
        <f t="shared" si="1"/>
        <v>10</v>
      </c>
      <c r="T41" s="122">
        <f t="shared" si="1"/>
        <v>10</v>
      </c>
      <c r="U41" s="122">
        <f t="shared" si="1"/>
        <v>15</v>
      </c>
      <c r="V41" s="122">
        <f t="shared" si="1"/>
        <v>30</v>
      </c>
      <c r="W41" s="122">
        <f t="shared" si="1"/>
        <v>30</v>
      </c>
      <c r="X41" s="122">
        <f t="shared" si="1"/>
        <v>20</v>
      </c>
      <c r="Y41" s="122">
        <f t="shared" si="1"/>
        <v>15</v>
      </c>
      <c r="Z41" s="122">
        <f t="shared" si="1"/>
        <v>20</v>
      </c>
      <c r="AA41" s="122">
        <f t="shared" si="1"/>
        <v>20</v>
      </c>
      <c r="AB41" s="122">
        <f t="shared" si="1"/>
        <v>30</v>
      </c>
      <c r="AC41" s="122">
        <f t="shared" si="1"/>
        <v>20</v>
      </c>
      <c r="AD41" s="122">
        <f t="shared" si="1"/>
        <v>10</v>
      </c>
      <c r="AE41" s="121">
        <f t="shared" si="1"/>
        <v>10</v>
      </c>
      <c r="AF41" s="123">
        <f t="shared" si="1"/>
        <v>285</v>
      </c>
      <c r="AG41" s="121">
        <f t="shared" si="1"/>
        <v>10</v>
      </c>
      <c r="AH41" s="311"/>
      <c r="AI41" s="111"/>
      <c r="AJ41" s="112"/>
      <c r="AK41" s="112"/>
      <c r="AL41" s="112"/>
      <c r="AM41" s="112"/>
      <c r="AN41" s="112"/>
    </row>
    <row r="42" spans="1:40" ht="24.95" customHeight="1" thickTop="1">
      <c r="A42" s="124"/>
      <c r="B42" s="349"/>
      <c r="C42" s="350"/>
      <c r="D42" s="351"/>
      <c r="E42" s="352"/>
      <c r="F42" s="352"/>
      <c r="G42" s="352"/>
      <c r="H42" s="353"/>
      <c r="I42" s="155"/>
      <c r="J42" s="156"/>
      <c r="K42" s="157"/>
      <c r="L42" s="158"/>
      <c r="M42" s="155"/>
      <c r="N42" s="159"/>
      <c r="O42" s="158"/>
      <c r="P42" s="160"/>
      <c r="Q42" s="131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61"/>
      <c r="AG42" s="131"/>
      <c r="AH42" s="177"/>
    </row>
    <row r="43" spans="1:40" ht="24.95" customHeight="1">
      <c r="A43" s="134"/>
      <c r="B43" s="344"/>
      <c r="C43" s="345"/>
      <c r="D43" s="346"/>
      <c r="E43" s="347"/>
      <c r="F43" s="347"/>
      <c r="G43" s="347"/>
      <c r="H43" s="348"/>
      <c r="I43" s="162"/>
      <c r="J43" s="163"/>
      <c r="K43" s="164"/>
      <c r="L43" s="165"/>
      <c r="M43" s="162"/>
      <c r="N43" s="166"/>
      <c r="O43" s="165"/>
      <c r="P43" s="167"/>
      <c r="Q43" s="1"/>
      <c r="R43" s="141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68"/>
      <c r="AG43" s="1"/>
      <c r="AH43" s="176"/>
    </row>
    <row r="44" spans="1:40" ht="24.95" customHeight="1">
      <c r="A44" s="134"/>
      <c r="B44" s="344"/>
      <c r="C44" s="345"/>
      <c r="D44" s="346"/>
      <c r="E44" s="347"/>
      <c r="F44" s="347"/>
      <c r="G44" s="347"/>
      <c r="H44" s="348"/>
      <c r="I44" s="162"/>
      <c r="J44" s="163"/>
      <c r="K44" s="164"/>
      <c r="L44" s="165"/>
      <c r="M44" s="162"/>
      <c r="N44" s="166"/>
      <c r="O44" s="165"/>
      <c r="P44" s="167"/>
      <c r="Q44" s="1"/>
      <c r="R44" s="141"/>
      <c r="S44" s="141"/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68"/>
      <c r="AG44" s="1"/>
      <c r="AH44" s="176"/>
    </row>
    <row r="45" spans="1:40" ht="24.95" customHeight="1">
      <c r="A45" s="134"/>
      <c r="B45" s="344"/>
      <c r="C45" s="345"/>
      <c r="D45" s="346"/>
      <c r="E45" s="347"/>
      <c r="F45" s="347"/>
      <c r="G45" s="347"/>
      <c r="H45" s="348"/>
      <c r="I45" s="162"/>
      <c r="J45" s="163"/>
      <c r="K45" s="164"/>
      <c r="L45" s="165"/>
      <c r="M45" s="162"/>
      <c r="N45" s="166"/>
      <c r="O45" s="165"/>
      <c r="P45" s="167"/>
      <c r="Q45" s="1"/>
      <c r="R45" s="141"/>
      <c r="S45" s="141"/>
      <c r="T45" s="141"/>
      <c r="U45" s="141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68"/>
      <c r="AG45" s="1"/>
      <c r="AH45" s="176"/>
    </row>
    <row r="46" spans="1:40" ht="24.95" customHeight="1">
      <c r="A46" s="134"/>
      <c r="B46" s="344"/>
      <c r="C46" s="345"/>
      <c r="D46" s="346"/>
      <c r="E46" s="347"/>
      <c r="F46" s="347"/>
      <c r="G46" s="347"/>
      <c r="H46" s="348"/>
      <c r="I46" s="162"/>
      <c r="J46" s="163"/>
      <c r="K46" s="164"/>
      <c r="L46" s="165"/>
      <c r="M46" s="162"/>
      <c r="N46" s="166"/>
      <c r="O46" s="165"/>
      <c r="P46" s="167"/>
      <c r="Q46" s="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68"/>
      <c r="AG46" s="1"/>
      <c r="AH46" s="176"/>
    </row>
    <row r="47" spans="1:40" ht="24.95" customHeight="1">
      <c r="A47" s="134"/>
      <c r="B47" s="344"/>
      <c r="C47" s="345"/>
      <c r="D47" s="346"/>
      <c r="E47" s="347"/>
      <c r="F47" s="347"/>
      <c r="G47" s="347"/>
      <c r="H47" s="348"/>
      <c r="I47" s="162"/>
      <c r="J47" s="163"/>
      <c r="K47" s="164"/>
      <c r="L47" s="165"/>
      <c r="M47" s="162"/>
      <c r="N47" s="166"/>
      <c r="O47" s="165"/>
      <c r="P47" s="167"/>
      <c r="Q47" s="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68"/>
      <c r="AG47" s="1"/>
      <c r="AH47" s="176"/>
    </row>
    <row r="48" spans="1:40" ht="24.95" customHeight="1">
      <c r="A48" s="134"/>
      <c r="B48" s="344"/>
      <c r="C48" s="345"/>
      <c r="D48" s="346"/>
      <c r="E48" s="347"/>
      <c r="F48" s="347"/>
      <c r="G48" s="347"/>
      <c r="H48" s="348"/>
      <c r="I48" s="162"/>
      <c r="J48" s="163"/>
      <c r="K48" s="164"/>
      <c r="L48" s="165"/>
      <c r="M48" s="162"/>
      <c r="N48" s="166"/>
      <c r="O48" s="165"/>
      <c r="P48" s="167"/>
      <c r="Q48" s="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68"/>
      <c r="AG48" s="1"/>
      <c r="AH48" s="176"/>
    </row>
    <row r="49" spans="1:34" ht="24.95" customHeight="1">
      <c r="A49" s="134"/>
      <c r="B49" s="344"/>
      <c r="C49" s="345"/>
      <c r="D49" s="346"/>
      <c r="E49" s="347"/>
      <c r="F49" s="347"/>
      <c r="G49" s="347"/>
      <c r="H49" s="348"/>
      <c r="I49" s="162"/>
      <c r="J49" s="163"/>
      <c r="K49" s="164"/>
      <c r="L49" s="165"/>
      <c r="M49" s="162"/>
      <c r="N49" s="166"/>
      <c r="O49" s="165"/>
      <c r="P49" s="167"/>
      <c r="Q49" s="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68"/>
      <c r="AG49" s="1"/>
      <c r="AH49" s="176"/>
    </row>
    <row r="50" spans="1:34" ht="24.95" customHeight="1">
      <c r="A50" s="134"/>
      <c r="B50" s="344"/>
      <c r="C50" s="345"/>
      <c r="D50" s="346"/>
      <c r="E50" s="347"/>
      <c r="F50" s="347"/>
      <c r="G50" s="347"/>
      <c r="H50" s="348"/>
      <c r="I50" s="162"/>
      <c r="J50" s="163"/>
      <c r="K50" s="164"/>
      <c r="L50" s="165"/>
      <c r="M50" s="162"/>
      <c r="N50" s="166"/>
      <c r="O50" s="165"/>
      <c r="P50" s="167"/>
      <c r="Q50" s="1"/>
      <c r="R50" s="141"/>
      <c r="S50" s="141"/>
      <c r="T50" s="141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68"/>
      <c r="AG50" s="1"/>
      <c r="AH50" s="176"/>
    </row>
    <row r="51" spans="1:34" ht="24.95" customHeight="1">
      <c r="A51" s="134"/>
      <c r="B51" s="344"/>
      <c r="C51" s="345"/>
      <c r="D51" s="346"/>
      <c r="E51" s="347"/>
      <c r="F51" s="347"/>
      <c r="G51" s="347"/>
      <c r="H51" s="348"/>
      <c r="I51" s="162"/>
      <c r="J51" s="163"/>
      <c r="K51" s="164"/>
      <c r="L51" s="165"/>
      <c r="M51" s="162"/>
      <c r="N51" s="166"/>
      <c r="O51" s="165"/>
      <c r="P51" s="167"/>
      <c r="Q51" s="1"/>
      <c r="R51" s="141"/>
      <c r="S51" s="141"/>
      <c r="T51" s="141"/>
      <c r="U51" s="141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168"/>
      <c r="AG51" s="1"/>
      <c r="AH51" s="176"/>
    </row>
    <row r="52" spans="1:34" ht="24.95" customHeight="1">
      <c r="A52" s="134"/>
      <c r="B52" s="344"/>
      <c r="C52" s="345"/>
      <c r="D52" s="346"/>
      <c r="E52" s="347"/>
      <c r="F52" s="347"/>
      <c r="G52" s="347"/>
      <c r="H52" s="348"/>
      <c r="I52" s="162"/>
      <c r="J52" s="163"/>
      <c r="K52" s="164"/>
      <c r="L52" s="165"/>
      <c r="M52" s="162"/>
      <c r="N52" s="166"/>
      <c r="O52" s="165"/>
      <c r="P52" s="167"/>
      <c r="Q52" s="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68"/>
      <c r="AG52" s="1"/>
      <c r="AH52" s="176"/>
    </row>
    <row r="53" spans="1:34" ht="24.95" customHeight="1">
      <c r="A53" s="134"/>
      <c r="B53" s="344"/>
      <c r="C53" s="345"/>
      <c r="D53" s="346"/>
      <c r="E53" s="347"/>
      <c r="F53" s="347"/>
      <c r="G53" s="347"/>
      <c r="H53" s="348"/>
      <c r="I53" s="162"/>
      <c r="J53" s="163"/>
      <c r="K53" s="164"/>
      <c r="L53" s="165"/>
      <c r="M53" s="162"/>
      <c r="N53" s="166"/>
      <c r="O53" s="165"/>
      <c r="P53" s="167"/>
      <c r="Q53" s="1"/>
      <c r="R53" s="141"/>
      <c r="S53" s="141"/>
      <c r="T53" s="141"/>
      <c r="U53" s="141"/>
      <c r="V53" s="141"/>
      <c r="W53" s="141"/>
      <c r="X53" s="141"/>
      <c r="Y53" s="141"/>
      <c r="Z53" s="141"/>
      <c r="AA53" s="141"/>
      <c r="AB53" s="141"/>
      <c r="AC53" s="141"/>
      <c r="AD53" s="141"/>
      <c r="AE53" s="141"/>
      <c r="AF53" s="168"/>
      <c r="AG53" s="1"/>
      <c r="AH53" s="176"/>
    </row>
    <row r="54" spans="1:34" ht="24.95" customHeight="1">
      <c r="A54" s="134"/>
      <c r="B54" s="344"/>
      <c r="C54" s="345"/>
      <c r="D54" s="346"/>
      <c r="E54" s="347"/>
      <c r="F54" s="347"/>
      <c r="G54" s="347"/>
      <c r="H54" s="348"/>
      <c r="I54" s="162"/>
      <c r="J54" s="163"/>
      <c r="K54" s="164"/>
      <c r="L54" s="165"/>
      <c r="M54" s="162"/>
      <c r="N54" s="166"/>
      <c r="O54" s="165"/>
      <c r="P54" s="167"/>
      <c r="Q54" s="1"/>
      <c r="R54" s="141"/>
      <c r="S54" s="141"/>
      <c r="T54" s="141"/>
      <c r="U54" s="141"/>
      <c r="V54" s="141"/>
      <c r="W54" s="141"/>
      <c r="X54" s="141"/>
      <c r="Y54" s="141"/>
      <c r="Z54" s="141"/>
      <c r="AA54" s="141"/>
      <c r="AB54" s="141"/>
      <c r="AC54" s="141"/>
      <c r="AD54" s="141"/>
      <c r="AE54" s="141"/>
      <c r="AF54" s="168"/>
      <c r="AG54" s="1"/>
      <c r="AH54" s="176"/>
    </row>
    <row r="55" spans="1:34" ht="24.95" customHeight="1">
      <c r="A55" s="134"/>
      <c r="B55" s="344"/>
      <c r="C55" s="345"/>
      <c r="D55" s="346"/>
      <c r="E55" s="347"/>
      <c r="F55" s="347"/>
      <c r="G55" s="347"/>
      <c r="H55" s="348"/>
      <c r="I55" s="162"/>
      <c r="J55" s="163"/>
      <c r="K55" s="164"/>
      <c r="L55" s="165"/>
      <c r="M55" s="162"/>
      <c r="N55" s="166"/>
      <c r="O55" s="165"/>
      <c r="P55" s="167"/>
      <c r="Q55" s="1"/>
      <c r="R55" s="141"/>
      <c r="S55" s="141"/>
      <c r="T55" s="141"/>
      <c r="U55" s="141"/>
      <c r="V55" s="141"/>
      <c r="W55" s="141"/>
      <c r="X55" s="141"/>
      <c r="Y55" s="141"/>
      <c r="Z55" s="141"/>
      <c r="AA55" s="141"/>
      <c r="AB55" s="141"/>
      <c r="AC55" s="141"/>
      <c r="AD55" s="141"/>
      <c r="AE55" s="141"/>
      <c r="AF55" s="168"/>
      <c r="AG55" s="1"/>
      <c r="AH55" s="176"/>
    </row>
    <row r="56" spans="1:34" ht="24.95" customHeight="1">
      <c r="A56" s="134"/>
      <c r="B56" s="344"/>
      <c r="C56" s="345"/>
      <c r="D56" s="346"/>
      <c r="E56" s="347"/>
      <c r="F56" s="347"/>
      <c r="G56" s="347"/>
      <c r="H56" s="348"/>
      <c r="I56" s="162"/>
      <c r="J56" s="163"/>
      <c r="K56" s="164"/>
      <c r="L56" s="165"/>
      <c r="M56" s="162"/>
      <c r="N56" s="166"/>
      <c r="O56" s="165"/>
      <c r="P56" s="167"/>
      <c r="Q56" s="1"/>
      <c r="R56" s="141"/>
      <c r="S56" s="141"/>
      <c r="T56" s="141"/>
      <c r="U56" s="141"/>
      <c r="V56" s="141"/>
      <c r="W56" s="141"/>
      <c r="X56" s="141"/>
      <c r="Y56" s="141"/>
      <c r="Z56" s="141"/>
      <c r="AA56" s="141"/>
      <c r="AB56" s="141"/>
      <c r="AC56" s="141"/>
      <c r="AD56" s="141"/>
      <c r="AE56" s="141"/>
      <c r="AF56" s="168"/>
      <c r="AG56" s="1"/>
      <c r="AH56" s="176"/>
    </row>
    <row r="57" spans="1:34" ht="24.95" customHeight="1">
      <c r="A57" s="134"/>
      <c r="B57" s="344"/>
      <c r="C57" s="345"/>
      <c r="D57" s="346"/>
      <c r="E57" s="347"/>
      <c r="F57" s="347"/>
      <c r="G57" s="347"/>
      <c r="H57" s="348"/>
      <c r="I57" s="162"/>
      <c r="J57" s="163"/>
      <c r="K57" s="164"/>
      <c r="L57" s="165"/>
      <c r="M57" s="162"/>
      <c r="N57" s="166"/>
      <c r="O57" s="165"/>
      <c r="P57" s="167"/>
      <c r="Q57" s="1"/>
      <c r="R57" s="141"/>
      <c r="S57" s="141"/>
      <c r="T57" s="141"/>
      <c r="U57" s="141"/>
      <c r="V57" s="141"/>
      <c r="W57" s="141"/>
      <c r="X57" s="141"/>
      <c r="Y57" s="141"/>
      <c r="Z57" s="141"/>
      <c r="AA57" s="141"/>
      <c r="AB57" s="141"/>
      <c r="AC57" s="141"/>
      <c r="AD57" s="141"/>
      <c r="AE57" s="141"/>
      <c r="AF57" s="168"/>
      <c r="AG57" s="1"/>
      <c r="AH57" s="176"/>
    </row>
    <row r="58" spans="1:34" ht="24.95" customHeight="1">
      <c r="A58" s="134"/>
      <c r="B58" s="344"/>
      <c r="C58" s="345"/>
      <c r="D58" s="346"/>
      <c r="E58" s="347"/>
      <c r="F58" s="347"/>
      <c r="G58" s="347"/>
      <c r="H58" s="348"/>
      <c r="I58" s="162"/>
      <c r="J58" s="163"/>
      <c r="K58" s="164"/>
      <c r="L58" s="165"/>
      <c r="M58" s="162"/>
      <c r="N58" s="166"/>
      <c r="O58" s="165"/>
      <c r="P58" s="167"/>
      <c r="Q58" s="1"/>
      <c r="R58" s="141"/>
      <c r="S58" s="141"/>
      <c r="T58" s="141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141"/>
      <c r="AF58" s="168"/>
      <c r="AG58" s="1"/>
      <c r="AH58" s="176"/>
    </row>
    <row r="59" spans="1:34" ht="24.95" customHeight="1">
      <c r="A59" s="134"/>
      <c r="B59" s="344"/>
      <c r="C59" s="345"/>
      <c r="D59" s="346"/>
      <c r="E59" s="347"/>
      <c r="F59" s="347"/>
      <c r="G59" s="347"/>
      <c r="H59" s="348"/>
      <c r="I59" s="162"/>
      <c r="J59" s="163"/>
      <c r="K59" s="164"/>
      <c r="L59" s="165"/>
      <c r="M59" s="162"/>
      <c r="N59" s="166"/>
      <c r="O59" s="165"/>
      <c r="P59" s="167"/>
      <c r="Q59" s="1"/>
      <c r="R59" s="141"/>
      <c r="S59" s="141"/>
      <c r="T59" s="141"/>
      <c r="U59" s="141"/>
      <c r="V59" s="141"/>
      <c r="W59" s="141"/>
      <c r="X59" s="141"/>
      <c r="Y59" s="141"/>
      <c r="Z59" s="141"/>
      <c r="AA59" s="141"/>
      <c r="AB59" s="141"/>
      <c r="AC59" s="141"/>
      <c r="AD59" s="141"/>
      <c r="AE59" s="141"/>
      <c r="AF59" s="168"/>
      <c r="AG59" s="1"/>
      <c r="AH59" s="176"/>
    </row>
    <row r="60" spans="1:34" ht="24.95" customHeight="1">
      <c r="A60" s="134"/>
      <c r="B60" s="344"/>
      <c r="C60" s="345"/>
      <c r="D60" s="346"/>
      <c r="E60" s="347"/>
      <c r="F60" s="347"/>
      <c r="G60" s="347"/>
      <c r="H60" s="348"/>
      <c r="I60" s="162"/>
      <c r="J60" s="163"/>
      <c r="K60" s="164"/>
      <c r="L60" s="165"/>
      <c r="M60" s="162"/>
      <c r="N60" s="166"/>
      <c r="O60" s="165"/>
      <c r="P60" s="167"/>
      <c r="Q60" s="1"/>
      <c r="R60" s="141"/>
      <c r="S60" s="141"/>
      <c r="T60" s="141"/>
      <c r="U60" s="141"/>
      <c r="V60" s="141"/>
      <c r="W60" s="141"/>
      <c r="X60" s="141"/>
      <c r="Y60" s="141"/>
      <c r="Z60" s="141"/>
      <c r="AA60" s="141"/>
      <c r="AB60" s="141"/>
      <c r="AC60" s="141"/>
      <c r="AD60" s="141"/>
      <c r="AE60" s="141"/>
      <c r="AF60" s="168"/>
      <c r="AG60" s="1"/>
      <c r="AH60" s="176"/>
    </row>
    <row r="61" spans="1:34" ht="24.95" customHeight="1" thickBot="1">
      <c r="A61" s="143"/>
      <c r="B61" s="354"/>
      <c r="C61" s="355"/>
      <c r="D61" s="356"/>
      <c r="E61" s="357"/>
      <c r="F61" s="357"/>
      <c r="G61" s="357"/>
      <c r="H61" s="358"/>
      <c r="I61" s="169"/>
      <c r="J61" s="170"/>
      <c r="K61" s="171"/>
      <c r="L61" s="172"/>
      <c r="M61" s="169"/>
      <c r="N61" s="173"/>
      <c r="O61" s="172"/>
      <c r="P61" s="174"/>
      <c r="Q61" s="2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D61" s="150"/>
      <c r="AE61" s="150"/>
      <c r="AF61" s="175"/>
      <c r="AG61" s="2"/>
      <c r="AH61" s="178"/>
    </row>
    <row r="62" spans="1:34" ht="15" customHeight="1" thickTop="1" thickBot="1"/>
    <row r="63" spans="1:34" ht="24.95" customHeight="1" thickTop="1">
      <c r="A63" s="300" t="s">
        <v>103</v>
      </c>
      <c r="B63" s="301"/>
      <c r="C63" s="301"/>
      <c r="D63" s="302"/>
      <c r="E63" s="300" t="s">
        <v>104</v>
      </c>
      <c r="F63" s="301"/>
      <c r="G63" s="301"/>
      <c r="H63" s="302"/>
      <c r="I63" s="288" t="s">
        <v>105</v>
      </c>
      <c r="J63" s="288"/>
      <c r="K63" s="303"/>
      <c r="L63" s="303" t="s">
        <v>106</v>
      </c>
      <c r="M63" s="303"/>
      <c r="N63" s="303"/>
      <c r="O63" s="288"/>
      <c r="P63" s="288" t="s">
        <v>107</v>
      </c>
      <c r="Q63" s="288"/>
      <c r="R63" s="288"/>
      <c r="S63" s="288"/>
      <c r="T63" s="288" t="s">
        <v>108</v>
      </c>
      <c r="U63" s="288"/>
      <c r="V63" s="288"/>
      <c r="W63" s="288" t="s">
        <v>109</v>
      </c>
      <c r="X63" s="288"/>
      <c r="Y63" s="288"/>
      <c r="Z63" s="288" t="s">
        <v>108</v>
      </c>
      <c r="AA63" s="288"/>
      <c r="AB63" s="288"/>
      <c r="AC63" s="288" t="s">
        <v>109</v>
      </c>
      <c r="AD63" s="288"/>
      <c r="AE63" s="288"/>
      <c r="AF63" s="288" t="s">
        <v>110</v>
      </c>
      <c r="AG63" s="288"/>
      <c r="AH63" s="288"/>
    </row>
    <row r="64" spans="1:34" ht="50.1" customHeight="1" thickBot="1">
      <c r="A64" s="152" t="s">
        <v>111</v>
      </c>
      <c r="B64" s="153" t="s">
        <v>112</v>
      </c>
      <c r="C64" s="153" t="s">
        <v>113</v>
      </c>
      <c r="D64" s="154" t="s">
        <v>114</v>
      </c>
      <c r="E64" s="152" t="s">
        <v>111</v>
      </c>
      <c r="F64" s="153" t="s">
        <v>112</v>
      </c>
      <c r="G64" s="153" t="s">
        <v>113</v>
      </c>
      <c r="H64" s="154" t="s">
        <v>114</v>
      </c>
      <c r="I64" s="289" t="s">
        <v>115</v>
      </c>
      <c r="J64" s="290"/>
      <c r="K64" s="290"/>
      <c r="L64" s="291" t="s">
        <v>116</v>
      </c>
      <c r="M64" s="291"/>
      <c r="N64" s="291"/>
      <c r="O64" s="291"/>
      <c r="P64" s="292" t="s">
        <v>117</v>
      </c>
      <c r="Q64" s="292"/>
      <c r="R64" s="292"/>
      <c r="S64" s="292"/>
      <c r="T64" s="293" t="s">
        <v>118</v>
      </c>
      <c r="U64" s="293"/>
      <c r="V64" s="293"/>
      <c r="W64" s="294" t="s">
        <v>118</v>
      </c>
      <c r="X64" s="294"/>
      <c r="Y64" s="294"/>
      <c r="Z64" s="294" t="s">
        <v>118</v>
      </c>
      <c r="AA64" s="294"/>
      <c r="AB64" s="294"/>
      <c r="AC64" s="293" t="s">
        <v>118</v>
      </c>
      <c r="AD64" s="293"/>
      <c r="AE64" s="293"/>
      <c r="AF64" s="292" t="s">
        <v>119</v>
      </c>
      <c r="AG64" s="292"/>
      <c r="AH64" s="292"/>
    </row>
    <row r="65" spans="1:40" ht="20.100000000000001" customHeight="1" thickTop="1">
      <c r="A65" s="279"/>
      <c r="B65" s="282"/>
      <c r="C65" s="282"/>
      <c r="D65" s="285"/>
      <c r="E65" s="279"/>
      <c r="F65" s="282"/>
      <c r="G65" s="282"/>
      <c r="H65" s="285"/>
      <c r="T65" s="277" t="s">
        <v>120</v>
      </c>
      <c r="U65" s="277"/>
      <c r="V65" s="277"/>
      <c r="W65" s="277" t="s">
        <v>120</v>
      </c>
      <c r="X65" s="277"/>
      <c r="Y65" s="277"/>
      <c r="Z65" s="277" t="s">
        <v>120</v>
      </c>
      <c r="AA65" s="277"/>
      <c r="AB65" s="277"/>
      <c r="AC65" s="277" t="s">
        <v>120</v>
      </c>
      <c r="AD65" s="277"/>
      <c r="AE65" s="277"/>
      <c r="AF65" s="278" t="s">
        <v>121</v>
      </c>
      <c r="AG65" s="278"/>
      <c r="AH65" s="278"/>
    </row>
    <row r="66" spans="1:40" ht="20.100000000000001" customHeight="1">
      <c r="A66" s="280"/>
      <c r="B66" s="283"/>
      <c r="C66" s="283"/>
      <c r="D66" s="286"/>
      <c r="E66" s="280"/>
      <c r="F66" s="283"/>
      <c r="G66" s="283"/>
      <c r="H66" s="286"/>
    </row>
    <row r="67" spans="1:40" ht="20.100000000000001" customHeight="1" thickBot="1">
      <c r="A67" s="281"/>
      <c r="B67" s="284"/>
      <c r="C67" s="284"/>
      <c r="D67" s="287"/>
      <c r="E67" s="281"/>
      <c r="F67" s="284"/>
      <c r="G67" s="284"/>
      <c r="H67" s="287"/>
    </row>
    <row r="68" spans="1:40" ht="15" thickTop="1"/>
    <row r="69" spans="1:40" ht="20.100000000000001" customHeight="1">
      <c r="A69" s="342" t="s">
        <v>127</v>
      </c>
      <c r="B69" s="342"/>
      <c r="C69" s="342"/>
      <c r="D69" s="342"/>
      <c r="E69" s="342"/>
      <c r="F69" s="342"/>
    </row>
    <row r="70" spans="1:40" ht="20.100000000000001" customHeight="1">
      <c r="A70" s="342" t="s">
        <v>33</v>
      </c>
      <c r="B70" s="342"/>
      <c r="C70" s="342"/>
      <c r="D70" s="342"/>
      <c r="E70" s="342"/>
      <c r="F70" s="342"/>
      <c r="G70" s="343" t="s">
        <v>91</v>
      </c>
      <c r="H70" s="343"/>
      <c r="I70" s="343"/>
      <c r="J70" s="343"/>
      <c r="K70" s="343"/>
      <c r="L70" s="343"/>
      <c r="M70" s="343"/>
      <c r="N70" s="343"/>
      <c r="O70" s="343"/>
      <c r="P70" s="343"/>
      <c r="Q70" s="343"/>
      <c r="R70" s="343"/>
      <c r="S70" s="343"/>
      <c r="T70" s="343"/>
      <c r="U70" s="343"/>
      <c r="V70" s="343"/>
      <c r="W70" s="343"/>
      <c r="X70" s="343"/>
      <c r="Y70" s="343"/>
      <c r="Z70" s="343"/>
      <c r="AA70" s="343"/>
      <c r="AB70" s="343"/>
      <c r="AC70" s="343"/>
      <c r="AD70" s="343"/>
    </row>
    <row r="71" spans="1:40" ht="20.100000000000001" customHeight="1">
      <c r="A71" s="342" t="s">
        <v>128</v>
      </c>
      <c r="B71" s="342"/>
      <c r="C71" s="342"/>
      <c r="D71" s="342"/>
      <c r="E71" s="342"/>
      <c r="F71" s="342"/>
      <c r="G71" s="343" t="s">
        <v>92</v>
      </c>
      <c r="H71" s="343"/>
      <c r="I71" s="343"/>
      <c r="J71" s="343"/>
      <c r="K71" s="343"/>
      <c r="L71" s="343"/>
      <c r="M71" s="343"/>
      <c r="N71" s="343"/>
      <c r="O71" s="343"/>
      <c r="P71" s="343"/>
      <c r="Q71" s="343"/>
      <c r="R71" s="343"/>
      <c r="S71" s="343"/>
      <c r="T71" s="343"/>
      <c r="U71" s="343"/>
      <c r="V71" s="343"/>
      <c r="W71" s="343"/>
      <c r="X71" s="343"/>
      <c r="Y71" s="343"/>
      <c r="Z71" s="343"/>
      <c r="AA71" s="343"/>
      <c r="AB71" s="343"/>
      <c r="AC71" s="343"/>
      <c r="AD71" s="343"/>
    </row>
    <row r="72" spans="1:40" ht="20.100000000000001" customHeight="1" thickBot="1">
      <c r="A72" s="317" t="s">
        <v>129</v>
      </c>
      <c r="B72" s="317"/>
      <c r="C72" s="317"/>
      <c r="D72" s="317"/>
      <c r="E72" s="317"/>
      <c r="F72" s="317"/>
      <c r="G72" s="318" t="s">
        <v>93</v>
      </c>
      <c r="H72" s="318"/>
      <c r="I72" s="318"/>
      <c r="J72" s="318"/>
      <c r="K72" s="318"/>
      <c r="L72" s="318"/>
      <c r="M72" s="318"/>
      <c r="N72" s="318"/>
      <c r="O72" s="318"/>
      <c r="P72" s="318"/>
      <c r="Q72" s="318"/>
      <c r="R72" s="318"/>
      <c r="S72" s="318"/>
      <c r="T72" s="318"/>
      <c r="U72" s="318"/>
      <c r="V72" s="318"/>
      <c r="W72" s="318"/>
      <c r="X72" s="318"/>
      <c r="Y72" s="318"/>
      <c r="Z72" s="318"/>
      <c r="AA72" s="318"/>
      <c r="AB72" s="318"/>
      <c r="AC72" s="318"/>
      <c r="AD72" s="318"/>
    </row>
    <row r="73" spans="1:40" ht="50.1" customHeight="1" thickTop="1">
      <c r="A73" s="319" t="s">
        <v>0</v>
      </c>
      <c r="B73" s="322" t="s">
        <v>1</v>
      </c>
      <c r="C73" s="323"/>
      <c r="D73" s="328" t="s">
        <v>94</v>
      </c>
      <c r="E73" s="329"/>
      <c r="F73" s="329"/>
      <c r="G73" s="329"/>
      <c r="H73" s="330"/>
      <c r="I73" s="328" t="s">
        <v>2</v>
      </c>
      <c r="J73" s="309" t="s">
        <v>3</v>
      </c>
      <c r="K73" s="329" t="s">
        <v>4</v>
      </c>
      <c r="L73" s="329"/>
      <c r="M73" s="329"/>
      <c r="N73" s="322" t="s">
        <v>5</v>
      </c>
      <c r="O73" s="338"/>
      <c r="P73" s="323"/>
      <c r="Q73" s="108" t="s">
        <v>7</v>
      </c>
      <c r="R73" s="109" t="s">
        <v>8</v>
      </c>
      <c r="S73" s="109" t="s">
        <v>95</v>
      </c>
      <c r="T73" s="109" t="s">
        <v>96</v>
      </c>
      <c r="U73" s="109" t="s">
        <v>97</v>
      </c>
      <c r="V73" s="109" t="s">
        <v>12</v>
      </c>
      <c r="W73" s="109" t="s">
        <v>13</v>
      </c>
      <c r="X73" s="109" t="s">
        <v>14</v>
      </c>
      <c r="Y73" s="109" t="s">
        <v>98</v>
      </c>
      <c r="Z73" s="109" t="s">
        <v>16</v>
      </c>
      <c r="AA73" s="109" t="s">
        <v>17</v>
      </c>
      <c r="AB73" s="109" t="s">
        <v>99</v>
      </c>
      <c r="AC73" s="109" t="s">
        <v>100</v>
      </c>
      <c r="AD73" s="109" t="s">
        <v>101</v>
      </c>
      <c r="AE73" s="109" t="s">
        <v>21</v>
      </c>
      <c r="AF73" s="110" t="s">
        <v>22</v>
      </c>
      <c r="AG73" s="108" t="s">
        <v>102</v>
      </c>
      <c r="AH73" s="309" t="s">
        <v>24</v>
      </c>
      <c r="AI73" s="111"/>
      <c r="AJ73" s="112"/>
      <c r="AK73" s="112"/>
      <c r="AL73" s="112"/>
      <c r="AM73" s="112"/>
      <c r="AN73" s="112"/>
    </row>
    <row r="74" spans="1:40" ht="24.95" customHeight="1">
      <c r="A74" s="320"/>
      <c r="B74" s="324"/>
      <c r="C74" s="325"/>
      <c r="D74" s="331"/>
      <c r="E74" s="332"/>
      <c r="F74" s="332"/>
      <c r="G74" s="332"/>
      <c r="H74" s="333"/>
      <c r="I74" s="331"/>
      <c r="J74" s="310"/>
      <c r="K74" s="337"/>
      <c r="L74" s="337"/>
      <c r="M74" s="337"/>
      <c r="N74" s="339"/>
      <c r="O74" s="340"/>
      <c r="P74" s="341"/>
      <c r="Q74" s="113">
        <v>50</v>
      </c>
      <c r="R74" s="114">
        <v>40</v>
      </c>
      <c r="S74" s="114">
        <v>20</v>
      </c>
      <c r="T74" s="114">
        <v>20</v>
      </c>
      <c r="U74" s="114">
        <v>30</v>
      </c>
      <c r="V74" s="114">
        <v>60</v>
      </c>
      <c r="W74" s="114">
        <v>60</v>
      </c>
      <c r="X74" s="114">
        <v>40</v>
      </c>
      <c r="Y74" s="114">
        <v>30</v>
      </c>
      <c r="Z74" s="114">
        <v>40</v>
      </c>
      <c r="AA74" s="114">
        <v>40</v>
      </c>
      <c r="AB74" s="114">
        <v>60</v>
      </c>
      <c r="AC74" s="114">
        <v>40</v>
      </c>
      <c r="AD74" s="114">
        <v>20</v>
      </c>
      <c r="AE74" s="114">
        <v>20</v>
      </c>
      <c r="AF74" s="115">
        <f>SUM(Q74:AE74)</f>
        <v>570</v>
      </c>
      <c r="AG74" s="113">
        <v>20</v>
      </c>
      <c r="AH74" s="310"/>
      <c r="AI74" s="111"/>
      <c r="AJ74" s="112"/>
      <c r="AK74" s="112"/>
      <c r="AL74" s="112"/>
      <c r="AM74" s="112"/>
      <c r="AN74" s="112"/>
    </row>
    <row r="75" spans="1:40" ht="24.95" customHeight="1" thickBot="1">
      <c r="A75" s="321"/>
      <c r="B75" s="326"/>
      <c r="C75" s="327"/>
      <c r="D75" s="334"/>
      <c r="E75" s="335"/>
      <c r="F75" s="335"/>
      <c r="G75" s="335"/>
      <c r="H75" s="336"/>
      <c r="I75" s="334"/>
      <c r="J75" s="311"/>
      <c r="K75" s="116" t="s">
        <v>25</v>
      </c>
      <c r="L75" s="117" t="s">
        <v>26</v>
      </c>
      <c r="M75" s="118" t="s">
        <v>27</v>
      </c>
      <c r="N75" s="119" t="s">
        <v>25</v>
      </c>
      <c r="O75" s="117" t="s">
        <v>26</v>
      </c>
      <c r="P75" s="120" t="s">
        <v>27</v>
      </c>
      <c r="Q75" s="121">
        <f>Q74/2</f>
        <v>25</v>
      </c>
      <c r="R75" s="122">
        <f t="shared" ref="R75:AG75" si="2">R74/2</f>
        <v>20</v>
      </c>
      <c r="S75" s="122">
        <f t="shared" si="2"/>
        <v>10</v>
      </c>
      <c r="T75" s="122">
        <f t="shared" si="2"/>
        <v>10</v>
      </c>
      <c r="U75" s="122">
        <f t="shared" si="2"/>
        <v>15</v>
      </c>
      <c r="V75" s="122">
        <f t="shared" si="2"/>
        <v>30</v>
      </c>
      <c r="W75" s="122">
        <f t="shared" si="2"/>
        <v>30</v>
      </c>
      <c r="X75" s="122">
        <f t="shared" si="2"/>
        <v>20</v>
      </c>
      <c r="Y75" s="122">
        <f t="shared" si="2"/>
        <v>15</v>
      </c>
      <c r="Z75" s="122">
        <f t="shared" si="2"/>
        <v>20</v>
      </c>
      <c r="AA75" s="122">
        <f t="shared" si="2"/>
        <v>20</v>
      </c>
      <c r="AB75" s="122">
        <f t="shared" si="2"/>
        <v>30</v>
      </c>
      <c r="AC75" s="122">
        <f t="shared" si="2"/>
        <v>20</v>
      </c>
      <c r="AD75" s="122">
        <f t="shared" si="2"/>
        <v>10</v>
      </c>
      <c r="AE75" s="121">
        <f t="shared" si="2"/>
        <v>10</v>
      </c>
      <c r="AF75" s="123">
        <f t="shared" si="2"/>
        <v>285</v>
      </c>
      <c r="AG75" s="121">
        <f t="shared" si="2"/>
        <v>10</v>
      </c>
      <c r="AH75" s="311"/>
      <c r="AI75" s="111"/>
      <c r="AJ75" s="112"/>
      <c r="AK75" s="112"/>
      <c r="AL75" s="112"/>
      <c r="AM75" s="112"/>
      <c r="AN75" s="112"/>
    </row>
    <row r="76" spans="1:40" ht="24.95" customHeight="1" thickTop="1">
      <c r="A76" s="124"/>
      <c r="B76" s="349"/>
      <c r="C76" s="350"/>
      <c r="D76" s="351"/>
      <c r="E76" s="352"/>
      <c r="F76" s="352"/>
      <c r="G76" s="352"/>
      <c r="H76" s="353"/>
      <c r="I76" s="155"/>
      <c r="J76" s="156"/>
      <c r="K76" s="157"/>
      <c r="L76" s="158"/>
      <c r="M76" s="155"/>
      <c r="N76" s="159"/>
      <c r="O76" s="158"/>
      <c r="P76" s="160"/>
      <c r="Q76" s="131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61"/>
      <c r="AG76" s="131"/>
      <c r="AH76" s="177"/>
    </row>
    <row r="77" spans="1:40" ht="24.95" customHeight="1">
      <c r="A77" s="134"/>
      <c r="B77" s="344"/>
      <c r="C77" s="345"/>
      <c r="D77" s="346"/>
      <c r="E77" s="347"/>
      <c r="F77" s="347"/>
      <c r="G77" s="347"/>
      <c r="H77" s="348"/>
      <c r="I77" s="162"/>
      <c r="J77" s="163"/>
      <c r="K77" s="164"/>
      <c r="L77" s="165"/>
      <c r="M77" s="162"/>
      <c r="N77" s="166"/>
      <c r="O77" s="165"/>
      <c r="P77" s="167"/>
      <c r="Q77" s="1"/>
      <c r="R77" s="141"/>
      <c r="S77" s="141"/>
      <c r="T77" s="141"/>
      <c r="U77" s="141"/>
      <c r="V77" s="141"/>
      <c r="W77" s="141"/>
      <c r="X77" s="141"/>
      <c r="Y77" s="141"/>
      <c r="Z77" s="141"/>
      <c r="AA77" s="141"/>
      <c r="AB77" s="141"/>
      <c r="AC77" s="141"/>
      <c r="AD77" s="141"/>
      <c r="AE77" s="141"/>
      <c r="AF77" s="168"/>
      <c r="AG77" s="1"/>
      <c r="AH77" s="176"/>
    </row>
    <row r="78" spans="1:40" ht="24.95" customHeight="1">
      <c r="A78" s="134"/>
      <c r="B78" s="344"/>
      <c r="C78" s="345"/>
      <c r="D78" s="346"/>
      <c r="E78" s="347"/>
      <c r="F78" s="347"/>
      <c r="G78" s="347"/>
      <c r="H78" s="348"/>
      <c r="I78" s="162"/>
      <c r="J78" s="163"/>
      <c r="K78" s="164"/>
      <c r="L78" s="165"/>
      <c r="M78" s="162"/>
      <c r="N78" s="166"/>
      <c r="O78" s="165"/>
      <c r="P78" s="167"/>
      <c r="Q78" s="1"/>
      <c r="R78" s="141"/>
      <c r="S78" s="141"/>
      <c r="T78" s="141"/>
      <c r="U78" s="141"/>
      <c r="V78" s="141"/>
      <c r="W78" s="141"/>
      <c r="X78" s="141"/>
      <c r="Y78" s="141"/>
      <c r="Z78" s="141"/>
      <c r="AA78" s="141"/>
      <c r="AB78" s="141"/>
      <c r="AC78" s="141"/>
      <c r="AD78" s="141"/>
      <c r="AE78" s="141"/>
      <c r="AF78" s="168"/>
      <c r="AG78" s="1"/>
      <c r="AH78" s="176"/>
    </row>
    <row r="79" spans="1:40" ht="24.95" customHeight="1">
      <c r="A79" s="134"/>
      <c r="B79" s="344"/>
      <c r="C79" s="345"/>
      <c r="D79" s="346"/>
      <c r="E79" s="347"/>
      <c r="F79" s="347"/>
      <c r="G79" s="347"/>
      <c r="H79" s="348"/>
      <c r="I79" s="162"/>
      <c r="J79" s="163"/>
      <c r="K79" s="164"/>
      <c r="L79" s="165"/>
      <c r="M79" s="162"/>
      <c r="N79" s="166"/>
      <c r="O79" s="165"/>
      <c r="P79" s="167"/>
      <c r="Q79" s="1"/>
      <c r="R79" s="141"/>
      <c r="S79" s="141"/>
      <c r="T79" s="141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68"/>
      <c r="AG79" s="1"/>
      <c r="AH79" s="176"/>
    </row>
    <row r="80" spans="1:40" ht="24.95" customHeight="1">
      <c r="A80" s="134"/>
      <c r="B80" s="344"/>
      <c r="C80" s="345"/>
      <c r="D80" s="346"/>
      <c r="E80" s="347"/>
      <c r="F80" s="347"/>
      <c r="G80" s="347"/>
      <c r="H80" s="348"/>
      <c r="I80" s="162"/>
      <c r="J80" s="163"/>
      <c r="K80" s="164"/>
      <c r="L80" s="165"/>
      <c r="M80" s="162"/>
      <c r="N80" s="166"/>
      <c r="O80" s="165"/>
      <c r="P80" s="167"/>
      <c r="Q80" s="1"/>
      <c r="R80" s="141"/>
      <c r="S80" s="141"/>
      <c r="T80" s="141"/>
      <c r="U80" s="141"/>
      <c r="V80" s="141"/>
      <c r="W80" s="141"/>
      <c r="X80" s="141"/>
      <c r="Y80" s="141"/>
      <c r="Z80" s="141"/>
      <c r="AA80" s="141"/>
      <c r="AB80" s="141"/>
      <c r="AC80" s="141"/>
      <c r="AD80" s="141"/>
      <c r="AE80" s="141"/>
      <c r="AF80" s="168"/>
      <c r="AG80" s="1"/>
      <c r="AH80" s="176"/>
    </row>
    <row r="81" spans="1:34" ht="24.95" customHeight="1">
      <c r="A81" s="134"/>
      <c r="B81" s="344"/>
      <c r="C81" s="345"/>
      <c r="D81" s="346"/>
      <c r="E81" s="347"/>
      <c r="F81" s="347"/>
      <c r="G81" s="347"/>
      <c r="H81" s="348"/>
      <c r="I81" s="162"/>
      <c r="J81" s="163"/>
      <c r="K81" s="164"/>
      <c r="L81" s="165"/>
      <c r="M81" s="162"/>
      <c r="N81" s="166"/>
      <c r="O81" s="165"/>
      <c r="P81" s="167"/>
      <c r="Q81" s="1"/>
      <c r="R81" s="141"/>
      <c r="S81" s="141"/>
      <c r="T81" s="141"/>
      <c r="U81" s="141"/>
      <c r="V81" s="141"/>
      <c r="W81" s="141"/>
      <c r="X81" s="141"/>
      <c r="Y81" s="141"/>
      <c r="Z81" s="141"/>
      <c r="AA81" s="141"/>
      <c r="AB81" s="141"/>
      <c r="AC81" s="141"/>
      <c r="AD81" s="141"/>
      <c r="AE81" s="141"/>
      <c r="AF81" s="168"/>
      <c r="AG81" s="1"/>
      <c r="AH81" s="176"/>
    </row>
    <row r="82" spans="1:34" ht="24.95" customHeight="1">
      <c r="A82" s="134"/>
      <c r="B82" s="344"/>
      <c r="C82" s="345"/>
      <c r="D82" s="346"/>
      <c r="E82" s="347"/>
      <c r="F82" s="347"/>
      <c r="G82" s="347"/>
      <c r="H82" s="348"/>
      <c r="I82" s="162"/>
      <c r="J82" s="163"/>
      <c r="K82" s="164"/>
      <c r="L82" s="165"/>
      <c r="M82" s="162"/>
      <c r="N82" s="166"/>
      <c r="O82" s="165"/>
      <c r="P82" s="167"/>
      <c r="Q82" s="1"/>
      <c r="R82" s="141"/>
      <c r="S82" s="141"/>
      <c r="T82" s="141"/>
      <c r="U82" s="141"/>
      <c r="V82" s="141"/>
      <c r="W82" s="141"/>
      <c r="X82" s="141"/>
      <c r="Y82" s="141"/>
      <c r="Z82" s="141"/>
      <c r="AA82" s="141"/>
      <c r="AB82" s="141"/>
      <c r="AC82" s="141"/>
      <c r="AD82" s="141"/>
      <c r="AE82" s="141"/>
      <c r="AF82" s="168"/>
      <c r="AG82" s="1"/>
      <c r="AH82" s="176"/>
    </row>
    <row r="83" spans="1:34" ht="24.95" customHeight="1">
      <c r="A83" s="134"/>
      <c r="B83" s="344"/>
      <c r="C83" s="345"/>
      <c r="D83" s="346"/>
      <c r="E83" s="347"/>
      <c r="F83" s="347"/>
      <c r="G83" s="347"/>
      <c r="H83" s="348"/>
      <c r="I83" s="162"/>
      <c r="J83" s="163"/>
      <c r="K83" s="164"/>
      <c r="L83" s="165"/>
      <c r="M83" s="162"/>
      <c r="N83" s="166"/>
      <c r="O83" s="165"/>
      <c r="P83" s="167"/>
      <c r="Q83" s="1"/>
      <c r="R83" s="141"/>
      <c r="S83" s="141"/>
      <c r="T83" s="141"/>
      <c r="U83" s="141"/>
      <c r="V83" s="141"/>
      <c r="W83" s="141"/>
      <c r="X83" s="141"/>
      <c r="Y83" s="141"/>
      <c r="Z83" s="141"/>
      <c r="AA83" s="141"/>
      <c r="AB83" s="141"/>
      <c r="AC83" s="141"/>
      <c r="AD83" s="141"/>
      <c r="AE83" s="141"/>
      <c r="AF83" s="168"/>
      <c r="AG83" s="1"/>
      <c r="AH83" s="176"/>
    </row>
    <row r="84" spans="1:34" ht="24.95" customHeight="1">
      <c r="A84" s="134"/>
      <c r="B84" s="344"/>
      <c r="C84" s="345"/>
      <c r="D84" s="346"/>
      <c r="E84" s="347"/>
      <c r="F84" s="347"/>
      <c r="G84" s="347"/>
      <c r="H84" s="348"/>
      <c r="I84" s="162"/>
      <c r="J84" s="163"/>
      <c r="K84" s="164"/>
      <c r="L84" s="165"/>
      <c r="M84" s="162"/>
      <c r="N84" s="166"/>
      <c r="O84" s="165"/>
      <c r="P84" s="167"/>
      <c r="Q84" s="1"/>
      <c r="R84" s="141"/>
      <c r="S84" s="141"/>
      <c r="T84" s="141"/>
      <c r="U84" s="141"/>
      <c r="V84" s="141"/>
      <c r="W84" s="141"/>
      <c r="X84" s="141"/>
      <c r="Y84" s="141"/>
      <c r="Z84" s="141"/>
      <c r="AA84" s="141"/>
      <c r="AB84" s="141"/>
      <c r="AC84" s="141"/>
      <c r="AD84" s="141"/>
      <c r="AE84" s="141"/>
      <c r="AF84" s="168"/>
      <c r="AG84" s="1"/>
      <c r="AH84" s="176"/>
    </row>
    <row r="85" spans="1:34" ht="24.95" customHeight="1">
      <c r="A85" s="134"/>
      <c r="B85" s="344"/>
      <c r="C85" s="345"/>
      <c r="D85" s="346"/>
      <c r="E85" s="347"/>
      <c r="F85" s="347"/>
      <c r="G85" s="347"/>
      <c r="H85" s="348"/>
      <c r="I85" s="162"/>
      <c r="J85" s="163"/>
      <c r="K85" s="164"/>
      <c r="L85" s="165"/>
      <c r="M85" s="162"/>
      <c r="N85" s="166"/>
      <c r="O85" s="165"/>
      <c r="P85" s="167"/>
      <c r="Q85" s="1"/>
      <c r="R85" s="141"/>
      <c r="S85" s="141"/>
      <c r="T85" s="141"/>
      <c r="U85" s="141"/>
      <c r="V85" s="141"/>
      <c r="W85" s="141"/>
      <c r="X85" s="141"/>
      <c r="Y85" s="141"/>
      <c r="Z85" s="141"/>
      <c r="AA85" s="141"/>
      <c r="AB85" s="141"/>
      <c r="AC85" s="141"/>
      <c r="AD85" s="141"/>
      <c r="AE85" s="141"/>
      <c r="AF85" s="168"/>
      <c r="AG85" s="1"/>
      <c r="AH85" s="176"/>
    </row>
    <row r="86" spans="1:34" ht="24.95" customHeight="1">
      <c r="A86" s="134"/>
      <c r="B86" s="344"/>
      <c r="C86" s="345"/>
      <c r="D86" s="346"/>
      <c r="E86" s="347"/>
      <c r="F86" s="347"/>
      <c r="G86" s="347"/>
      <c r="H86" s="348"/>
      <c r="I86" s="162"/>
      <c r="J86" s="163"/>
      <c r="K86" s="164"/>
      <c r="L86" s="165"/>
      <c r="M86" s="162"/>
      <c r="N86" s="166"/>
      <c r="O86" s="165"/>
      <c r="P86" s="167"/>
      <c r="Q86" s="1"/>
      <c r="R86" s="141"/>
      <c r="S86" s="141"/>
      <c r="T86" s="141"/>
      <c r="U86" s="141"/>
      <c r="V86" s="141"/>
      <c r="W86" s="141"/>
      <c r="X86" s="141"/>
      <c r="Y86" s="141"/>
      <c r="Z86" s="141"/>
      <c r="AA86" s="141"/>
      <c r="AB86" s="141"/>
      <c r="AC86" s="141"/>
      <c r="AD86" s="141"/>
      <c r="AE86" s="141"/>
      <c r="AF86" s="168"/>
      <c r="AG86" s="1"/>
      <c r="AH86" s="176"/>
    </row>
    <row r="87" spans="1:34" ht="24.95" customHeight="1">
      <c r="A87" s="134"/>
      <c r="B87" s="344"/>
      <c r="C87" s="345"/>
      <c r="D87" s="346"/>
      <c r="E87" s="347"/>
      <c r="F87" s="347"/>
      <c r="G87" s="347"/>
      <c r="H87" s="348"/>
      <c r="I87" s="162"/>
      <c r="J87" s="163"/>
      <c r="K87" s="164"/>
      <c r="L87" s="165"/>
      <c r="M87" s="162"/>
      <c r="N87" s="166"/>
      <c r="O87" s="165"/>
      <c r="P87" s="167"/>
      <c r="Q87" s="1"/>
      <c r="R87" s="141"/>
      <c r="S87" s="141"/>
      <c r="T87" s="141"/>
      <c r="U87" s="141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68"/>
      <c r="AG87" s="1"/>
      <c r="AH87" s="176"/>
    </row>
    <row r="88" spans="1:34" ht="24.95" customHeight="1">
      <c r="A88" s="134"/>
      <c r="B88" s="344"/>
      <c r="C88" s="345"/>
      <c r="D88" s="346"/>
      <c r="E88" s="347"/>
      <c r="F88" s="347"/>
      <c r="G88" s="347"/>
      <c r="H88" s="348"/>
      <c r="I88" s="162"/>
      <c r="J88" s="163"/>
      <c r="K88" s="164"/>
      <c r="L88" s="165"/>
      <c r="M88" s="162"/>
      <c r="N88" s="166"/>
      <c r="O88" s="165"/>
      <c r="P88" s="167"/>
      <c r="Q88" s="1"/>
      <c r="R88" s="141"/>
      <c r="S88" s="141"/>
      <c r="T88" s="141"/>
      <c r="U88" s="141"/>
      <c r="V88" s="141"/>
      <c r="W88" s="141"/>
      <c r="X88" s="141"/>
      <c r="Y88" s="141"/>
      <c r="Z88" s="141"/>
      <c r="AA88" s="141"/>
      <c r="AB88" s="141"/>
      <c r="AC88" s="141"/>
      <c r="AD88" s="141"/>
      <c r="AE88" s="141"/>
      <c r="AF88" s="168"/>
      <c r="AG88" s="1"/>
      <c r="AH88" s="176"/>
    </row>
    <row r="89" spans="1:34" ht="24.95" customHeight="1">
      <c r="A89" s="134"/>
      <c r="B89" s="344"/>
      <c r="C89" s="345"/>
      <c r="D89" s="346"/>
      <c r="E89" s="347"/>
      <c r="F89" s="347"/>
      <c r="G89" s="347"/>
      <c r="H89" s="348"/>
      <c r="I89" s="162"/>
      <c r="J89" s="163"/>
      <c r="K89" s="164"/>
      <c r="L89" s="165"/>
      <c r="M89" s="162"/>
      <c r="N89" s="166"/>
      <c r="O89" s="165"/>
      <c r="P89" s="167"/>
      <c r="Q89" s="1"/>
      <c r="R89" s="141"/>
      <c r="S89" s="141"/>
      <c r="T89" s="141"/>
      <c r="U89" s="141"/>
      <c r="V89" s="141"/>
      <c r="W89" s="141"/>
      <c r="X89" s="141"/>
      <c r="Y89" s="141"/>
      <c r="Z89" s="141"/>
      <c r="AA89" s="141"/>
      <c r="AB89" s="141"/>
      <c r="AC89" s="141"/>
      <c r="AD89" s="141"/>
      <c r="AE89" s="141"/>
      <c r="AF89" s="168"/>
      <c r="AG89" s="1"/>
      <c r="AH89" s="176"/>
    </row>
    <row r="90" spans="1:34" ht="24.95" customHeight="1">
      <c r="A90" s="134"/>
      <c r="B90" s="344"/>
      <c r="C90" s="345"/>
      <c r="D90" s="346"/>
      <c r="E90" s="347"/>
      <c r="F90" s="347"/>
      <c r="G90" s="347"/>
      <c r="H90" s="348"/>
      <c r="I90" s="162"/>
      <c r="J90" s="163"/>
      <c r="K90" s="164"/>
      <c r="L90" s="165"/>
      <c r="M90" s="162"/>
      <c r="N90" s="166"/>
      <c r="O90" s="165"/>
      <c r="P90" s="167"/>
      <c r="Q90" s="1"/>
      <c r="R90" s="141"/>
      <c r="S90" s="141"/>
      <c r="T90" s="141"/>
      <c r="U90" s="141"/>
      <c r="V90" s="141"/>
      <c r="W90" s="141"/>
      <c r="X90" s="141"/>
      <c r="Y90" s="141"/>
      <c r="Z90" s="141"/>
      <c r="AA90" s="141"/>
      <c r="AB90" s="141"/>
      <c r="AC90" s="141"/>
      <c r="AD90" s="141"/>
      <c r="AE90" s="141"/>
      <c r="AF90" s="168"/>
      <c r="AG90" s="1"/>
      <c r="AH90" s="176"/>
    </row>
    <row r="91" spans="1:34" ht="24.95" customHeight="1">
      <c r="A91" s="134"/>
      <c r="B91" s="344"/>
      <c r="C91" s="345"/>
      <c r="D91" s="346"/>
      <c r="E91" s="347"/>
      <c r="F91" s="347"/>
      <c r="G91" s="347"/>
      <c r="H91" s="348"/>
      <c r="I91" s="162"/>
      <c r="J91" s="163"/>
      <c r="K91" s="164"/>
      <c r="L91" s="165"/>
      <c r="M91" s="162"/>
      <c r="N91" s="166"/>
      <c r="O91" s="165"/>
      <c r="P91" s="167"/>
      <c r="Q91" s="1"/>
      <c r="R91" s="141"/>
      <c r="S91" s="141"/>
      <c r="T91" s="141"/>
      <c r="U91" s="141"/>
      <c r="V91" s="141"/>
      <c r="W91" s="141"/>
      <c r="X91" s="141"/>
      <c r="Y91" s="141"/>
      <c r="Z91" s="141"/>
      <c r="AA91" s="141"/>
      <c r="AB91" s="141"/>
      <c r="AC91" s="141"/>
      <c r="AD91" s="141"/>
      <c r="AE91" s="141"/>
      <c r="AF91" s="168"/>
      <c r="AG91" s="1"/>
      <c r="AH91" s="176"/>
    </row>
    <row r="92" spans="1:34" ht="24.95" customHeight="1">
      <c r="A92" s="134"/>
      <c r="B92" s="344"/>
      <c r="C92" s="345"/>
      <c r="D92" s="346"/>
      <c r="E92" s="347"/>
      <c r="F92" s="347"/>
      <c r="G92" s="347"/>
      <c r="H92" s="348"/>
      <c r="I92" s="162"/>
      <c r="J92" s="163"/>
      <c r="K92" s="164"/>
      <c r="L92" s="165"/>
      <c r="M92" s="162"/>
      <c r="N92" s="166"/>
      <c r="O92" s="165"/>
      <c r="P92" s="167"/>
      <c r="Q92" s="1"/>
      <c r="R92" s="141"/>
      <c r="S92" s="141"/>
      <c r="T92" s="141"/>
      <c r="U92" s="141"/>
      <c r="V92" s="141"/>
      <c r="W92" s="141"/>
      <c r="X92" s="141"/>
      <c r="Y92" s="141"/>
      <c r="Z92" s="141"/>
      <c r="AA92" s="141"/>
      <c r="AB92" s="141"/>
      <c r="AC92" s="141"/>
      <c r="AD92" s="141"/>
      <c r="AE92" s="141"/>
      <c r="AF92" s="168"/>
      <c r="AG92" s="1"/>
      <c r="AH92" s="176"/>
    </row>
    <row r="93" spans="1:34" ht="24.95" customHeight="1">
      <c r="A93" s="134"/>
      <c r="B93" s="344"/>
      <c r="C93" s="345"/>
      <c r="D93" s="346"/>
      <c r="E93" s="347"/>
      <c r="F93" s="347"/>
      <c r="G93" s="347"/>
      <c r="H93" s="348"/>
      <c r="I93" s="162"/>
      <c r="J93" s="163"/>
      <c r="K93" s="164"/>
      <c r="L93" s="165"/>
      <c r="M93" s="162"/>
      <c r="N93" s="166"/>
      <c r="O93" s="165"/>
      <c r="P93" s="167"/>
      <c r="Q93" s="1"/>
      <c r="R93" s="141"/>
      <c r="S93" s="141"/>
      <c r="T93" s="141"/>
      <c r="U93" s="141"/>
      <c r="V93" s="141"/>
      <c r="W93" s="141"/>
      <c r="X93" s="141"/>
      <c r="Y93" s="141"/>
      <c r="Z93" s="141"/>
      <c r="AA93" s="141"/>
      <c r="AB93" s="141"/>
      <c r="AC93" s="141"/>
      <c r="AD93" s="141"/>
      <c r="AE93" s="141"/>
      <c r="AF93" s="168"/>
      <c r="AG93" s="1"/>
      <c r="AH93" s="176"/>
    </row>
    <row r="94" spans="1:34" ht="24.95" customHeight="1">
      <c r="A94" s="134"/>
      <c r="B94" s="344"/>
      <c r="C94" s="345"/>
      <c r="D94" s="346"/>
      <c r="E94" s="347"/>
      <c r="F94" s="347"/>
      <c r="G94" s="347"/>
      <c r="H94" s="348"/>
      <c r="I94" s="162"/>
      <c r="J94" s="163"/>
      <c r="K94" s="164"/>
      <c r="L94" s="165"/>
      <c r="M94" s="162"/>
      <c r="N94" s="166"/>
      <c r="O94" s="165"/>
      <c r="P94" s="167"/>
      <c r="Q94" s="1"/>
      <c r="R94" s="141"/>
      <c r="S94" s="141"/>
      <c r="T94" s="141"/>
      <c r="U94" s="141"/>
      <c r="V94" s="141"/>
      <c r="W94" s="141"/>
      <c r="X94" s="141"/>
      <c r="Y94" s="141"/>
      <c r="Z94" s="141"/>
      <c r="AA94" s="141"/>
      <c r="AB94" s="141"/>
      <c r="AC94" s="141"/>
      <c r="AD94" s="141"/>
      <c r="AE94" s="141"/>
      <c r="AF94" s="168"/>
      <c r="AG94" s="1"/>
      <c r="AH94" s="176"/>
    </row>
    <row r="95" spans="1:34" ht="24.95" customHeight="1" thickBot="1">
      <c r="A95" s="143"/>
      <c r="B95" s="354"/>
      <c r="C95" s="355"/>
      <c r="D95" s="356"/>
      <c r="E95" s="357"/>
      <c r="F95" s="357"/>
      <c r="G95" s="357"/>
      <c r="H95" s="358"/>
      <c r="I95" s="169"/>
      <c r="J95" s="170"/>
      <c r="K95" s="171"/>
      <c r="L95" s="172"/>
      <c r="M95" s="169"/>
      <c r="N95" s="173"/>
      <c r="O95" s="172"/>
      <c r="P95" s="174"/>
      <c r="Q95" s="2"/>
      <c r="R95" s="150"/>
      <c r="S95" s="150"/>
      <c r="T95" s="150"/>
      <c r="U95" s="150"/>
      <c r="V95" s="150"/>
      <c r="W95" s="150"/>
      <c r="X95" s="150"/>
      <c r="Y95" s="150"/>
      <c r="Z95" s="150"/>
      <c r="AA95" s="150"/>
      <c r="AB95" s="150"/>
      <c r="AC95" s="150"/>
      <c r="AD95" s="150"/>
      <c r="AE95" s="150"/>
      <c r="AF95" s="175"/>
      <c r="AG95" s="2"/>
      <c r="AH95" s="178"/>
    </row>
    <row r="96" spans="1:34" ht="15" customHeight="1" thickTop="1" thickBot="1"/>
    <row r="97" spans="1:40" ht="24.95" customHeight="1" thickTop="1">
      <c r="A97" s="300" t="s">
        <v>103</v>
      </c>
      <c r="B97" s="301"/>
      <c r="C97" s="301"/>
      <c r="D97" s="302"/>
      <c r="E97" s="300" t="s">
        <v>104</v>
      </c>
      <c r="F97" s="301"/>
      <c r="G97" s="301"/>
      <c r="H97" s="302"/>
      <c r="I97" s="288" t="s">
        <v>105</v>
      </c>
      <c r="J97" s="288"/>
      <c r="K97" s="303"/>
      <c r="L97" s="303" t="s">
        <v>106</v>
      </c>
      <c r="M97" s="303"/>
      <c r="N97" s="303"/>
      <c r="O97" s="288"/>
      <c r="P97" s="288" t="s">
        <v>107</v>
      </c>
      <c r="Q97" s="288"/>
      <c r="R97" s="288"/>
      <c r="S97" s="288"/>
      <c r="T97" s="288" t="s">
        <v>108</v>
      </c>
      <c r="U97" s="288"/>
      <c r="V97" s="288"/>
      <c r="W97" s="288" t="s">
        <v>109</v>
      </c>
      <c r="X97" s="288"/>
      <c r="Y97" s="288"/>
      <c r="Z97" s="288" t="s">
        <v>108</v>
      </c>
      <c r="AA97" s="288"/>
      <c r="AB97" s="288"/>
      <c r="AC97" s="288" t="s">
        <v>109</v>
      </c>
      <c r="AD97" s="288"/>
      <c r="AE97" s="288"/>
      <c r="AF97" s="288" t="s">
        <v>110</v>
      </c>
      <c r="AG97" s="288"/>
      <c r="AH97" s="288"/>
    </row>
    <row r="98" spans="1:40" ht="50.1" customHeight="1" thickBot="1">
      <c r="A98" s="152" t="s">
        <v>111</v>
      </c>
      <c r="B98" s="153" t="s">
        <v>112</v>
      </c>
      <c r="C98" s="153" t="s">
        <v>113</v>
      </c>
      <c r="D98" s="154" t="s">
        <v>114</v>
      </c>
      <c r="E98" s="152" t="s">
        <v>111</v>
      </c>
      <c r="F98" s="153" t="s">
        <v>112</v>
      </c>
      <c r="G98" s="153" t="s">
        <v>113</v>
      </c>
      <c r="H98" s="154" t="s">
        <v>114</v>
      </c>
      <c r="I98" s="289" t="s">
        <v>115</v>
      </c>
      <c r="J98" s="290"/>
      <c r="K98" s="290"/>
      <c r="L98" s="291" t="s">
        <v>116</v>
      </c>
      <c r="M98" s="291"/>
      <c r="N98" s="291"/>
      <c r="O98" s="291"/>
      <c r="P98" s="292" t="s">
        <v>117</v>
      </c>
      <c r="Q98" s="292"/>
      <c r="R98" s="292"/>
      <c r="S98" s="292"/>
      <c r="T98" s="293" t="s">
        <v>118</v>
      </c>
      <c r="U98" s="293"/>
      <c r="V98" s="293"/>
      <c r="W98" s="294" t="s">
        <v>118</v>
      </c>
      <c r="X98" s="294"/>
      <c r="Y98" s="294"/>
      <c r="Z98" s="294" t="s">
        <v>118</v>
      </c>
      <c r="AA98" s="294"/>
      <c r="AB98" s="294"/>
      <c r="AC98" s="293" t="s">
        <v>118</v>
      </c>
      <c r="AD98" s="293"/>
      <c r="AE98" s="293"/>
      <c r="AF98" s="292" t="s">
        <v>119</v>
      </c>
      <c r="AG98" s="292"/>
      <c r="AH98" s="292"/>
    </row>
    <row r="99" spans="1:40" ht="20.100000000000001" customHeight="1" thickTop="1">
      <c r="A99" s="279"/>
      <c r="B99" s="282"/>
      <c r="C99" s="282"/>
      <c r="D99" s="285"/>
      <c r="E99" s="279"/>
      <c r="F99" s="282"/>
      <c r="G99" s="282"/>
      <c r="H99" s="285"/>
      <c r="T99" s="277" t="s">
        <v>120</v>
      </c>
      <c r="U99" s="277"/>
      <c r="V99" s="277"/>
      <c r="W99" s="277" t="s">
        <v>120</v>
      </c>
      <c r="X99" s="277"/>
      <c r="Y99" s="277"/>
      <c r="Z99" s="277" t="s">
        <v>120</v>
      </c>
      <c r="AA99" s="277"/>
      <c r="AB99" s="277"/>
      <c r="AC99" s="277" t="s">
        <v>120</v>
      </c>
      <c r="AD99" s="277"/>
      <c r="AE99" s="277"/>
      <c r="AF99" s="278" t="s">
        <v>121</v>
      </c>
      <c r="AG99" s="278"/>
      <c r="AH99" s="278"/>
    </row>
    <row r="100" spans="1:40" ht="20.100000000000001" customHeight="1">
      <c r="A100" s="280"/>
      <c r="B100" s="283"/>
      <c r="C100" s="283"/>
      <c r="D100" s="286"/>
      <c r="E100" s="280"/>
      <c r="F100" s="283"/>
      <c r="G100" s="283"/>
      <c r="H100" s="286"/>
    </row>
    <row r="101" spans="1:40" ht="20.100000000000001" customHeight="1" thickBot="1">
      <c r="A101" s="281"/>
      <c r="B101" s="284"/>
      <c r="C101" s="284"/>
      <c r="D101" s="287"/>
      <c r="E101" s="281"/>
      <c r="F101" s="284"/>
      <c r="G101" s="284"/>
      <c r="H101" s="287"/>
    </row>
    <row r="102" spans="1:40" ht="15" thickTop="1"/>
    <row r="103" spans="1:40" ht="20.100000000000001" customHeight="1">
      <c r="A103" s="342" t="s">
        <v>127</v>
      </c>
      <c r="B103" s="342"/>
      <c r="C103" s="342"/>
      <c r="D103" s="342"/>
      <c r="E103" s="342"/>
      <c r="F103" s="342"/>
    </row>
    <row r="104" spans="1:40" ht="20.100000000000001" customHeight="1">
      <c r="A104" s="342" t="s">
        <v>33</v>
      </c>
      <c r="B104" s="342"/>
      <c r="C104" s="342"/>
      <c r="D104" s="342"/>
      <c r="E104" s="342"/>
      <c r="F104" s="342"/>
      <c r="G104" s="343" t="s">
        <v>91</v>
      </c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X104" s="343"/>
      <c r="Y104" s="343"/>
      <c r="Z104" s="343"/>
      <c r="AA104" s="343"/>
      <c r="AB104" s="343"/>
      <c r="AC104" s="343"/>
      <c r="AD104" s="343"/>
    </row>
    <row r="105" spans="1:40" ht="20.100000000000001" customHeight="1">
      <c r="A105" s="342" t="s">
        <v>128</v>
      </c>
      <c r="B105" s="342"/>
      <c r="C105" s="342"/>
      <c r="D105" s="342"/>
      <c r="E105" s="342"/>
      <c r="F105" s="342"/>
      <c r="G105" s="343" t="s">
        <v>92</v>
      </c>
      <c r="H105" s="343"/>
      <c r="I105" s="343"/>
      <c r="J105" s="343"/>
      <c r="K105" s="343"/>
      <c r="L105" s="343"/>
      <c r="M105" s="343"/>
      <c r="N105" s="343"/>
      <c r="O105" s="343"/>
      <c r="P105" s="343"/>
      <c r="Q105" s="343"/>
      <c r="R105" s="343"/>
      <c r="S105" s="343"/>
      <c r="T105" s="343"/>
      <c r="U105" s="343"/>
      <c r="V105" s="343"/>
      <c r="W105" s="343"/>
      <c r="X105" s="343"/>
      <c r="Y105" s="343"/>
      <c r="Z105" s="343"/>
      <c r="AA105" s="343"/>
      <c r="AB105" s="343"/>
      <c r="AC105" s="343"/>
      <c r="AD105" s="343"/>
    </row>
    <row r="106" spans="1:40" ht="20.100000000000001" customHeight="1" thickBot="1">
      <c r="A106" s="317" t="s">
        <v>129</v>
      </c>
      <c r="B106" s="317"/>
      <c r="C106" s="317"/>
      <c r="D106" s="317"/>
      <c r="E106" s="317"/>
      <c r="F106" s="317"/>
      <c r="G106" s="318" t="s">
        <v>93</v>
      </c>
      <c r="H106" s="318"/>
      <c r="I106" s="318"/>
      <c r="J106" s="318"/>
      <c r="K106" s="318"/>
      <c r="L106" s="318"/>
      <c r="M106" s="318"/>
      <c r="N106" s="318"/>
      <c r="O106" s="318"/>
      <c r="P106" s="318"/>
      <c r="Q106" s="318"/>
      <c r="R106" s="318"/>
      <c r="S106" s="318"/>
      <c r="T106" s="318"/>
      <c r="U106" s="318"/>
      <c r="V106" s="318"/>
      <c r="W106" s="318"/>
      <c r="X106" s="318"/>
      <c r="Y106" s="318"/>
      <c r="Z106" s="318"/>
      <c r="AA106" s="318"/>
      <c r="AB106" s="318"/>
      <c r="AC106" s="318"/>
      <c r="AD106" s="318"/>
    </row>
    <row r="107" spans="1:40" ht="50.1" customHeight="1" thickTop="1">
      <c r="A107" s="319" t="s">
        <v>0</v>
      </c>
      <c r="B107" s="322" t="s">
        <v>1</v>
      </c>
      <c r="C107" s="323"/>
      <c r="D107" s="328" t="s">
        <v>94</v>
      </c>
      <c r="E107" s="329"/>
      <c r="F107" s="329"/>
      <c r="G107" s="329"/>
      <c r="H107" s="330"/>
      <c r="I107" s="328" t="s">
        <v>2</v>
      </c>
      <c r="J107" s="309" t="s">
        <v>3</v>
      </c>
      <c r="K107" s="329" t="s">
        <v>4</v>
      </c>
      <c r="L107" s="329"/>
      <c r="M107" s="329"/>
      <c r="N107" s="322" t="s">
        <v>5</v>
      </c>
      <c r="O107" s="338"/>
      <c r="P107" s="323"/>
      <c r="Q107" s="108" t="s">
        <v>7</v>
      </c>
      <c r="R107" s="109" t="s">
        <v>8</v>
      </c>
      <c r="S107" s="109" t="s">
        <v>95</v>
      </c>
      <c r="T107" s="109" t="s">
        <v>96</v>
      </c>
      <c r="U107" s="109" t="s">
        <v>97</v>
      </c>
      <c r="V107" s="109" t="s">
        <v>12</v>
      </c>
      <c r="W107" s="109" t="s">
        <v>13</v>
      </c>
      <c r="X107" s="109" t="s">
        <v>14</v>
      </c>
      <c r="Y107" s="109" t="s">
        <v>98</v>
      </c>
      <c r="Z107" s="109" t="s">
        <v>16</v>
      </c>
      <c r="AA107" s="109" t="s">
        <v>17</v>
      </c>
      <c r="AB107" s="109" t="s">
        <v>99</v>
      </c>
      <c r="AC107" s="109" t="s">
        <v>100</v>
      </c>
      <c r="AD107" s="109" t="s">
        <v>101</v>
      </c>
      <c r="AE107" s="109" t="s">
        <v>21</v>
      </c>
      <c r="AF107" s="110" t="s">
        <v>22</v>
      </c>
      <c r="AG107" s="108" t="s">
        <v>102</v>
      </c>
      <c r="AH107" s="309" t="s">
        <v>24</v>
      </c>
      <c r="AI107" s="111"/>
      <c r="AJ107" s="112"/>
      <c r="AK107" s="112"/>
      <c r="AL107" s="112"/>
      <c r="AM107" s="112"/>
      <c r="AN107" s="112"/>
    </row>
    <row r="108" spans="1:40" ht="24.95" customHeight="1">
      <c r="A108" s="320"/>
      <c r="B108" s="324"/>
      <c r="C108" s="325"/>
      <c r="D108" s="331"/>
      <c r="E108" s="332"/>
      <c r="F108" s="332"/>
      <c r="G108" s="332"/>
      <c r="H108" s="333"/>
      <c r="I108" s="331"/>
      <c r="J108" s="310"/>
      <c r="K108" s="337"/>
      <c r="L108" s="337"/>
      <c r="M108" s="337"/>
      <c r="N108" s="339"/>
      <c r="O108" s="340"/>
      <c r="P108" s="341"/>
      <c r="Q108" s="113">
        <v>50</v>
      </c>
      <c r="R108" s="114">
        <v>40</v>
      </c>
      <c r="S108" s="114">
        <v>20</v>
      </c>
      <c r="T108" s="114">
        <v>20</v>
      </c>
      <c r="U108" s="114">
        <v>30</v>
      </c>
      <c r="V108" s="114">
        <v>60</v>
      </c>
      <c r="W108" s="114">
        <v>60</v>
      </c>
      <c r="X108" s="114">
        <v>40</v>
      </c>
      <c r="Y108" s="114">
        <v>30</v>
      </c>
      <c r="Z108" s="114">
        <v>40</v>
      </c>
      <c r="AA108" s="114">
        <v>40</v>
      </c>
      <c r="AB108" s="114">
        <v>60</v>
      </c>
      <c r="AC108" s="114">
        <v>40</v>
      </c>
      <c r="AD108" s="114">
        <v>20</v>
      </c>
      <c r="AE108" s="114">
        <v>20</v>
      </c>
      <c r="AF108" s="115">
        <f>SUM(Q108:AE108)</f>
        <v>570</v>
      </c>
      <c r="AG108" s="113">
        <v>20</v>
      </c>
      <c r="AH108" s="310"/>
      <c r="AI108" s="111"/>
      <c r="AJ108" s="112"/>
      <c r="AK108" s="112"/>
      <c r="AL108" s="112"/>
      <c r="AM108" s="112"/>
      <c r="AN108" s="112"/>
    </row>
    <row r="109" spans="1:40" ht="24.95" customHeight="1" thickBot="1">
      <c r="A109" s="321"/>
      <c r="B109" s="326"/>
      <c r="C109" s="327"/>
      <c r="D109" s="334"/>
      <c r="E109" s="335"/>
      <c r="F109" s="335"/>
      <c r="G109" s="335"/>
      <c r="H109" s="336"/>
      <c r="I109" s="334"/>
      <c r="J109" s="311"/>
      <c r="K109" s="116" t="s">
        <v>25</v>
      </c>
      <c r="L109" s="117" t="s">
        <v>26</v>
      </c>
      <c r="M109" s="118" t="s">
        <v>27</v>
      </c>
      <c r="N109" s="119" t="s">
        <v>25</v>
      </c>
      <c r="O109" s="117" t="s">
        <v>26</v>
      </c>
      <c r="P109" s="120" t="s">
        <v>27</v>
      </c>
      <c r="Q109" s="121">
        <f>Q108/2</f>
        <v>25</v>
      </c>
      <c r="R109" s="122">
        <f t="shared" ref="R109:AG109" si="3">R108/2</f>
        <v>20</v>
      </c>
      <c r="S109" s="122">
        <f t="shared" si="3"/>
        <v>10</v>
      </c>
      <c r="T109" s="122">
        <f t="shared" si="3"/>
        <v>10</v>
      </c>
      <c r="U109" s="122">
        <f t="shared" si="3"/>
        <v>15</v>
      </c>
      <c r="V109" s="122">
        <f t="shared" si="3"/>
        <v>30</v>
      </c>
      <c r="W109" s="122">
        <f t="shared" si="3"/>
        <v>30</v>
      </c>
      <c r="X109" s="122">
        <f t="shared" si="3"/>
        <v>20</v>
      </c>
      <c r="Y109" s="122">
        <f t="shared" si="3"/>
        <v>15</v>
      </c>
      <c r="Z109" s="122">
        <f t="shared" si="3"/>
        <v>20</v>
      </c>
      <c r="AA109" s="122">
        <f t="shared" si="3"/>
        <v>20</v>
      </c>
      <c r="AB109" s="122">
        <f t="shared" si="3"/>
        <v>30</v>
      </c>
      <c r="AC109" s="122">
        <f t="shared" si="3"/>
        <v>20</v>
      </c>
      <c r="AD109" s="122">
        <f t="shared" si="3"/>
        <v>10</v>
      </c>
      <c r="AE109" s="121">
        <f t="shared" si="3"/>
        <v>10</v>
      </c>
      <c r="AF109" s="123">
        <f t="shared" si="3"/>
        <v>285</v>
      </c>
      <c r="AG109" s="121">
        <f t="shared" si="3"/>
        <v>10</v>
      </c>
      <c r="AH109" s="311"/>
      <c r="AI109" s="111"/>
      <c r="AJ109" s="112"/>
      <c r="AK109" s="112"/>
      <c r="AL109" s="112"/>
      <c r="AM109" s="112"/>
      <c r="AN109" s="112"/>
    </row>
    <row r="110" spans="1:40" ht="24.95" customHeight="1" thickTop="1">
      <c r="A110" s="124"/>
      <c r="B110" s="312"/>
      <c r="C110" s="313"/>
      <c r="D110" s="314"/>
      <c r="E110" s="315"/>
      <c r="F110" s="315"/>
      <c r="G110" s="315"/>
      <c r="H110" s="316"/>
      <c r="I110" s="125"/>
      <c r="J110" s="126"/>
      <c r="K110" s="127"/>
      <c r="L110" s="128"/>
      <c r="M110" s="125"/>
      <c r="N110" s="129"/>
      <c r="O110" s="128"/>
      <c r="P110" s="130"/>
      <c r="Q110" s="131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10"/>
      <c r="AG110" s="131"/>
      <c r="AH110" s="133"/>
    </row>
    <row r="111" spans="1:40" ht="24.95" customHeight="1">
      <c r="A111" s="134"/>
      <c r="B111" s="304"/>
      <c r="C111" s="305"/>
      <c r="D111" s="306"/>
      <c r="E111" s="307"/>
      <c r="F111" s="307"/>
      <c r="G111" s="307"/>
      <c r="H111" s="308"/>
      <c r="I111" s="135"/>
      <c r="J111" s="136"/>
      <c r="K111" s="137"/>
      <c r="L111" s="138"/>
      <c r="M111" s="135"/>
      <c r="N111" s="139"/>
      <c r="O111" s="138"/>
      <c r="P111" s="140"/>
      <c r="Q111" s="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2"/>
      <c r="AG111" s="1"/>
      <c r="AH111" s="136"/>
    </row>
    <row r="112" spans="1:40" ht="24.95" customHeight="1">
      <c r="A112" s="134"/>
      <c r="B112" s="304"/>
      <c r="C112" s="305"/>
      <c r="D112" s="306"/>
      <c r="E112" s="307"/>
      <c r="F112" s="307"/>
      <c r="G112" s="307"/>
      <c r="H112" s="308"/>
      <c r="I112" s="135"/>
      <c r="J112" s="136"/>
      <c r="K112" s="137"/>
      <c r="L112" s="138"/>
      <c r="M112" s="135"/>
      <c r="N112" s="139"/>
      <c r="O112" s="138"/>
      <c r="P112" s="140"/>
      <c r="Q112" s="1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2"/>
      <c r="AG112" s="1"/>
      <c r="AH112" s="136"/>
    </row>
    <row r="113" spans="1:34" ht="24.95" customHeight="1">
      <c r="A113" s="134"/>
      <c r="B113" s="304"/>
      <c r="C113" s="305"/>
      <c r="D113" s="306"/>
      <c r="E113" s="307"/>
      <c r="F113" s="307"/>
      <c r="G113" s="307"/>
      <c r="H113" s="308"/>
      <c r="I113" s="135"/>
      <c r="J113" s="136"/>
      <c r="K113" s="137"/>
      <c r="L113" s="138"/>
      <c r="M113" s="135"/>
      <c r="N113" s="139"/>
      <c r="O113" s="138"/>
      <c r="P113" s="140"/>
      <c r="Q113" s="1"/>
      <c r="R113" s="141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2"/>
      <c r="AG113" s="1"/>
      <c r="AH113" s="136"/>
    </row>
    <row r="114" spans="1:34" ht="24.95" customHeight="1">
      <c r="A114" s="134"/>
      <c r="B114" s="304"/>
      <c r="C114" s="305"/>
      <c r="D114" s="306"/>
      <c r="E114" s="307"/>
      <c r="F114" s="307"/>
      <c r="G114" s="307"/>
      <c r="H114" s="308"/>
      <c r="I114" s="135"/>
      <c r="J114" s="136"/>
      <c r="K114" s="137"/>
      <c r="L114" s="138"/>
      <c r="M114" s="135"/>
      <c r="N114" s="139"/>
      <c r="O114" s="138"/>
      <c r="P114" s="140"/>
      <c r="Q114" s="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2"/>
      <c r="AG114" s="1"/>
      <c r="AH114" s="136"/>
    </row>
    <row r="115" spans="1:34" ht="24.95" customHeight="1">
      <c r="A115" s="134"/>
      <c r="B115" s="304"/>
      <c r="C115" s="305"/>
      <c r="D115" s="306"/>
      <c r="E115" s="307"/>
      <c r="F115" s="307"/>
      <c r="G115" s="307"/>
      <c r="H115" s="308"/>
      <c r="I115" s="135"/>
      <c r="J115" s="136"/>
      <c r="K115" s="137"/>
      <c r="L115" s="138"/>
      <c r="M115" s="135"/>
      <c r="N115" s="139"/>
      <c r="O115" s="138"/>
      <c r="P115" s="140"/>
      <c r="Q115" s="1"/>
      <c r="R115" s="141"/>
      <c r="S115" s="141"/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2"/>
      <c r="AG115" s="1"/>
      <c r="AH115" s="136"/>
    </row>
    <row r="116" spans="1:34" ht="24.95" customHeight="1">
      <c r="A116" s="134"/>
      <c r="B116" s="304"/>
      <c r="C116" s="305"/>
      <c r="D116" s="306"/>
      <c r="E116" s="307"/>
      <c r="F116" s="307"/>
      <c r="G116" s="307"/>
      <c r="H116" s="308"/>
      <c r="I116" s="135"/>
      <c r="J116" s="136"/>
      <c r="K116" s="137"/>
      <c r="L116" s="138"/>
      <c r="M116" s="135"/>
      <c r="N116" s="139"/>
      <c r="O116" s="138"/>
      <c r="P116" s="140"/>
      <c r="Q116" s="1"/>
      <c r="R116" s="141"/>
      <c r="S116" s="141"/>
      <c r="T116" s="141"/>
      <c r="U116" s="141"/>
      <c r="V116" s="141"/>
      <c r="W116" s="141"/>
      <c r="X116" s="141"/>
      <c r="Y116" s="141"/>
      <c r="Z116" s="141"/>
      <c r="AA116" s="141"/>
      <c r="AB116" s="141"/>
      <c r="AC116" s="141"/>
      <c r="AD116" s="141"/>
      <c r="AE116" s="141"/>
      <c r="AF116" s="142"/>
      <c r="AG116" s="1"/>
      <c r="AH116" s="136"/>
    </row>
    <row r="117" spans="1:34" ht="24.95" customHeight="1">
      <c r="A117" s="134"/>
      <c r="B117" s="304"/>
      <c r="C117" s="305"/>
      <c r="D117" s="306"/>
      <c r="E117" s="307"/>
      <c r="F117" s="307"/>
      <c r="G117" s="307"/>
      <c r="H117" s="308"/>
      <c r="I117" s="135"/>
      <c r="J117" s="136"/>
      <c r="K117" s="137"/>
      <c r="L117" s="138"/>
      <c r="M117" s="135"/>
      <c r="N117" s="139"/>
      <c r="O117" s="138"/>
      <c r="P117" s="140"/>
      <c r="Q117" s="1"/>
      <c r="R117" s="141"/>
      <c r="S117" s="141"/>
      <c r="T117" s="141"/>
      <c r="U117" s="141"/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2"/>
      <c r="AG117" s="1"/>
      <c r="AH117" s="136"/>
    </row>
    <row r="118" spans="1:34" ht="24.95" customHeight="1">
      <c r="A118" s="134"/>
      <c r="B118" s="304"/>
      <c r="C118" s="305"/>
      <c r="D118" s="306"/>
      <c r="E118" s="307"/>
      <c r="F118" s="307"/>
      <c r="G118" s="307"/>
      <c r="H118" s="308"/>
      <c r="I118" s="135"/>
      <c r="J118" s="136"/>
      <c r="K118" s="137"/>
      <c r="L118" s="138"/>
      <c r="M118" s="135"/>
      <c r="N118" s="139"/>
      <c r="O118" s="138"/>
      <c r="P118" s="140"/>
      <c r="Q118" s="1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2"/>
      <c r="AG118" s="1"/>
      <c r="AH118" s="136"/>
    </row>
    <row r="119" spans="1:34" ht="24.95" customHeight="1">
      <c r="A119" s="134"/>
      <c r="B119" s="304"/>
      <c r="C119" s="305"/>
      <c r="D119" s="306"/>
      <c r="E119" s="307"/>
      <c r="F119" s="307"/>
      <c r="G119" s="307"/>
      <c r="H119" s="308"/>
      <c r="I119" s="135"/>
      <c r="J119" s="136"/>
      <c r="K119" s="137"/>
      <c r="L119" s="138"/>
      <c r="M119" s="135"/>
      <c r="N119" s="139"/>
      <c r="O119" s="138"/>
      <c r="P119" s="140"/>
      <c r="Q119" s="1"/>
      <c r="R119" s="141"/>
      <c r="S119" s="141"/>
      <c r="T119" s="141"/>
      <c r="U119" s="141"/>
      <c r="V119" s="141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2"/>
      <c r="AG119" s="1"/>
      <c r="AH119" s="136"/>
    </row>
    <row r="120" spans="1:34" ht="24.95" customHeight="1">
      <c r="A120" s="134"/>
      <c r="B120" s="304"/>
      <c r="C120" s="305"/>
      <c r="D120" s="306"/>
      <c r="E120" s="307"/>
      <c r="F120" s="307"/>
      <c r="G120" s="307"/>
      <c r="H120" s="308"/>
      <c r="I120" s="135"/>
      <c r="J120" s="136"/>
      <c r="K120" s="137"/>
      <c r="L120" s="138"/>
      <c r="M120" s="135"/>
      <c r="N120" s="139"/>
      <c r="O120" s="138"/>
      <c r="P120" s="140"/>
      <c r="Q120" s="1"/>
      <c r="R120" s="141"/>
      <c r="S120" s="141"/>
      <c r="T120" s="141"/>
      <c r="U120" s="141"/>
      <c r="V120" s="141"/>
      <c r="W120" s="141"/>
      <c r="X120" s="141"/>
      <c r="Y120" s="141"/>
      <c r="Z120" s="141"/>
      <c r="AA120" s="141"/>
      <c r="AB120" s="141"/>
      <c r="AC120" s="141"/>
      <c r="AD120" s="141"/>
      <c r="AE120" s="141"/>
      <c r="AF120" s="142"/>
      <c r="AG120" s="1"/>
      <c r="AH120" s="136"/>
    </row>
    <row r="121" spans="1:34" ht="24.95" customHeight="1">
      <c r="A121" s="134"/>
      <c r="B121" s="304"/>
      <c r="C121" s="305"/>
      <c r="D121" s="306"/>
      <c r="E121" s="307"/>
      <c r="F121" s="307"/>
      <c r="G121" s="307"/>
      <c r="H121" s="308"/>
      <c r="I121" s="135"/>
      <c r="J121" s="136"/>
      <c r="K121" s="137"/>
      <c r="L121" s="138"/>
      <c r="M121" s="135"/>
      <c r="N121" s="139"/>
      <c r="O121" s="138"/>
      <c r="P121" s="140"/>
      <c r="Q121" s="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2"/>
      <c r="AG121" s="1"/>
      <c r="AH121" s="136"/>
    </row>
    <row r="122" spans="1:34" ht="24.95" customHeight="1">
      <c r="A122" s="134"/>
      <c r="B122" s="304"/>
      <c r="C122" s="305"/>
      <c r="D122" s="306"/>
      <c r="E122" s="307"/>
      <c r="F122" s="307"/>
      <c r="G122" s="307"/>
      <c r="H122" s="308"/>
      <c r="I122" s="135"/>
      <c r="J122" s="136"/>
      <c r="K122" s="137"/>
      <c r="L122" s="138"/>
      <c r="M122" s="135"/>
      <c r="N122" s="139"/>
      <c r="O122" s="138"/>
      <c r="P122" s="140"/>
      <c r="Q122" s="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2"/>
      <c r="AG122" s="1"/>
      <c r="AH122" s="136"/>
    </row>
    <row r="123" spans="1:34" ht="24.95" customHeight="1">
      <c r="A123" s="134"/>
      <c r="B123" s="304"/>
      <c r="C123" s="305"/>
      <c r="D123" s="306"/>
      <c r="E123" s="307"/>
      <c r="F123" s="307"/>
      <c r="G123" s="307"/>
      <c r="H123" s="308"/>
      <c r="I123" s="135"/>
      <c r="J123" s="136"/>
      <c r="K123" s="137"/>
      <c r="L123" s="138"/>
      <c r="M123" s="135"/>
      <c r="N123" s="139"/>
      <c r="O123" s="138"/>
      <c r="P123" s="140"/>
      <c r="Q123" s="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2"/>
      <c r="AG123" s="1"/>
      <c r="AH123" s="136"/>
    </row>
    <row r="124" spans="1:34" ht="24.95" customHeight="1">
      <c r="A124" s="134"/>
      <c r="B124" s="304"/>
      <c r="C124" s="305"/>
      <c r="D124" s="306"/>
      <c r="E124" s="307"/>
      <c r="F124" s="307"/>
      <c r="G124" s="307"/>
      <c r="H124" s="308"/>
      <c r="I124" s="135"/>
      <c r="J124" s="136"/>
      <c r="K124" s="137"/>
      <c r="L124" s="138"/>
      <c r="M124" s="135"/>
      <c r="N124" s="139"/>
      <c r="O124" s="138"/>
      <c r="P124" s="140"/>
      <c r="Q124" s="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2"/>
      <c r="AG124" s="1"/>
      <c r="AH124" s="136"/>
    </row>
    <row r="125" spans="1:34" ht="24.95" customHeight="1">
      <c r="A125" s="134"/>
      <c r="B125" s="304"/>
      <c r="C125" s="305"/>
      <c r="D125" s="306"/>
      <c r="E125" s="307"/>
      <c r="F125" s="307"/>
      <c r="G125" s="307"/>
      <c r="H125" s="308"/>
      <c r="I125" s="135"/>
      <c r="J125" s="136"/>
      <c r="K125" s="137"/>
      <c r="L125" s="138"/>
      <c r="M125" s="135"/>
      <c r="N125" s="139"/>
      <c r="O125" s="138"/>
      <c r="P125" s="140"/>
      <c r="Q125" s="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1"/>
      <c r="AD125" s="141"/>
      <c r="AE125" s="141"/>
      <c r="AF125" s="142"/>
      <c r="AG125" s="1"/>
      <c r="AH125" s="136"/>
    </row>
    <row r="126" spans="1:34" ht="24.95" customHeight="1">
      <c r="A126" s="134"/>
      <c r="B126" s="304"/>
      <c r="C126" s="305"/>
      <c r="D126" s="306"/>
      <c r="E126" s="307"/>
      <c r="F126" s="307"/>
      <c r="G126" s="307"/>
      <c r="H126" s="308"/>
      <c r="I126" s="135"/>
      <c r="J126" s="136"/>
      <c r="K126" s="137"/>
      <c r="L126" s="138"/>
      <c r="M126" s="135"/>
      <c r="N126" s="139"/>
      <c r="O126" s="138"/>
      <c r="P126" s="140"/>
      <c r="Q126" s="1"/>
      <c r="R126" s="141"/>
      <c r="S126" s="141"/>
      <c r="T126" s="141"/>
      <c r="U126" s="141"/>
      <c r="V126" s="141"/>
      <c r="W126" s="141"/>
      <c r="X126" s="141"/>
      <c r="Y126" s="141"/>
      <c r="Z126" s="141"/>
      <c r="AA126" s="141"/>
      <c r="AB126" s="141"/>
      <c r="AC126" s="141"/>
      <c r="AD126" s="141"/>
      <c r="AE126" s="141"/>
      <c r="AF126" s="142"/>
      <c r="AG126" s="1"/>
      <c r="AH126" s="136"/>
    </row>
    <row r="127" spans="1:34" ht="24.95" customHeight="1">
      <c r="A127" s="134"/>
      <c r="B127" s="304"/>
      <c r="C127" s="305"/>
      <c r="D127" s="306"/>
      <c r="E127" s="307"/>
      <c r="F127" s="307"/>
      <c r="G127" s="307"/>
      <c r="H127" s="308"/>
      <c r="I127" s="135"/>
      <c r="J127" s="136"/>
      <c r="K127" s="137"/>
      <c r="L127" s="138"/>
      <c r="M127" s="135"/>
      <c r="N127" s="139"/>
      <c r="O127" s="138"/>
      <c r="P127" s="140"/>
      <c r="Q127" s="1"/>
      <c r="R127" s="141"/>
      <c r="S127" s="141"/>
      <c r="T127" s="141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2"/>
      <c r="AG127" s="1"/>
      <c r="AH127" s="136"/>
    </row>
    <row r="128" spans="1:34" ht="24.95" customHeight="1">
      <c r="A128" s="134"/>
      <c r="B128" s="304"/>
      <c r="C128" s="305"/>
      <c r="D128" s="306"/>
      <c r="E128" s="307"/>
      <c r="F128" s="307"/>
      <c r="G128" s="307"/>
      <c r="H128" s="308"/>
      <c r="I128" s="135"/>
      <c r="J128" s="136"/>
      <c r="K128" s="137"/>
      <c r="L128" s="138"/>
      <c r="M128" s="135"/>
      <c r="N128" s="139"/>
      <c r="O128" s="138"/>
      <c r="P128" s="140"/>
      <c r="Q128" s="1"/>
      <c r="R128" s="141"/>
      <c r="S128" s="141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2"/>
      <c r="AG128" s="1"/>
      <c r="AH128" s="136"/>
    </row>
    <row r="129" spans="1:40" ht="24.95" customHeight="1" thickBot="1">
      <c r="A129" s="143"/>
      <c r="B129" s="295"/>
      <c r="C129" s="296"/>
      <c r="D129" s="297"/>
      <c r="E129" s="298"/>
      <c r="F129" s="298"/>
      <c r="G129" s="298"/>
      <c r="H129" s="299"/>
      <c r="I129" s="144"/>
      <c r="J129" s="145"/>
      <c r="K129" s="146"/>
      <c r="L129" s="147"/>
      <c r="M129" s="144"/>
      <c r="N129" s="148"/>
      <c r="O129" s="147"/>
      <c r="P129" s="149"/>
      <c r="Q129" s="2"/>
      <c r="R129" s="150"/>
      <c r="S129" s="150"/>
      <c r="T129" s="150"/>
      <c r="U129" s="150"/>
      <c r="V129" s="150"/>
      <c r="W129" s="150"/>
      <c r="X129" s="150"/>
      <c r="Y129" s="150"/>
      <c r="Z129" s="150"/>
      <c r="AA129" s="150"/>
      <c r="AB129" s="150"/>
      <c r="AC129" s="150"/>
      <c r="AD129" s="150"/>
      <c r="AE129" s="150"/>
      <c r="AF129" s="151"/>
      <c r="AG129" s="2"/>
      <c r="AH129" s="145"/>
    </row>
    <row r="130" spans="1:40" ht="15" customHeight="1" thickTop="1" thickBot="1"/>
    <row r="131" spans="1:40" ht="24.95" customHeight="1" thickTop="1">
      <c r="A131" s="300" t="s">
        <v>103</v>
      </c>
      <c r="B131" s="301"/>
      <c r="C131" s="301"/>
      <c r="D131" s="302"/>
      <c r="E131" s="300" t="s">
        <v>104</v>
      </c>
      <c r="F131" s="301"/>
      <c r="G131" s="301"/>
      <c r="H131" s="302"/>
      <c r="I131" s="288" t="s">
        <v>105</v>
      </c>
      <c r="J131" s="288"/>
      <c r="K131" s="303"/>
      <c r="L131" s="303" t="s">
        <v>106</v>
      </c>
      <c r="M131" s="303"/>
      <c r="N131" s="303"/>
      <c r="O131" s="288"/>
      <c r="P131" s="288" t="s">
        <v>107</v>
      </c>
      <c r="Q131" s="288"/>
      <c r="R131" s="288"/>
      <c r="S131" s="288"/>
      <c r="T131" s="288" t="s">
        <v>108</v>
      </c>
      <c r="U131" s="288"/>
      <c r="V131" s="288"/>
      <c r="W131" s="288" t="s">
        <v>109</v>
      </c>
      <c r="X131" s="288"/>
      <c r="Y131" s="288"/>
      <c r="Z131" s="288" t="s">
        <v>108</v>
      </c>
      <c r="AA131" s="288"/>
      <c r="AB131" s="288"/>
      <c r="AC131" s="288" t="s">
        <v>109</v>
      </c>
      <c r="AD131" s="288"/>
      <c r="AE131" s="288"/>
      <c r="AF131" s="288" t="s">
        <v>110</v>
      </c>
      <c r="AG131" s="288"/>
      <c r="AH131" s="288"/>
    </row>
    <row r="132" spans="1:40" ht="50.1" customHeight="1" thickBot="1">
      <c r="A132" s="152" t="s">
        <v>111</v>
      </c>
      <c r="B132" s="153" t="s">
        <v>112</v>
      </c>
      <c r="C132" s="153" t="s">
        <v>113</v>
      </c>
      <c r="D132" s="154" t="s">
        <v>114</v>
      </c>
      <c r="E132" s="152" t="s">
        <v>111</v>
      </c>
      <c r="F132" s="153" t="s">
        <v>112</v>
      </c>
      <c r="G132" s="153" t="s">
        <v>113</v>
      </c>
      <c r="H132" s="154" t="s">
        <v>114</v>
      </c>
      <c r="I132" s="289" t="s">
        <v>115</v>
      </c>
      <c r="J132" s="290"/>
      <c r="K132" s="290"/>
      <c r="L132" s="291" t="s">
        <v>116</v>
      </c>
      <c r="M132" s="291"/>
      <c r="N132" s="291"/>
      <c r="O132" s="291"/>
      <c r="P132" s="292" t="s">
        <v>117</v>
      </c>
      <c r="Q132" s="292"/>
      <c r="R132" s="292"/>
      <c r="S132" s="292"/>
      <c r="T132" s="293" t="s">
        <v>118</v>
      </c>
      <c r="U132" s="293"/>
      <c r="V132" s="293"/>
      <c r="W132" s="294" t="s">
        <v>118</v>
      </c>
      <c r="X132" s="294"/>
      <c r="Y132" s="294"/>
      <c r="Z132" s="294" t="s">
        <v>118</v>
      </c>
      <c r="AA132" s="294"/>
      <c r="AB132" s="294"/>
      <c r="AC132" s="293" t="s">
        <v>118</v>
      </c>
      <c r="AD132" s="293"/>
      <c r="AE132" s="293"/>
      <c r="AF132" s="292" t="s">
        <v>119</v>
      </c>
      <c r="AG132" s="292"/>
      <c r="AH132" s="292"/>
    </row>
    <row r="133" spans="1:40" ht="20.100000000000001" customHeight="1" thickTop="1">
      <c r="A133" s="279"/>
      <c r="B133" s="282"/>
      <c r="C133" s="282"/>
      <c r="D133" s="285"/>
      <c r="E133" s="279"/>
      <c r="F133" s="282"/>
      <c r="G133" s="282"/>
      <c r="H133" s="285"/>
      <c r="T133" s="277" t="s">
        <v>120</v>
      </c>
      <c r="U133" s="277"/>
      <c r="V133" s="277"/>
      <c r="W133" s="277" t="s">
        <v>120</v>
      </c>
      <c r="X133" s="277"/>
      <c r="Y133" s="277"/>
      <c r="Z133" s="277" t="s">
        <v>120</v>
      </c>
      <c r="AA133" s="277"/>
      <c r="AB133" s="277"/>
      <c r="AC133" s="277" t="s">
        <v>120</v>
      </c>
      <c r="AD133" s="277"/>
      <c r="AE133" s="277"/>
      <c r="AF133" s="278" t="s">
        <v>121</v>
      </c>
      <c r="AG133" s="278"/>
      <c r="AH133" s="278"/>
    </row>
    <row r="134" spans="1:40" ht="20.100000000000001" customHeight="1">
      <c r="A134" s="280"/>
      <c r="B134" s="283"/>
      <c r="C134" s="283"/>
      <c r="D134" s="286"/>
      <c r="E134" s="280"/>
      <c r="F134" s="283"/>
      <c r="G134" s="283"/>
      <c r="H134" s="286"/>
    </row>
    <row r="135" spans="1:40" ht="20.100000000000001" customHeight="1" thickBot="1">
      <c r="A135" s="281"/>
      <c r="B135" s="284"/>
      <c r="C135" s="284"/>
      <c r="D135" s="287"/>
      <c r="E135" s="281"/>
      <c r="F135" s="284"/>
      <c r="G135" s="284"/>
      <c r="H135" s="287"/>
    </row>
    <row r="136" spans="1:40" ht="15" thickTop="1"/>
    <row r="137" spans="1:40" ht="20.100000000000001" customHeight="1">
      <c r="A137" s="342" t="s">
        <v>127</v>
      </c>
      <c r="B137" s="342"/>
      <c r="C137" s="342"/>
      <c r="D137" s="342"/>
      <c r="E137" s="342"/>
      <c r="F137" s="342"/>
    </row>
    <row r="138" spans="1:40" ht="20.100000000000001" customHeight="1">
      <c r="A138" s="342" t="s">
        <v>33</v>
      </c>
      <c r="B138" s="342"/>
      <c r="C138" s="342"/>
      <c r="D138" s="342"/>
      <c r="E138" s="342"/>
      <c r="F138" s="342"/>
      <c r="G138" s="343" t="s">
        <v>91</v>
      </c>
      <c r="H138" s="343"/>
      <c r="I138" s="343"/>
      <c r="J138" s="343"/>
      <c r="K138" s="343"/>
      <c r="L138" s="343"/>
      <c r="M138" s="343"/>
      <c r="N138" s="343"/>
      <c r="O138" s="343"/>
      <c r="P138" s="343"/>
      <c r="Q138" s="343"/>
      <c r="R138" s="343"/>
      <c r="S138" s="343"/>
      <c r="T138" s="343"/>
      <c r="U138" s="343"/>
      <c r="V138" s="343"/>
      <c r="W138" s="343"/>
      <c r="X138" s="343"/>
      <c r="Y138" s="343"/>
      <c r="Z138" s="343"/>
      <c r="AA138" s="343"/>
      <c r="AB138" s="343"/>
      <c r="AC138" s="343"/>
      <c r="AD138" s="343"/>
    </row>
    <row r="139" spans="1:40" ht="20.100000000000001" customHeight="1">
      <c r="A139" s="342" t="s">
        <v>128</v>
      </c>
      <c r="B139" s="342"/>
      <c r="C139" s="342"/>
      <c r="D139" s="342"/>
      <c r="E139" s="342"/>
      <c r="F139" s="342"/>
      <c r="G139" s="343" t="s">
        <v>92</v>
      </c>
      <c r="H139" s="343"/>
      <c r="I139" s="343"/>
      <c r="J139" s="343"/>
      <c r="K139" s="343"/>
      <c r="L139" s="343"/>
      <c r="M139" s="343"/>
      <c r="N139" s="343"/>
      <c r="O139" s="343"/>
      <c r="P139" s="343"/>
      <c r="Q139" s="343"/>
      <c r="R139" s="343"/>
      <c r="S139" s="343"/>
      <c r="T139" s="343"/>
      <c r="U139" s="343"/>
      <c r="V139" s="343"/>
      <c r="W139" s="343"/>
      <c r="X139" s="343"/>
      <c r="Y139" s="343"/>
      <c r="Z139" s="343"/>
      <c r="AA139" s="343"/>
      <c r="AB139" s="343"/>
      <c r="AC139" s="343"/>
      <c r="AD139" s="343"/>
    </row>
    <row r="140" spans="1:40" ht="20.100000000000001" customHeight="1" thickBot="1">
      <c r="A140" s="317" t="s">
        <v>129</v>
      </c>
      <c r="B140" s="317"/>
      <c r="C140" s="317"/>
      <c r="D140" s="317"/>
      <c r="E140" s="317"/>
      <c r="F140" s="317"/>
      <c r="G140" s="318" t="s">
        <v>93</v>
      </c>
      <c r="H140" s="318"/>
      <c r="I140" s="318"/>
      <c r="J140" s="318"/>
      <c r="K140" s="318"/>
      <c r="L140" s="318"/>
      <c r="M140" s="318"/>
      <c r="N140" s="318"/>
      <c r="O140" s="318"/>
      <c r="P140" s="318"/>
      <c r="Q140" s="318"/>
      <c r="R140" s="318"/>
      <c r="S140" s="318"/>
      <c r="T140" s="318"/>
      <c r="U140" s="318"/>
      <c r="V140" s="318"/>
      <c r="W140" s="318"/>
      <c r="X140" s="318"/>
      <c r="Y140" s="318"/>
      <c r="Z140" s="318"/>
      <c r="AA140" s="318"/>
      <c r="AB140" s="318"/>
      <c r="AC140" s="318"/>
      <c r="AD140" s="318"/>
    </row>
    <row r="141" spans="1:40" ht="50.1" customHeight="1" thickTop="1">
      <c r="A141" s="319" t="s">
        <v>0</v>
      </c>
      <c r="B141" s="322" t="s">
        <v>1</v>
      </c>
      <c r="C141" s="323"/>
      <c r="D141" s="328" t="s">
        <v>94</v>
      </c>
      <c r="E141" s="329"/>
      <c r="F141" s="329"/>
      <c r="G141" s="329"/>
      <c r="H141" s="330"/>
      <c r="I141" s="328" t="s">
        <v>2</v>
      </c>
      <c r="J141" s="309" t="s">
        <v>3</v>
      </c>
      <c r="K141" s="329" t="s">
        <v>4</v>
      </c>
      <c r="L141" s="329"/>
      <c r="M141" s="329"/>
      <c r="N141" s="322" t="s">
        <v>5</v>
      </c>
      <c r="O141" s="338"/>
      <c r="P141" s="323"/>
      <c r="Q141" s="108" t="s">
        <v>7</v>
      </c>
      <c r="R141" s="109" t="s">
        <v>8</v>
      </c>
      <c r="S141" s="109" t="s">
        <v>95</v>
      </c>
      <c r="T141" s="109" t="s">
        <v>96</v>
      </c>
      <c r="U141" s="109" t="s">
        <v>97</v>
      </c>
      <c r="V141" s="109" t="s">
        <v>12</v>
      </c>
      <c r="W141" s="109" t="s">
        <v>13</v>
      </c>
      <c r="X141" s="109" t="s">
        <v>14</v>
      </c>
      <c r="Y141" s="109" t="s">
        <v>98</v>
      </c>
      <c r="Z141" s="109" t="s">
        <v>16</v>
      </c>
      <c r="AA141" s="109" t="s">
        <v>17</v>
      </c>
      <c r="AB141" s="109" t="s">
        <v>99</v>
      </c>
      <c r="AC141" s="109" t="s">
        <v>100</v>
      </c>
      <c r="AD141" s="109" t="s">
        <v>101</v>
      </c>
      <c r="AE141" s="109" t="s">
        <v>21</v>
      </c>
      <c r="AF141" s="110" t="s">
        <v>22</v>
      </c>
      <c r="AG141" s="108" t="s">
        <v>102</v>
      </c>
      <c r="AH141" s="309" t="s">
        <v>24</v>
      </c>
      <c r="AI141" s="111"/>
      <c r="AJ141" s="112"/>
      <c r="AK141" s="112"/>
      <c r="AL141" s="112"/>
      <c r="AM141" s="112"/>
      <c r="AN141" s="112"/>
    </row>
    <row r="142" spans="1:40" ht="24.95" customHeight="1">
      <c r="A142" s="320"/>
      <c r="B142" s="324"/>
      <c r="C142" s="325"/>
      <c r="D142" s="331"/>
      <c r="E142" s="332"/>
      <c r="F142" s="332"/>
      <c r="G142" s="332"/>
      <c r="H142" s="333"/>
      <c r="I142" s="331"/>
      <c r="J142" s="310"/>
      <c r="K142" s="337"/>
      <c r="L142" s="337"/>
      <c r="M142" s="337"/>
      <c r="N142" s="339"/>
      <c r="O142" s="340"/>
      <c r="P142" s="341"/>
      <c r="Q142" s="113">
        <v>50</v>
      </c>
      <c r="R142" s="114">
        <v>40</v>
      </c>
      <c r="S142" s="114">
        <v>20</v>
      </c>
      <c r="T142" s="114">
        <v>20</v>
      </c>
      <c r="U142" s="114">
        <v>30</v>
      </c>
      <c r="V142" s="114">
        <v>60</v>
      </c>
      <c r="W142" s="114">
        <v>60</v>
      </c>
      <c r="X142" s="114">
        <v>40</v>
      </c>
      <c r="Y142" s="114">
        <v>30</v>
      </c>
      <c r="Z142" s="114">
        <v>40</v>
      </c>
      <c r="AA142" s="114">
        <v>40</v>
      </c>
      <c r="AB142" s="114">
        <v>60</v>
      </c>
      <c r="AC142" s="114">
        <v>40</v>
      </c>
      <c r="AD142" s="114">
        <v>20</v>
      </c>
      <c r="AE142" s="114">
        <v>20</v>
      </c>
      <c r="AF142" s="115">
        <f>SUM(Q142:AE142)</f>
        <v>570</v>
      </c>
      <c r="AG142" s="113">
        <v>20</v>
      </c>
      <c r="AH142" s="310"/>
      <c r="AI142" s="111"/>
      <c r="AJ142" s="112"/>
      <c r="AK142" s="112"/>
      <c r="AL142" s="112"/>
      <c r="AM142" s="112"/>
      <c r="AN142" s="112"/>
    </row>
    <row r="143" spans="1:40" ht="24.95" customHeight="1" thickBot="1">
      <c r="A143" s="321"/>
      <c r="B143" s="326"/>
      <c r="C143" s="327"/>
      <c r="D143" s="334"/>
      <c r="E143" s="335"/>
      <c r="F143" s="335"/>
      <c r="G143" s="335"/>
      <c r="H143" s="336"/>
      <c r="I143" s="334"/>
      <c r="J143" s="311"/>
      <c r="K143" s="116" t="s">
        <v>25</v>
      </c>
      <c r="L143" s="117" t="s">
        <v>26</v>
      </c>
      <c r="M143" s="118" t="s">
        <v>27</v>
      </c>
      <c r="N143" s="119" t="s">
        <v>25</v>
      </c>
      <c r="O143" s="117" t="s">
        <v>26</v>
      </c>
      <c r="P143" s="120" t="s">
        <v>27</v>
      </c>
      <c r="Q143" s="121">
        <f>Q142/2</f>
        <v>25</v>
      </c>
      <c r="R143" s="122">
        <f t="shared" ref="R143:AG143" si="4">R142/2</f>
        <v>20</v>
      </c>
      <c r="S143" s="122">
        <f t="shared" si="4"/>
        <v>10</v>
      </c>
      <c r="T143" s="122">
        <f t="shared" si="4"/>
        <v>10</v>
      </c>
      <c r="U143" s="122">
        <f t="shared" si="4"/>
        <v>15</v>
      </c>
      <c r="V143" s="122">
        <f t="shared" si="4"/>
        <v>30</v>
      </c>
      <c r="W143" s="122">
        <f t="shared" si="4"/>
        <v>30</v>
      </c>
      <c r="X143" s="122">
        <f t="shared" si="4"/>
        <v>20</v>
      </c>
      <c r="Y143" s="122">
        <f t="shared" si="4"/>
        <v>15</v>
      </c>
      <c r="Z143" s="122">
        <f t="shared" si="4"/>
        <v>20</v>
      </c>
      <c r="AA143" s="122">
        <f t="shared" si="4"/>
        <v>20</v>
      </c>
      <c r="AB143" s="122">
        <f t="shared" si="4"/>
        <v>30</v>
      </c>
      <c r="AC143" s="122">
        <f t="shared" si="4"/>
        <v>20</v>
      </c>
      <c r="AD143" s="122">
        <f t="shared" si="4"/>
        <v>10</v>
      </c>
      <c r="AE143" s="121">
        <f t="shared" si="4"/>
        <v>10</v>
      </c>
      <c r="AF143" s="123">
        <f t="shared" si="4"/>
        <v>285</v>
      </c>
      <c r="AG143" s="121">
        <f t="shared" si="4"/>
        <v>10</v>
      </c>
      <c r="AH143" s="311"/>
      <c r="AI143" s="111"/>
      <c r="AJ143" s="112"/>
      <c r="AK143" s="112"/>
      <c r="AL143" s="112"/>
      <c r="AM143" s="112"/>
      <c r="AN143" s="112"/>
    </row>
    <row r="144" spans="1:40" ht="24.95" customHeight="1" thickTop="1">
      <c r="A144" s="124"/>
      <c r="B144" s="312"/>
      <c r="C144" s="313"/>
      <c r="D144" s="314"/>
      <c r="E144" s="315"/>
      <c r="F144" s="315"/>
      <c r="G144" s="315"/>
      <c r="H144" s="316"/>
      <c r="I144" s="125"/>
      <c r="J144" s="126"/>
      <c r="K144" s="127"/>
      <c r="L144" s="128"/>
      <c r="M144" s="125"/>
      <c r="N144" s="129"/>
      <c r="O144" s="128"/>
      <c r="P144" s="130"/>
      <c r="Q144" s="131"/>
      <c r="R144" s="132"/>
      <c r="S144" s="132"/>
      <c r="T144" s="132"/>
      <c r="U144" s="132"/>
      <c r="V144" s="132"/>
      <c r="W144" s="132"/>
      <c r="X144" s="132"/>
      <c r="Y144" s="132"/>
      <c r="Z144" s="132"/>
      <c r="AA144" s="132"/>
      <c r="AB144" s="132"/>
      <c r="AC144" s="132"/>
      <c r="AD144" s="132"/>
      <c r="AE144" s="132"/>
      <c r="AF144" s="110"/>
      <c r="AG144" s="131"/>
      <c r="AH144" s="133"/>
    </row>
    <row r="145" spans="1:34" ht="24.95" customHeight="1">
      <c r="A145" s="134"/>
      <c r="B145" s="304"/>
      <c r="C145" s="305"/>
      <c r="D145" s="306"/>
      <c r="E145" s="307"/>
      <c r="F145" s="307"/>
      <c r="G145" s="307"/>
      <c r="H145" s="308"/>
      <c r="I145" s="135"/>
      <c r="J145" s="136"/>
      <c r="K145" s="137"/>
      <c r="L145" s="138"/>
      <c r="M145" s="135"/>
      <c r="N145" s="139"/>
      <c r="O145" s="138"/>
      <c r="P145" s="140"/>
      <c r="Q145" s="1"/>
      <c r="R145" s="141"/>
      <c r="S145" s="141"/>
      <c r="T145" s="141"/>
      <c r="U145" s="141"/>
      <c r="V145" s="141"/>
      <c r="W145" s="141"/>
      <c r="X145" s="141"/>
      <c r="Y145" s="141"/>
      <c r="Z145" s="141"/>
      <c r="AA145" s="141"/>
      <c r="AB145" s="141"/>
      <c r="AC145" s="141"/>
      <c r="AD145" s="141"/>
      <c r="AE145" s="141"/>
      <c r="AF145" s="142"/>
      <c r="AG145" s="1"/>
      <c r="AH145" s="136"/>
    </row>
    <row r="146" spans="1:34" ht="24.95" customHeight="1">
      <c r="A146" s="134"/>
      <c r="B146" s="304"/>
      <c r="C146" s="305"/>
      <c r="D146" s="306"/>
      <c r="E146" s="307"/>
      <c r="F146" s="307"/>
      <c r="G146" s="307"/>
      <c r="H146" s="308"/>
      <c r="I146" s="135"/>
      <c r="J146" s="136"/>
      <c r="K146" s="137"/>
      <c r="L146" s="138"/>
      <c r="M146" s="135"/>
      <c r="N146" s="139"/>
      <c r="O146" s="138"/>
      <c r="P146" s="140"/>
      <c r="Q146" s="1"/>
      <c r="R146" s="141"/>
      <c r="S146" s="141"/>
      <c r="T146" s="141"/>
      <c r="U146" s="141"/>
      <c r="V146" s="141"/>
      <c r="W146" s="141"/>
      <c r="X146" s="141"/>
      <c r="Y146" s="141"/>
      <c r="Z146" s="141"/>
      <c r="AA146" s="141"/>
      <c r="AB146" s="141"/>
      <c r="AC146" s="141"/>
      <c r="AD146" s="141"/>
      <c r="AE146" s="141"/>
      <c r="AF146" s="142"/>
      <c r="AG146" s="1"/>
      <c r="AH146" s="136"/>
    </row>
    <row r="147" spans="1:34" ht="24.95" customHeight="1">
      <c r="A147" s="134"/>
      <c r="B147" s="304"/>
      <c r="C147" s="305"/>
      <c r="D147" s="306"/>
      <c r="E147" s="307"/>
      <c r="F147" s="307"/>
      <c r="G147" s="307"/>
      <c r="H147" s="308"/>
      <c r="I147" s="135"/>
      <c r="J147" s="136"/>
      <c r="K147" s="137"/>
      <c r="L147" s="138"/>
      <c r="M147" s="135"/>
      <c r="N147" s="139"/>
      <c r="O147" s="138"/>
      <c r="P147" s="140"/>
      <c r="Q147" s="1"/>
      <c r="R147" s="141"/>
      <c r="S147" s="141"/>
      <c r="T147" s="141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2"/>
      <c r="AG147" s="1"/>
      <c r="AH147" s="136"/>
    </row>
    <row r="148" spans="1:34" ht="24.95" customHeight="1">
      <c r="A148" s="134"/>
      <c r="B148" s="304"/>
      <c r="C148" s="305"/>
      <c r="D148" s="306"/>
      <c r="E148" s="307"/>
      <c r="F148" s="307"/>
      <c r="G148" s="307"/>
      <c r="H148" s="308"/>
      <c r="I148" s="135"/>
      <c r="J148" s="136"/>
      <c r="K148" s="137"/>
      <c r="L148" s="138"/>
      <c r="M148" s="135"/>
      <c r="N148" s="139"/>
      <c r="O148" s="138"/>
      <c r="P148" s="140"/>
      <c r="Q148" s="1"/>
      <c r="R148" s="141"/>
      <c r="S148" s="141"/>
      <c r="T148" s="141"/>
      <c r="U148" s="141"/>
      <c r="V148" s="141"/>
      <c r="W148" s="141"/>
      <c r="X148" s="141"/>
      <c r="Y148" s="141"/>
      <c r="Z148" s="141"/>
      <c r="AA148" s="141"/>
      <c r="AB148" s="141"/>
      <c r="AC148" s="141"/>
      <c r="AD148" s="141"/>
      <c r="AE148" s="141"/>
      <c r="AF148" s="142"/>
      <c r="AG148" s="1"/>
      <c r="AH148" s="136"/>
    </row>
    <row r="149" spans="1:34" ht="24.95" customHeight="1">
      <c r="A149" s="134"/>
      <c r="B149" s="304"/>
      <c r="C149" s="305"/>
      <c r="D149" s="306"/>
      <c r="E149" s="307"/>
      <c r="F149" s="307"/>
      <c r="G149" s="307"/>
      <c r="H149" s="308"/>
      <c r="I149" s="135"/>
      <c r="J149" s="136"/>
      <c r="K149" s="137"/>
      <c r="L149" s="138"/>
      <c r="M149" s="135"/>
      <c r="N149" s="139"/>
      <c r="O149" s="138"/>
      <c r="P149" s="140"/>
      <c r="Q149" s="1"/>
      <c r="R149" s="141"/>
      <c r="S149" s="141"/>
      <c r="T149" s="141"/>
      <c r="U149" s="141"/>
      <c r="V149" s="141"/>
      <c r="W149" s="141"/>
      <c r="X149" s="141"/>
      <c r="Y149" s="141"/>
      <c r="Z149" s="141"/>
      <c r="AA149" s="141"/>
      <c r="AB149" s="141"/>
      <c r="AC149" s="141"/>
      <c r="AD149" s="141"/>
      <c r="AE149" s="141"/>
      <c r="AF149" s="142"/>
      <c r="AG149" s="1"/>
      <c r="AH149" s="136"/>
    </row>
    <row r="150" spans="1:34" ht="24.95" customHeight="1">
      <c r="A150" s="134"/>
      <c r="B150" s="304"/>
      <c r="C150" s="305"/>
      <c r="D150" s="306"/>
      <c r="E150" s="307"/>
      <c r="F150" s="307"/>
      <c r="G150" s="307"/>
      <c r="H150" s="308"/>
      <c r="I150" s="135"/>
      <c r="J150" s="136"/>
      <c r="K150" s="137"/>
      <c r="L150" s="138"/>
      <c r="M150" s="135"/>
      <c r="N150" s="139"/>
      <c r="O150" s="138"/>
      <c r="P150" s="140"/>
      <c r="Q150" s="1"/>
      <c r="R150" s="141"/>
      <c r="S150" s="141"/>
      <c r="T150" s="141"/>
      <c r="U150" s="141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2"/>
      <c r="AG150" s="1"/>
      <c r="AH150" s="136"/>
    </row>
    <row r="151" spans="1:34" ht="24.95" customHeight="1">
      <c r="A151" s="134"/>
      <c r="B151" s="304"/>
      <c r="C151" s="305"/>
      <c r="D151" s="306"/>
      <c r="E151" s="307"/>
      <c r="F151" s="307"/>
      <c r="G151" s="307"/>
      <c r="H151" s="308"/>
      <c r="I151" s="135"/>
      <c r="J151" s="136"/>
      <c r="K151" s="137"/>
      <c r="L151" s="138"/>
      <c r="M151" s="135"/>
      <c r="N151" s="139"/>
      <c r="O151" s="138"/>
      <c r="P151" s="140"/>
      <c r="Q151" s="1"/>
      <c r="R151" s="141"/>
      <c r="S151" s="141"/>
      <c r="T151" s="141"/>
      <c r="U151" s="141"/>
      <c r="V151" s="141"/>
      <c r="W151" s="141"/>
      <c r="X151" s="141"/>
      <c r="Y151" s="141"/>
      <c r="Z151" s="141"/>
      <c r="AA151" s="141"/>
      <c r="AB151" s="141"/>
      <c r="AC151" s="141"/>
      <c r="AD151" s="141"/>
      <c r="AE151" s="141"/>
      <c r="AF151" s="142"/>
      <c r="AG151" s="1"/>
      <c r="AH151" s="136"/>
    </row>
    <row r="152" spans="1:34" ht="24.95" customHeight="1">
      <c r="A152" s="134"/>
      <c r="B152" s="304"/>
      <c r="C152" s="305"/>
      <c r="D152" s="306"/>
      <c r="E152" s="307"/>
      <c r="F152" s="307"/>
      <c r="G152" s="307"/>
      <c r="H152" s="308"/>
      <c r="I152" s="135"/>
      <c r="J152" s="136"/>
      <c r="K152" s="137"/>
      <c r="L152" s="138"/>
      <c r="M152" s="135"/>
      <c r="N152" s="139"/>
      <c r="O152" s="138"/>
      <c r="P152" s="140"/>
      <c r="Q152" s="1"/>
      <c r="R152" s="141"/>
      <c r="S152" s="141"/>
      <c r="T152" s="141"/>
      <c r="U152" s="141"/>
      <c r="V152" s="141"/>
      <c r="W152" s="141"/>
      <c r="X152" s="141"/>
      <c r="Y152" s="141"/>
      <c r="Z152" s="141"/>
      <c r="AA152" s="141"/>
      <c r="AB152" s="141"/>
      <c r="AC152" s="141"/>
      <c r="AD152" s="141"/>
      <c r="AE152" s="141"/>
      <c r="AF152" s="142"/>
      <c r="AG152" s="1"/>
      <c r="AH152" s="136"/>
    </row>
    <row r="153" spans="1:34" ht="24.95" customHeight="1">
      <c r="A153" s="134"/>
      <c r="B153" s="304"/>
      <c r="C153" s="305"/>
      <c r="D153" s="306"/>
      <c r="E153" s="307"/>
      <c r="F153" s="307"/>
      <c r="G153" s="307"/>
      <c r="H153" s="308"/>
      <c r="I153" s="135"/>
      <c r="J153" s="136"/>
      <c r="K153" s="137"/>
      <c r="L153" s="138"/>
      <c r="M153" s="135"/>
      <c r="N153" s="139"/>
      <c r="O153" s="138"/>
      <c r="P153" s="140"/>
      <c r="Q153" s="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2"/>
      <c r="AG153" s="1"/>
      <c r="AH153" s="136"/>
    </row>
    <row r="154" spans="1:34" ht="24.95" customHeight="1">
      <c r="A154" s="134"/>
      <c r="B154" s="304"/>
      <c r="C154" s="305"/>
      <c r="D154" s="306"/>
      <c r="E154" s="307"/>
      <c r="F154" s="307"/>
      <c r="G154" s="307"/>
      <c r="H154" s="308"/>
      <c r="I154" s="135"/>
      <c r="J154" s="136"/>
      <c r="K154" s="137"/>
      <c r="L154" s="138"/>
      <c r="M154" s="135"/>
      <c r="N154" s="139"/>
      <c r="O154" s="138"/>
      <c r="P154" s="140"/>
      <c r="Q154" s="1"/>
      <c r="R154" s="141"/>
      <c r="S154" s="141"/>
      <c r="T154" s="141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2"/>
      <c r="AG154" s="1"/>
      <c r="AH154" s="136"/>
    </row>
    <row r="155" spans="1:34" ht="24.95" customHeight="1">
      <c r="A155" s="134"/>
      <c r="B155" s="304"/>
      <c r="C155" s="305"/>
      <c r="D155" s="306"/>
      <c r="E155" s="307"/>
      <c r="F155" s="307"/>
      <c r="G155" s="307"/>
      <c r="H155" s="308"/>
      <c r="I155" s="135"/>
      <c r="J155" s="136"/>
      <c r="K155" s="137"/>
      <c r="L155" s="138"/>
      <c r="M155" s="135"/>
      <c r="N155" s="139"/>
      <c r="O155" s="138"/>
      <c r="P155" s="140"/>
      <c r="Q155" s="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2"/>
      <c r="AG155" s="1"/>
      <c r="AH155" s="136"/>
    </row>
    <row r="156" spans="1:34" ht="24.95" customHeight="1">
      <c r="A156" s="134"/>
      <c r="B156" s="304"/>
      <c r="C156" s="305"/>
      <c r="D156" s="306"/>
      <c r="E156" s="307"/>
      <c r="F156" s="307"/>
      <c r="G156" s="307"/>
      <c r="H156" s="308"/>
      <c r="I156" s="135"/>
      <c r="J156" s="136"/>
      <c r="K156" s="137"/>
      <c r="L156" s="138"/>
      <c r="M156" s="135"/>
      <c r="N156" s="139"/>
      <c r="O156" s="138"/>
      <c r="P156" s="140"/>
      <c r="Q156" s="1"/>
      <c r="R156" s="141"/>
      <c r="S156" s="141"/>
      <c r="T156" s="141"/>
      <c r="U156" s="141"/>
      <c r="V156" s="141"/>
      <c r="W156" s="141"/>
      <c r="X156" s="141"/>
      <c r="Y156" s="141"/>
      <c r="Z156" s="141"/>
      <c r="AA156" s="141"/>
      <c r="AB156" s="141"/>
      <c r="AC156" s="141"/>
      <c r="AD156" s="141"/>
      <c r="AE156" s="141"/>
      <c r="AF156" s="142"/>
      <c r="AG156" s="1"/>
      <c r="AH156" s="136"/>
    </row>
    <row r="157" spans="1:34" ht="24.95" customHeight="1">
      <c r="A157" s="134"/>
      <c r="B157" s="304"/>
      <c r="C157" s="305"/>
      <c r="D157" s="306"/>
      <c r="E157" s="307"/>
      <c r="F157" s="307"/>
      <c r="G157" s="307"/>
      <c r="H157" s="308"/>
      <c r="I157" s="135"/>
      <c r="J157" s="136"/>
      <c r="K157" s="137"/>
      <c r="L157" s="138"/>
      <c r="M157" s="135"/>
      <c r="N157" s="139"/>
      <c r="O157" s="138"/>
      <c r="P157" s="140"/>
      <c r="Q157" s="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2"/>
      <c r="AG157" s="1"/>
      <c r="AH157" s="136"/>
    </row>
    <row r="158" spans="1:34" ht="24.95" customHeight="1">
      <c r="A158" s="134"/>
      <c r="B158" s="304"/>
      <c r="C158" s="305"/>
      <c r="D158" s="306"/>
      <c r="E158" s="307"/>
      <c r="F158" s="307"/>
      <c r="G158" s="307"/>
      <c r="H158" s="308"/>
      <c r="I158" s="135"/>
      <c r="J158" s="136"/>
      <c r="K158" s="137"/>
      <c r="L158" s="138"/>
      <c r="M158" s="135"/>
      <c r="N158" s="139"/>
      <c r="O158" s="138"/>
      <c r="P158" s="140"/>
      <c r="Q158" s="1"/>
      <c r="R158" s="141"/>
      <c r="S158" s="141"/>
      <c r="T158" s="141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2"/>
      <c r="AG158" s="1"/>
      <c r="AH158" s="136"/>
    </row>
    <row r="159" spans="1:34" ht="24.95" customHeight="1">
      <c r="A159" s="134"/>
      <c r="B159" s="304"/>
      <c r="C159" s="305"/>
      <c r="D159" s="306"/>
      <c r="E159" s="307"/>
      <c r="F159" s="307"/>
      <c r="G159" s="307"/>
      <c r="H159" s="308"/>
      <c r="I159" s="135"/>
      <c r="J159" s="136"/>
      <c r="K159" s="137"/>
      <c r="L159" s="138"/>
      <c r="M159" s="135"/>
      <c r="N159" s="139"/>
      <c r="O159" s="138"/>
      <c r="P159" s="140"/>
      <c r="Q159" s="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2"/>
      <c r="AG159" s="1"/>
      <c r="AH159" s="136"/>
    </row>
    <row r="160" spans="1:34" ht="24.95" customHeight="1">
      <c r="A160" s="134"/>
      <c r="B160" s="304"/>
      <c r="C160" s="305"/>
      <c r="D160" s="306"/>
      <c r="E160" s="307"/>
      <c r="F160" s="307"/>
      <c r="G160" s="307"/>
      <c r="H160" s="308"/>
      <c r="I160" s="135"/>
      <c r="J160" s="136"/>
      <c r="K160" s="137"/>
      <c r="L160" s="138"/>
      <c r="M160" s="135"/>
      <c r="N160" s="139"/>
      <c r="O160" s="138"/>
      <c r="P160" s="140"/>
      <c r="Q160" s="1"/>
      <c r="R160" s="141"/>
      <c r="S160" s="141"/>
      <c r="T160" s="141"/>
      <c r="U160" s="141"/>
      <c r="V160" s="141"/>
      <c r="W160" s="141"/>
      <c r="X160" s="141"/>
      <c r="Y160" s="141"/>
      <c r="Z160" s="141"/>
      <c r="AA160" s="141"/>
      <c r="AB160" s="141"/>
      <c r="AC160" s="141"/>
      <c r="AD160" s="141"/>
      <c r="AE160" s="141"/>
      <c r="AF160" s="142"/>
      <c r="AG160" s="1"/>
      <c r="AH160" s="136"/>
    </row>
    <row r="161" spans="1:40" ht="24.95" customHeight="1">
      <c r="A161" s="134"/>
      <c r="B161" s="304"/>
      <c r="C161" s="305"/>
      <c r="D161" s="306"/>
      <c r="E161" s="307"/>
      <c r="F161" s="307"/>
      <c r="G161" s="307"/>
      <c r="H161" s="308"/>
      <c r="I161" s="135"/>
      <c r="J161" s="136"/>
      <c r="K161" s="137"/>
      <c r="L161" s="138"/>
      <c r="M161" s="135"/>
      <c r="N161" s="139"/>
      <c r="O161" s="138"/>
      <c r="P161" s="140"/>
      <c r="Q161" s="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2"/>
      <c r="AG161" s="1"/>
      <c r="AH161" s="136"/>
    </row>
    <row r="162" spans="1:40" ht="24.95" customHeight="1">
      <c r="A162" s="134"/>
      <c r="B162" s="304"/>
      <c r="C162" s="305"/>
      <c r="D162" s="306"/>
      <c r="E162" s="307"/>
      <c r="F162" s="307"/>
      <c r="G162" s="307"/>
      <c r="H162" s="308"/>
      <c r="I162" s="135"/>
      <c r="J162" s="136"/>
      <c r="K162" s="137"/>
      <c r="L162" s="138"/>
      <c r="M162" s="135"/>
      <c r="N162" s="139"/>
      <c r="O162" s="138"/>
      <c r="P162" s="140"/>
      <c r="Q162" s="1"/>
      <c r="R162" s="141"/>
      <c r="S162" s="141"/>
      <c r="T162" s="141"/>
      <c r="U162" s="141"/>
      <c r="V162" s="141"/>
      <c r="W162" s="141"/>
      <c r="X162" s="141"/>
      <c r="Y162" s="141"/>
      <c r="Z162" s="141"/>
      <c r="AA162" s="141"/>
      <c r="AB162" s="141"/>
      <c r="AC162" s="141"/>
      <c r="AD162" s="141"/>
      <c r="AE162" s="141"/>
      <c r="AF162" s="142"/>
      <c r="AG162" s="1"/>
      <c r="AH162" s="136"/>
    </row>
    <row r="163" spans="1:40" ht="24.95" customHeight="1" thickBot="1">
      <c r="A163" s="143"/>
      <c r="B163" s="295"/>
      <c r="C163" s="296"/>
      <c r="D163" s="297"/>
      <c r="E163" s="298"/>
      <c r="F163" s="298"/>
      <c r="G163" s="298"/>
      <c r="H163" s="299"/>
      <c r="I163" s="144"/>
      <c r="J163" s="145"/>
      <c r="K163" s="146"/>
      <c r="L163" s="147"/>
      <c r="M163" s="144"/>
      <c r="N163" s="148"/>
      <c r="O163" s="147"/>
      <c r="P163" s="149"/>
      <c r="Q163" s="2"/>
      <c r="R163" s="150"/>
      <c r="S163" s="150"/>
      <c r="T163" s="150"/>
      <c r="U163" s="150"/>
      <c r="V163" s="150"/>
      <c r="W163" s="150"/>
      <c r="X163" s="150"/>
      <c r="Y163" s="150"/>
      <c r="Z163" s="150"/>
      <c r="AA163" s="150"/>
      <c r="AB163" s="150"/>
      <c r="AC163" s="150"/>
      <c r="AD163" s="150"/>
      <c r="AE163" s="150"/>
      <c r="AF163" s="151"/>
      <c r="AG163" s="2"/>
      <c r="AH163" s="145"/>
    </row>
    <row r="164" spans="1:40" ht="15" customHeight="1" thickTop="1" thickBot="1"/>
    <row r="165" spans="1:40" ht="24.95" customHeight="1" thickTop="1">
      <c r="A165" s="300" t="s">
        <v>103</v>
      </c>
      <c r="B165" s="301"/>
      <c r="C165" s="301"/>
      <c r="D165" s="302"/>
      <c r="E165" s="300" t="s">
        <v>104</v>
      </c>
      <c r="F165" s="301"/>
      <c r="G165" s="301"/>
      <c r="H165" s="302"/>
      <c r="I165" s="288" t="s">
        <v>105</v>
      </c>
      <c r="J165" s="288"/>
      <c r="K165" s="303"/>
      <c r="L165" s="303" t="s">
        <v>106</v>
      </c>
      <c r="M165" s="303"/>
      <c r="N165" s="303"/>
      <c r="O165" s="288"/>
      <c r="P165" s="288" t="s">
        <v>107</v>
      </c>
      <c r="Q165" s="288"/>
      <c r="R165" s="288"/>
      <c r="S165" s="288"/>
      <c r="T165" s="288" t="s">
        <v>108</v>
      </c>
      <c r="U165" s="288"/>
      <c r="V165" s="288"/>
      <c r="W165" s="288" t="s">
        <v>109</v>
      </c>
      <c r="X165" s="288"/>
      <c r="Y165" s="288"/>
      <c r="Z165" s="288" t="s">
        <v>108</v>
      </c>
      <c r="AA165" s="288"/>
      <c r="AB165" s="288"/>
      <c r="AC165" s="288" t="s">
        <v>109</v>
      </c>
      <c r="AD165" s="288"/>
      <c r="AE165" s="288"/>
      <c r="AF165" s="288" t="s">
        <v>110</v>
      </c>
      <c r="AG165" s="288"/>
      <c r="AH165" s="288"/>
    </row>
    <row r="166" spans="1:40" ht="50.1" customHeight="1" thickBot="1">
      <c r="A166" s="152" t="s">
        <v>111</v>
      </c>
      <c r="B166" s="153" t="s">
        <v>112</v>
      </c>
      <c r="C166" s="153" t="s">
        <v>113</v>
      </c>
      <c r="D166" s="154" t="s">
        <v>114</v>
      </c>
      <c r="E166" s="152" t="s">
        <v>111</v>
      </c>
      <c r="F166" s="153" t="s">
        <v>112</v>
      </c>
      <c r="G166" s="153" t="s">
        <v>113</v>
      </c>
      <c r="H166" s="154" t="s">
        <v>114</v>
      </c>
      <c r="I166" s="289" t="s">
        <v>115</v>
      </c>
      <c r="J166" s="290"/>
      <c r="K166" s="290"/>
      <c r="L166" s="291" t="s">
        <v>116</v>
      </c>
      <c r="M166" s="291"/>
      <c r="N166" s="291"/>
      <c r="O166" s="291"/>
      <c r="P166" s="292" t="s">
        <v>117</v>
      </c>
      <c r="Q166" s="292"/>
      <c r="R166" s="292"/>
      <c r="S166" s="292"/>
      <c r="T166" s="293" t="s">
        <v>118</v>
      </c>
      <c r="U166" s="293"/>
      <c r="V166" s="293"/>
      <c r="W166" s="294" t="s">
        <v>118</v>
      </c>
      <c r="X166" s="294"/>
      <c r="Y166" s="294"/>
      <c r="Z166" s="294" t="s">
        <v>118</v>
      </c>
      <c r="AA166" s="294"/>
      <c r="AB166" s="294"/>
      <c r="AC166" s="293" t="s">
        <v>118</v>
      </c>
      <c r="AD166" s="293"/>
      <c r="AE166" s="293"/>
      <c r="AF166" s="292" t="s">
        <v>119</v>
      </c>
      <c r="AG166" s="292"/>
      <c r="AH166" s="292"/>
    </row>
    <row r="167" spans="1:40" ht="20.100000000000001" customHeight="1" thickTop="1">
      <c r="A167" s="279"/>
      <c r="B167" s="282"/>
      <c r="C167" s="282"/>
      <c r="D167" s="285"/>
      <c r="E167" s="279"/>
      <c r="F167" s="282"/>
      <c r="G167" s="282"/>
      <c r="H167" s="285"/>
      <c r="T167" s="277" t="s">
        <v>120</v>
      </c>
      <c r="U167" s="277"/>
      <c r="V167" s="277"/>
      <c r="W167" s="277" t="s">
        <v>120</v>
      </c>
      <c r="X167" s="277"/>
      <c r="Y167" s="277"/>
      <c r="Z167" s="277" t="s">
        <v>120</v>
      </c>
      <c r="AA167" s="277"/>
      <c r="AB167" s="277"/>
      <c r="AC167" s="277" t="s">
        <v>120</v>
      </c>
      <c r="AD167" s="277"/>
      <c r="AE167" s="277"/>
      <c r="AF167" s="278" t="s">
        <v>121</v>
      </c>
      <c r="AG167" s="278"/>
      <c r="AH167" s="278"/>
    </row>
    <row r="168" spans="1:40" ht="20.100000000000001" customHeight="1">
      <c r="A168" s="280"/>
      <c r="B168" s="283"/>
      <c r="C168" s="283"/>
      <c r="D168" s="286"/>
      <c r="E168" s="280"/>
      <c r="F168" s="283"/>
      <c r="G168" s="283"/>
      <c r="H168" s="286"/>
    </row>
    <row r="169" spans="1:40" ht="20.100000000000001" customHeight="1" thickBot="1">
      <c r="A169" s="281"/>
      <c r="B169" s="284"/>
      <c r="C169" s="284"/>
      <c r="D169" s="287"/>
      <c r="E169" s="281"/>
      <c r="F169" s="284"/>
      <c r="G169" s="284"/>
      <c r="H169" s="287"/>
    </row>
    <row r="170" spans="1:40" ht="15" thickTop="1"/>
    <row r="171" spans="1:40" ht="20.100000000000001" customHeight="1">
      <c r="A171" s="342" t="s">
        <v>127</v>
      </c>
      <c r="B171" s="342"/>
      <c r="C171" s="342"/>
      <c r="D171" s="342"/>
      <c r="E171" s="342"/>
      <c r="F171" s="342"/>
    </row>
    <row r="172" spans="1:40" ht="20.100000000000001" customHeight="1">
      <c r="A172" s="342" t="s">
        <v>33</v>
      </c>
      <c r="B172" s="342"/>
      <c r="C172" s="342"/>
      <c r="D172" s="342"/>
      <c r="E172" s="342"/>
      <c r="F172" s="342"/>
      <c r="G172" s="343" t="s">
        <v>91</v>
      </c>
      <c r="H172" s="343"/>
      <c r="I172" s="343"/>
      <c r="J172" s="343"/>
      <c r="K172" s="343"/>
      <c r="L172" s="343"/>
      <c r="M172" s="343"/>
      <c r="N172" s="343"/>
      <c r="O172" s="343"/>
      <c r="P172" s="343"/>
      <c r="Q172" s="343"/>
      <c r="R172" s="343"/>
      <c r="S172" s="343"/>
      <c r="T172" s="343"/>
      <c r="U172" s="343"/>
      <c r="V172" s="343"/>
      <c r="W172" s="343"/>
      <c r="X172" s="343"/>
      <c r="Y172" s="343"/>
      <c r="Z172" s="343"/>
      <c r="AA172" s="343"/>
      <c r="AB172" s="343"/>
      <c r="AC172" s="343"/>
      <c r="AD172" s="343"/>
    </row>
    <row r="173" spans="1:40" ht="20.100000000000001" customHeight="1">
      <c r="A173" s="342" t="s">
        <v>128</v>
      </c>
      <c r="B173" s="342"/>
      <c r="C173" s="342"/>
      <c r="D173" s="342"/>
      <c r="E173" s="342"/>
      <c r="F173" s="342"/>
      <c r="G173" s="343" t="s">
        <v>92</v>
      </c>
      <c r="H173" s="343"/>
      <c r="I173" s="343"/>
      <c r="J173" s="343"/>
      <c r="K173" s="343"/>
      <c r="L173" s="343"/>
      <c r="M173" s="343"/>
      <c r="N173" s="343"/>
      <c r="O173" s="343"/>
      <c r="P173" s="343"/>
      <c r="Q173" s="343"/>
      <c r="R173" s="343"/>
      <c r="S173" s="343"/>
      <c r="T173" s="343"/>
      <c r="U173" s="343"/>
      <c r="V173" s="343"/>
      <c r="W173" s="343"/>
      <c r="X173" s="343"/>
      <c r="Y173" s="343"/>
      <c r="Z173" s="343"/>
      <c r="AA173" s="343"/>
      <c r="AB173" s="343"/>
      <c r="AC173" s="343"/>
      <c r="AD173" s="343"/>
    </row>
    <row r="174" spans="1:40" ht="20.100000000000001" customHeight="1" thickBot="1">
      <c r="A174" s="317" t="s">
        <v>129</v>
      </c>
      <c r="B174" s="317"/>
      <c r="C174" s="317"/>
      <c r="D174" s="317"/>
      <c r="E174" s="317"/>
      <c r="F174" s="317"/>
      <c r="G174" s="318" t="s">
        <v>93</v>
      </c>
      <c r="H174" s="318"/>
      <c r="I174" s="318"/>
      <c r="J174" s="318"/>
      <c r="K174" s="318"/>
      <c r="L174" s="318"/>
      <c r="M174" s="318"/>
      <c r="N174" s="318"/>
      <c r="O174" s="318"/>
      <c r="P174" s="318"/>
      <c r="Q174" s="318"/>
      <c r="R174" s="318"/>
      <c r="S174" s="318"/>
      <c r="T174" s="318"/>
      <c r="U174" s="318"/>
      <c r="V174" s="318"/>
      <c r="W174" s="318"/>
      <c r="X174" s="318"/>
      <c r="Y174" s="318"/>
      <c r="Z174" s="318"/>
      <c r="AA174" s="318"/>
      <c r="AB174" s="318"/>
      <c r="AC174" s="318"/>
      <c r="AD174" s="318"/>
    </row>
    <row r="175" spans="1:40" ht="50.1" customHeight="1" thickTop="1">
      <c r="A175" s="319" t="s">
        <v>0</v>
      </c>
      <c r="B175" s="322" t="s">
        <v>1</v>
      </c>
      <c r="C175" s="323"/>
      <c r="D175" s="328" t="s">
        <v>94</v>
      </c>
      <c r="E175" s="329"/>
      <c r="F175" s="329"/>
      <c r="G175" s="329"/>
      <c r="H175" s="330"/>
      <c r="I175" s="328" t="s">
        <v>2</v>
      </c>
      <c r="J175" s="309" t="s">
        <v>3</v>
      </c>
      <c r="K175" s="329" t="s">
        <v>4</v>
      </c>
      <c r="L175" s="329"/>
      <c r="M175" s="329"/>
      <c r="N175" s="322" t="s">
        <v>5</v>
      </c>
      <c r="O175" s="338"/>
      <c r="P175" s="323"/>
      <c r="Q175" s="108" t="s">
        <v>7</v>
      </c>
      <c r="R175" s="109" t="s">
        <v>8</v>
      </c>
      <c r="S175" s="109" t="s">
        <v>95</v>
      </c>
      <c r="T175" s="109" t="s">
        <v>96</v>
      </c>
      <c r="U175" s="109" t="s">
        <v>97</v>
      </c>
      <c r="V175" s="109" t="s">
        <v>12</v>
      </c>
      <c r="W175" s="109" t="s">
        <v>13</v>
      </c>
      <c r="X175" s="109" t="s">
        <v>14</v>
      </c>
      <c r="Y175" s="109" t="s">
        <v>98</v>
      </c>
      <c r="Z175" s="109" t="s">
        <v>16</v>
      </c>
      <c r="AA175" s="109" t="s">
        <v>17</v>
      </c>
      <c r="AB175" s="109" t="s">
        <v>99</v>
      </c>
      <c r="AC175" s="109" t="s">
        <v>100</v>
      </c>
      <c r="AD175" s="109" t="s">
        <v>101</v>
      </c>
      <c r="AE175" s="109" t="s">
        <v>21</v>
      </c>
      <c r="AF175" s="110" t="s">
        <v>22</v>
      </c>
      <c r="AG175" s="108" t="s">
        <v>102</v>
      </c>
      <c r="AH175" s="309" t="s">
        <v>24</v>
      </c>
      <c r="AI175" s="111"/>
      <c r="AJ175" s="112"/>
      <c r="AK175" s="112"/>
      <c r="AL175" s="112"/>
      <c r="AM175" s="112"/>
      <c r="AN175" s="112"/>
    </row>
    <row r="176" spans="1:40" ht="24.95" customHeight="1">
      <c r="A176" s="320"/>
      <c r="B176" s="324"/>
      <c r="C176" s="325"/>
      <c r="D176" s="331"/>
      <c r="E176" s="332"/>
      <c r="F176" s="332"/>
      <c r="G176" s="332"/>
      <c r="H176" s="333"/>
      <c r="I176" s="331"/>
      <c r="J176" s="310"/>
      <c r="K176" s="337"/>
      <c r="L176" s="337"/>
      <c r="M176" s="337"/>
      <c r="N176" s="339"/>
      <c r="O176" s="340"/>
      <c r="P176" s="341"/>
      <c r="Q176" s="113">
        <v>50</v>
      </c>
      <c r="R176" s="114">
        <v>40</v>
      </c>
      <c r="S176" s="114">
        <v>20</v>
      </c>
      <c r="T176" s="114">
        <v>20</v>
      </c>
      <c r="U176" s="114">
        <v>30</v>
      </c>
      <c r="V176" s="114">
        <v>60</v>
      </c>
      <c r="W176" s="114">
        <v>60</v>
      </c>
      <c r="X176" s="114">
        <v>40</v>
      </c>
      <c r="Y176" s="114">
        <v>30</v>
      </c>
      <c r="Z176" s="114">
        <v>40</v>
      </c>
      <c r="AA176" s="114">
        <v>40</v>
      </c>
      <c r="AB176" s="114">
        <v>60</v>
      </c>
      <c r="AC176" s="114">
        <v>40</v>
      </c>
      <c r="AD176" s="114">
        <v>20</v>
      </c>
      <c r="AE176" s="114">
        <v>20</v>
      </c>
      <c r="AF176" s="115">
        <f>SUM(Q176:AE176)</f>
        <v>570</v>
      </c>
      <c r="AG176" s="113">
        <v>20</v>
      </c>
      <c r="AH176" s="310"/>
      <c r="AI176" s="111"/>
      <c r="AJ176" s="112"/>
      <c r="AK176" s="112"/>
      <c r="AL176" s="112"/>
      <c r="AM176" s="112"/>
      <c r="AN176" s="112"/>
    </row>
    <row r="177" spans="1:40" ht="24.95" customHeight="1" thickBot="1">
      <c r="A177" s="321"/>
      <c r="B177" s="326"/>
      <c r="C177" s="327"/>
      <c r="D177" s="334"/>
      <c r="E177" s="335"/>
      <c r="F177" s="335"/>
      <c r="G177" s="335"/>
      <c r="H177" s="336"/>
      <c r="I177" s="334"/>
      <c r="J177" s="311"/>
      <c r="K177" s="116" t="s">
        <v>25</v>
      </c>
      <c r="L177" s="117" t="s">
        <v>26</v>
      </c>
      <c r="M177" s="118" t="s">
        <v>27</v>
      </c>
      <c r="N177" s="119" t="s">
        <v>25</v>
      </c>
      <c r="O177" s="117" t="s">
        <v>26</v>
      </c>
      <c r="P177" s="120" t="s">
        <v>27</v>
      </c>
      <c r="Q177" s="121">
        <f>Q176/2</f>
        <v>25</v>
      </c>
      <c r="R177" s="122">
        <f t="shared" ref="R177:AG177" si="5">R176/2</f>
        <v>20</v>
      </c>
      <c r="S177" s="122">
        <f t="shared" si="5"/>
        <v>10</v>
      </c>
      <c r="T177" s="122">
        <f t="shared" si="5"/>
        <v>10</v>
      </c>
      <c r="U177" s="122">
        <f t="shared" si="5"/>
        <v>15</v>
      </c>
      <c r="V177" s="122">
        <f t="shared" si="5"/>
        <v>30</v>
      </c>
      <c r="W177" s="122">
        <f t="shared" si="5"/>
        <v>30</v>
      </c>
      <c r="X177" s="122">
        <f t="shared" si="5"/>
        <v>20</v>
      </c>
      <c r="Y177" s="122">
        <f t="shared" si="5"/>
        <v>15</v>
      </c>
      <c r="Z177" s="122">
        <f t="shared" si="5"/>
        <v>20</v>
      </c>
      <c r="AA177" s="122">
        <f t="shared" si="5"/>
        <v>20</v>
      </c>
      <c r="AB177" s="122">
        <f t="shared" si="5"/>
        <v>30</v>
      </c>
      <c r="AC177" s="122">
        <f t="shared" si="5"/>
        <v>20</v>
      </c>
      <c r="AD177" s="122">
        <f t="shared" si="5"/>
        <v>10</v>
      </c>
      <c r="AE177" s="121">
        <f t="shared" si="5"/>
        <v>10</v>
      </c>
      <c r="AF177" s="123">
        <f t="shared" si="5"/>
        <v>285</v>
      </c>
      <c r="AG177" s="121">
        <f t="shared" si="5"/>
        <v>10</v>
      </c>
      <c r="AH177" s="311"/>
      <c r="AI177" s="111"/>
      <c r="AJ177" s="112"/>
      <c r="AK177" s="112"/>
      <c r="AL177" s="112"/>
      <c r="AM177" s="112"/>
      <c r="AN177" s="112"/>
    </row>
    <row r="178" spans="1:40" ht="24.95" customHeight="1" thickTop="1">
      <c r="A178" s="124"/>
      <c r="B178" s="312"/>
      <c r="C178" s="313"/>
      <c r="D178" s="314"/>
      <c r="E178" s="315"/>
      <c r="F178" s="315"/>
      <c r="G178" s="315"/>
      <c r="H178" s="316"/>
      <c r="I178" s="125"/>
      <c r="J178" s="126"/>
      <c r="K178" s="127"/>
      <c r="L178" s="128"/>
      <c r="M178" s="125"/>
      <c r="N178" s="129"/>
      <c r="O178" s="128"/>
      <c r="P178" s="130"/>
      <c r="Q178" s="131"/>
      <c r="R178" s="132"/>
      <c r="S178" s="132"/>
      <c r="T178" s="132"/>
      <c r="U178" s="132"/>
      <c r="V178" s="132"/>
      <c r="W178" s="132"/>
      <c r="X178" s="132"/>
      <c r="Y178" s="132"/>
      <c r="Z178" s="132"/>
      <c r="AA178" s="132"/>
      <c r="AB178" s="132"/>
      <c r="AC178" s="132"/>
      <c r="AD178" s="132"/>
      <c r="AE178" s="132"/>
      <c r="AF178" s="110"/>
      <c r="AG178" s="131"/>
      <c r="AH178" s="133"/>
    </row>
    <row r="179" spans="1:40" ht="24.95" customHeight="1">
      <c r="A179" s="134"/>
      <c r="B179" s="304"/>
      <c r="C179" s="305"/>
      <c r="D179" s="306"/>
      <c r="E179" s="307"/>
      <c r="F179" s="307"/>
      <c r="G179" s="307"/>
      <c r="H179" s="308"/>
      <c r="I179" s="135"/>
      <c r="J179" s="136"/>
      <c r="K179" s="137"/>
      <c r="L179" s="138"/>
      <c r="M179" s="135"/>
      <c r="N179" s="139"/>
      <c r="O179" s="138"/>
      <c r="P179" s="140"/>
      <c r="Q179" s="1"/>
      <c r="R179" s="141"/>
      <c r="S179" s="141"/>
      <c r="T179" s="141"/>
      <c r="U179" s="141"/>
      <c r="V179" s="141"/>
      <c r="W179" s="141"/>
      <c r="X179" s="141"/>
      <c r="Y179" s="141"/>
      <c r="Z179" s="141"/>
      <c r="AA179" s="141"/>
      <c r="AB179" s="141"/>
      <c r="AC179" s="141"/>
      <c r="AD179" s="141"/>
      <c r="AE179" s="141"/>
      <c r="AF179" s="142"/>
      <c r="AG179" s="1"/>
      <c r="AH179" s="136"/>
    </row>
    <row r="180" spans="1:40" ht="24.95" customHeight="1">
      <c r="A180" s="134"/>
      <c r="B180" s="304"/>
      <c r="C180" s="305"/>
      <c r="D180" s="306"/>
      <c r="E180" s="307"/>
      <c r="F180" s="307"/>
      <c r="G180" s="307"/>
      <c r="H180" s="308"/>
      <c r="I180" s="135"/>
      <c r="J180" s="136"/>
      <c r="K180" s="137"/>
      <c r="L180" s="138"/>
      <c r="M180" s="135"/>
      <c r="N180" s="139"/>
      <c r="O180" s="138"/>
      <c r="P180" s="140"/>
      <c r="Q180" s="1"/>
      <c r="R180" s="141"/>
      <c r="S180" s="141"/>
      <c r="T180" s="141"/>
      <c r="U180" s="141"/>
      <c r="V180" s="141"/>
      <c r="W180" s="141"/>
      <c r="X180" s="141"/>
      <c r="Y180" s="141"/>
      <c r="Z180" s="141"/>
      <c r="AA180" s="141"/>
      <c r="AB180" s="141"/>
      <c r="AC180" s="141"/>
      <c r="AD180" s="141"/>
      <c r="AE180" s="141"/>
      <c r="AF180" s="142"/>
      <c r="AG180" s="1"/>
      <c r="AH180" s="136"/>
    </row>
    <row r="181" spans="1:40" ht="24.95" customHeight="1">
      <c r="A181" s="134"/>
      <c r="B181" s="304"/>
      <c r="C181" s="305"/>
      <c r="D181" s="306"/>
      <c r="E181" s="307"/>
      <c r="F181" s="307"/>
      <c r="G181" s="307"/>
      <c r="H181" s="308"/>
      <c r="I181" s="135"/>
      <c r="J181" s="136"/>
      <c r="K181" s="137"/>
      <c r="L181" s="138"/>
      <c r="M181" s="135"/>
      <c r="N181" s="139"/>
      <c r="O181" s="138"/>
      <c r="P181" s="140"/>
      <c r="Q181" s="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2"/>
      <c r="AG181" s="1"/>
      <c r="AH181" s="136"/>
    </row>
    <row r="182" spans="1:40" ht="24.95" customHeight="1">
      <c r="A182" s="134"/>
      <c r="B182" s="304"/>
      <c r="C182" s="305"/>
      <c r="D182" s="306"/>
      <c r="E182" s="307"/>
      <c r="F182" s="307"/>
      <c r="G182" s="307"/>
      <c r="H182" s="308"/>
      <c r="I182" s="135"/>
      <c r="J182" s="136"/>
      <c r="K182" s="137"/>
      <c r="L182" s="138"/>
      <c r="M182" s="135"/>
      <c r="N182" s="139"/>
      <c r="O182" s="138"/>
      <c r="P182" s="140"/>
      <c r="Q182" s="1"/>
      <c r="R182" s="141"/>
      <c r="S182" s="141"/>
      <c r="T182" s="141"/>
      <c r="U182" s="141"/>
      <c r="V182" s="141"/>
      <c r="W182" s="141"/>
      <c r="X182" s="141"/>
      <c r="Y182" s="141"/>
      <c r="Z182" s="141"/>
      <c r="AA182" s="141"/>
      <c r="AB182" s="141"/>
      <c r="AC182" s="141"/>
      <c r="AD182" s="141"/>
      <c r="AE182" s="141"/>
      <c r="AF182" s="142"/>
      <c r="AG182" s="1"/>
      <c r="AH182" s="136"/>
    </row>
    <row r="183" spans="1:40" ht="24.95" customHeight="1">
      <c r="A183" s="134"/>
      <c r="B183" s="304"/>
      <c r="C183" s="305"/>
      <c r="D183" s="306"/>
      <c r="E183" s="307"/>
      <c r="F183" s="307"/>
      <c r="G183" s="307"/>
      <c r="H183" s="308"/>
      <c r="I183" s="135"/>
      <c r="J183" s="136"/>
      <c r="K183" s="137"/>
      <c r="L183" s="138"/>
      <c r="M183" s="135"/>
      <c r="N183" s="139"/>
      <c r="O183" s="138"/>
      <c r="P183" s="140"/>
      <c r="Q183" s="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2"/>
      <c r="AG183" s="1"/>
      <c r="AH183" s="136"/>
    </row>
    <row r="184" spans="1:40" ht="24.95" customHeight="1">
      <c r="A184" s="134"/>
      <c r="B184" s="304"/>
      <c r="C184" s="305"/>
      <c r="D184" s="306"/>
      <c r="E184" s="307"/>
      <c r="F184" s="307"/>
      <c r="G184" s="307"/>
      <c r="H184" s="308"/>
      <c r="I184" s="135"/>
      <c r="J184" s="136"/>
      <c r="K184" s="137"/>
      <c r="L184" s="138"/>
      <c r="M184" s="135"/>
      <c r="N184" s="139"/>
      <c r="O184" s="138"/>
      <c r="P184" s="140"/>
      <c r="Q184" s="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2"/>
      <c r="AG184" s="1"/>
      <c r="AH184" s="136"/>
    </row>
    <row r="185" spans="1:40" ht="24.95" customHeight="1">
      <c r="A185" s="134"/>
      <c r="B185" s="304"/>
      <c r="C185" s="305"/>
      <c r="D185" s="306"/>
      <c r="E185" s="307"/>
      <c r="F185" s="307"/>
      <c r="G185" s="307"/>
      <c r="H185" s="308"/>
      <c r="I185" s="135"/>
      <c r="J185" s="136"/>
      <c r="K185" s="137"/>
      <c r="L185" s="138"/>
      <c r="M185" s="135"/>
      <c r="N185" s="139"/>
      <c r="O185" s="138"/>
      <c r="P185" s="140"/>
      <c r="Q185" s="1"/>
      <c r="R185" s="141"/>
      <c r="S185" s="141"/>
      <c r="T185" s="141"/>
      <c r="U185" s="141"/>
      <c r="V185" s="141"/>
      <c r="W185" s="141"/>
      <c r="X185" s="141"/>
      <c r="Y185" s="141"/>
      <c r="Z185" s="141"/>
      <c r="AA185" s="141"/>
      <c r="AB185" s="141"/>
      <c r="AC185" s="141"/>
      <c r="AD185" s="141"/>
      <c r="AE185" s="141"/>
      <c r="AF185" s="142"/>
      <c r="AG185" s="1"/>
      <c r="AH185" s="136"/>
    </row>
    <row r="186" spans="1:40" ht="24.95" customHeight="1">
      <c r="A186" s="134"/>
      <c r="B186" s="304"/>
      <c r="C186" s="305"/>
      <c r="D186" s="306"/>
      <c r="E186" s="307"/>
      <c r="F186" s="307"/>
      <c r="G186" s="307"/>
      <c r="H186" s="308"/>
      <c r="I186" s="135"/>
      <c r="J186" s="136"/>
      <c r="K186" s="137"/>
      <c r="L186" s="138"/>
      <c r="M186" s="135"/>
      <c r="N186" s="139"/>
      <c r="O186" s="138"/>
      <c r="P186" s="140"/>
      <c r="Q186" s="1"/>
      <c r="R186" s="141"/>
      <c r="S186" s="141"/>
      <c r="T186" s="141"/>
      <c r="U186" s="141"/>
      <c r="V186" s="141"/>
      <c r="W186" s="141"/>
      <c r="X186" s="141"/>
      <c r="Y186" s="141"/>
      <c r="Z186" s="141"/>
      <c r="AA186" s="141"/>
      <c r="AB186" s="141"/>
      <c r="AC186" s="141"/>
      <c r="AD186" s="141"/>
      <c r="AE186" s="141"/>
      <c r="AF186" s="142"/>
      <c r="AG186" s="1"/>
      <c r="AH186" s="136"/>
    </row>
    <row r="187" spans="1:40" ht="24.95" customHeight="1">
      <c r="A187" s="134"/>
      <c r="B187" s="304"/>
      <c r="C187" s="305"/>
      <c r="D187" s="306"/>
      <c r="E187" s="307"/>
      <c r="F187" s="307"/>
      <c r="G187" s="307"/>
      <c r="H187" s="308"/>
      <c r="I187" s="135"/>
      <c r="J187" s="136"/>
      <c r="K187" s="137"/>
      <c r="L187" s="138"/>
      <c r="M187" s="135"/>
      <c r="N187" s="139"/>
      <c r="O187" s="138"/>
      <c r="P187" s="140"/>
      <c r="Q187" s="1"/>
      <c r="R187" s="141"/>
      <c r="S187" s="141"/>
      <c r="T187" s="141"/>
      <c r="U187" s="141"/>
      <c r="V187" s="141"/>
      <c r="W187" s="141"/>
      <c r="X187" s="141"/>
      <c r="Y187" s="141"/>
      <c r="Z187" s="141"/>
      <c r="AA187" s="141"/>
      <c r="AB187" s="141"/>
      <c r="AC187" s="141"/>
      <c r="AD187" s="141"/>
      <c r="AE187" s="141"/>
      <c r="AF187" s="142"/>
      <c r="AG187" s="1"/>
      <c r="AH187" s="136"/>
    </row>
    <row r="188" spans="1:40" ht="24.95" customHeight="1">
      <c r="A188" s="134"/>
      <c r="B188" s="304"/>
      <c r="C188" s="305"/>
      <c r="D188" s="306"/>
      <c r="E188" s="307"/>
      <c r="F188" s="307"/>
      <c r="G188" s="307"/>
      <c r="H188" s="308"/>
      <c r="I188" s="135"/>
      <c r="J188" s="136"/>
      <c r="K188" s="137"/>
      <c r="L188" s="138"/>
      <c r="M188" s="135"/>
      <c r="N188" s="139"/>
      <c r="O188" s="138"/>
      <c r="P188" s="140"/>
      <c r="Q188" s="1"/>
      <c r="R188" s="141"/>
      <c r="S188" s="141"/>
      <c r="T188" s="141"/>
      <c r="U188" s="141"/>
      <c r="V188" s="141"/>
      <c r="W188" s="141"/>
      <c r="X188" s="141"/>
      <c r="Y188" s="141"/>
      <c r="Z188" s="141"/>
      <c r="AA188" s="141"/>
      <c r="AB188" s="141"/>
      <c r="AC188" s="141"/>
      <c r="AD188" s="141"/>
      <c r="AE188" s="141"/>
      <c r="AF188" s="142"/>
      <c r="AG188" s="1"/>
      <c r="AH188" s="136"/>
    </row>
    <row r="189" spans="1:40" ht="24.95" customHeight="1">
      <c r="A189" s="134"/>
      <c r="B189" s="304"/>
      <c r="C189" s="305"/>
      <c r="D189" s="306"/>
      <c r="E189" s="307"/>
      <c r="F189" s="307"/>
      <c r="G189" s="307"/>
      <c r="H189" s="308"/>
      <c r="I189" s="135"/>
      <c r="J189" s="136"/>
      <c r="K189" s="137"/>
      <c r="L189" s="138"/>
      <c r="M189" s="135"/>
      <c r="N189" s="139"/>
      <c r="O189" s="138"/>
      <c r="P189" s="140"/>
      <c r="Q189" s="1"/>
      <c r="R189" s="141"/>
      <c r="S189" s="141"/>
      <c r="T189" s="141"/>
      <c r="U189" s="141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2"/>
      <c r="AG189" s="1"/>
      <c r="AH189" s="136"/>
    </row>
    <row r="190" spans="1:40" ht="24.95" customHeight="1">
      <c r="A190" s="134"/>
      <c r="B190" s="304"/>
      <c r="C190" s="305"/>
      <c r="D190" s="306"/>
      <c r="E190" s="307"/>
      <c r="F190" s="307"/>
      <c r="G190" s="307"/>
      <c r="H190" s="308"/>
      <c r="I190" s="135"/>
      <c r="J190" s="136"/>
      <c r="K190" s="137"/>
      <c r="L190" s="138"/>
      <c r="M190" s="135"/>
      <c r="N190" s="139"/>
      <c r="O190" s="138"/>
      <c r="P190" s="140"/>
      <c r="Q190" s="1"/>
      <c r="R190" s="141"/>
      <c r="S190" s="141"/>
      <c r="T190" s="141"/>
      <c r="U190" s="141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2"/>
      <c r="AG190" s="1"/>
      <c r="AH190" s="136"/>
    </row>
    <row r="191" spans="1:40" ht="24.95" customHeight="1">
      <c r="A191" s="134"/>
      <c r="B191" s="304"/>
      <c r="C191" s="305"/>
      <c r="D191" s="306"/>
      <c r="E191" s="307"/>
      <c r="F191" s="307"/>
      <c r="G191" s="307"/>
      <c r="H191" s="308"/>
      <c r="I191" s="135"/>
      <c r="J191" s="136"/>
      <c r="K191" s="137"/>
      <c r="L191" s="138"/>
      <c r="M191" s="135"/>
      <c r="N191" s="139"/>
      <c r="O191" s="138"/>
      <c r="P191" s="140"/>
      <c r="Q191" s="1"/>
      <c r="R191" s="141"/>
      <c r="S191" s="141"/>
      <c r="T191" s="141"/>
      <c r="U191" s="141"/>
      <c r="V191" s="141"/>
      <c r="W191" s="141"/>
      <c r="X191" s="141"/>
      <c r="Y191" s="141"/>
      <c r="Z191" s="141"/>
      <c r="AA191" s="141"/>
      <c r="AB191" s="141"/>
      <c r="AC191" s="141"/>
      <c r="AD191" s="141"/>
      <c r="AE191" s="141"/>
      <c r="AF191" s="142"/>
      <c r="AG191" s="1"/>
      <c r="AH191" s="136"/>
    </row>
    <row r="192" spans="1:40" ht="24.95" customHeight="1">
      <c r="A192" s="134"/>
      <c r="B192" s="304"/>
      <c r="C192" s="305"/>
      <c r="D192" s="306"/>
      <c r="E192" s="307"/>
      <c r="F192" s="307"/>
      <c r="G192" s="307"/>
      <c r="H192" s="308"/>
      <c r="I192" s="135"/>
      <c r="J192" s="136"/>
      <c r="K192" s="137"/>
      <c r="L192" s="138"/>
      <c r="M192" s="135"/>
      <c r="N192" s="139"/>
      <c r="O192" s="138"/>
      <c r="P192" s="140"/>
      <c r="Q192" s="1"/>
      <c r="R192" s="141"/>
      <c r="S192" s="141"/>
      <c r="T192" s="141"/>
      <c r="U192" s="141"/>
      <c r="V192" s="141"/>
      <c r="W192" s="141"/>
      <c r="X192" s="141"/>
      <c r="Y192" s="141"/>
      <c r="Z192" s="141"/>
      <c r="AA192" s="141"/>
      <c r="AB192" s="141"/>
      <c r="AC192" s="141"/>
      <c r="AD192" s="141"/>
      <c r="AE192" s="141"/>
      <c r="AF192" s="142"/>
      <c r="AG192" s="1"/>
      <c r="AH192" s="136"/>
    </row>
    <row r="193" spans="1:34" ht="24.95" customHeight="1">
      <c r="A193" s="134"/>
      <c r="B193" s="304"/>
      <c r="C193" s="305"/>
      <c r="D193" s="306"/>
      <c r="E193" s="307"/>
      <c r="F193" s="307"/>
      <c r="G193" s="307"/>
      <c r="H193" s="308"/>
      <c r="I193" s="135"/>
      <c r="J193" s="136"/>
      <c r="K193" s="137"/>
      <c r="L193" s="138"/>
      <c r="M193" s="135"/>
      <c r="N193" s="139"/>
      <c r="O193" s="138"/>
      <c r="P193" s="140"/>
      <c r="Q193" s="1"/>
      <c r="R193" s="141"/>
      <c r="S193" s="141"/>
      <c r="T193" s="141"/>
      <c r="U193" s="141"/>
      <c r="V193" s="141"/>
      <c r="W193" s="141"/>
      <c r="X193" s="141"/>
      <c r="Y193" s="141"/>
      <c r="Z193" s="141"/>
      <c r="AA193" s="141"/>
      <c r="AB193" s="141"/>
      <c r="AC193" s="141"/>
      <c r="AD193" s="141"/>
      <c r="AE193" s="141"/>
      <c r="AF193" s="142"/>
      <c r="AG193" s="1"/>
      <c r="AH193" s="136"/>
    </row>
    <row r="194" spans="1:34" ht="24.95" customHeight="1">
      <c r="A194" s="134"/>
      <c r="B194" s="304"/>
      <c r="C194" s="305"/>
      <c r="D194" s="306"/>
      <c r="E194" s="307"/>
      <c r="F194" s="307"/>
      <c r="G194" s="307"/>
      <c r="H194" s="308"/>
      <c r="I194" s="135"/>
      <c r="J194" s="136"/>
      <c r="K194" s="137"/>
      <c r="L194" s="138"/>
      <c r="M194" s="135"/>
      <c r="N194" s="139"/>
      <c r="O194" s="138"/>
      <c r="P194" s="140"/>
      <c r="Q194" s="1"/>
      <c r="R194" s="141"/>
      <c r="S194" s="141"/>
      <c r="T194" s="141"/>
      <c r="U194" s="141"/>
      <c r="V194" s="141"/>
      <c r="W194" s="141"/>
      <c r="X194" s="141"/>
      <c r="Y194" s="141"/>
      <c r="Z194" s="141"/>
      <c r="AA194" s="141"/>
      <c r="AB194" s="141"/>
      <c r="AC194" s="141"/>
      <c r="AD194" s="141"/>
      <c r="AE194" s="141"/>
      <c r="AF194" s="142"/>
      <c r="AG194" s="1"/>
      <c r="AH194" s="136"/>
    </row>
    <row r="195" spans="1:34" ht="24.95" customHeight="1">
      <c r="A195" s="134"/>
      <c r="B195" s="304"/>
      <c r="C195" s="305"/>
      <c r="D195" s="306"/>
      <c r="E195" s="307"/>
      <c r="F195" s="307"/>
      <c r="G195" s="307"/>
      <c r="H195" s="308"/>
      <c r="I195" s="135"/>
      <c r="J195" s="136"/>
      <c r="K195" s="137"/>
      <c r="L195" s="138"/>
      <c r="M195" s="135"/>
      <c r="N195" s="139"/>
      <c r="O195" s="138"/>
      <c r="P195" s="140"/>
      <c r="Q195" s="1"/>
      <c r="R195" s="141"/>
      <c r="S195" s="141"/>
      <c r="T195" s="141"/>
      <c r="U195" s="141"/>
      <c r="V195" s="141"/>
      <c r="W195" s="141"/>
      <c r="X195" s="141"/>
      <c r="Y195" s="141"/>
      <c r="Z195" s="141"/>
      <c r="AA195" s="141"/>
      <c r="AB195" s="141"/>
      <c r="AC195" s="141"/>
      <c r="AD195" s="141"/>
      <c r="AE195" s="141"/>
      <c r="AF195" s="142"/>
      <c r="AG195" s="1"/>
      <c r="AH195" s="136"/>
    </row>
    <row r="196" spans="1:34" ht="24.95" customHeight="1">
      <c r="A196" s="134"/>
      <c r="B196" s="304"/>
      <c r="C196" s="305"/>
      <c r="D196" s="306"/>
      <c r="E196" s="307"/>
      <c r="F196" s="307"/>
      <c r="G196" s="307"/>
      <c r="H196" s="308"/>
      <c r="I196" s="135"/>
      <c r="J196" s="136"/>
      <c r="K196" s="137"/>
      <c r="L196" s="138"/>
      <c r="M196" s="135"/>
      <c r="N196" s="139"/>
      <c r="O196" s="138"/>
      <c r="P196" s="140"/>
      <c r="Q196" s="1"/>
      <c r="R196" s="141"/>
      <c r="S196" s="141"/>
      <c r="T196" s="141"/>
      <c r="U196" s="141"/>
      <c r="V196" s="141"/>
      <c r="W196" s="141"/>
      <c r="X196" s="141"/>
      <c r="Y196" s="141"/>
      <c r="Z196" s="141"/>
      <c r="AA196" s="141"/>
      <c r="AB196" s="141"/>
      <c r="AC196" s="141"/>
      <c r="AD196" s="141"/>
      <c r="AE196" s="141"/>
      <c r="AF196" s="142"/>
      <c r="AG196" s="1"/>
      <c r="AH196" s="136"/>
    </row>
    <row r="197" spans="1:34" ht="24.95" customHeight="1" thickBot="1">
      <c r="A197" s="143"/>
      <c r="B197" s="295"/>
      <c r="C197" s="296"/>
      <c r="D197" s="297"/>
      <c r="E197" s="298"/>
      <c r="F197" s="298"/>
      <c r="G197" s="298"/>
      <c r="H197" s="299"/>
      <c r="I197" s="144"/>
      <c r="J197" s="145"/>
      <c r="K197" s="146"/>
      <c r="L197" s="147"/>
      <c r="M197" s="144"/>
      <c r="N197" s="148"/>
      <c r="O197" s="147"/>
      <c r="P197" s="149"/>
      <c r="Q197" s="2"/>
      <c r="R197" s="150"/>
      <c r="S197" s="150"/>
      <c r="T197" s="150"/>
      <c r="U197" s="150"/>
      <c r="V197" s="150"/>
      <c r="W197" s="150"/>
      <c r="X197" s="150"/>
      <c r="Y197" s="150"/>
      <c r="Z197" s="150"/>
      <c r="AA197" s="150"/>
      <c r="AB197" s="150"/>
      <c r="AC197" s="150"/>
      <c r="AD197" s="150"/>
      <c r="AE197" s="150"/>
      <c r="AF197" s="151"/>
      <c r="AG197" s="2"/>
      <c r="AH197" s="145"/>
    </row>
    <row r="198" spans="1:34" ht="15" customHeight="1" thickTop="1" thickBot="1"/>
    <row r="199" spans="1:34" ht="24.95" customHeight="1" thickTop="1">
      <c r="A199" s="300" t="s">
        <v>103</v>
      </c>
      <c r="B199" s="301"/>
      <c r="C199" s="301"/>
      <c r="D199" s="302"/>
      <c r="E199" s="300" t="s">
        <v>104</v>
      </c>
      <c r="F199" s="301"/>
      <c r="G199" s="301"/>
      <c r="H199" s="302"/>
      <c r="I199" s="288" t="s">
        <v>105</v>
      </c>
      <c r="J199" s="288"/>
      <c r="K199" s="303"/>
      <c r="L199" s="303" t="s">
        <v>106</v>
      </c>
      <c r="M199" s="303"/>
      <c r="N199" s="303"/>
      <c r="O199" s="288"/>
      <c r="P199" s="288" t="s">
        <v>107</v>
      </c>
      <c r="Q199" s="288"/>
      <c r="R199" s="288"/>
      <c r="S199" s="288"/>
      <c r="T199" s="288" t="s">
        <v>108</v>
      </c>
      <c r="U199" s="288"/>
      <c r="V199" s="288"/>
      <c r="W199" s="288" t="s">
        <v>109</v>
      </c>
      <c r="X199" s="288"/>
      <c r="Y199" s="288"/>
      <c r="Z199" s="288" t="s">
        <v>108</v>
      </c>
      <c r="AA199" s="288"/>
      <c r="AB199" s="288"/>
      <c r="AC199" s="288" t="s">
        <v>109</v>
      </c>
      <c r="AD199" s="288"/>
      <c r="AE199" s="288"/>
      <c r="AF199" s="288" t="s">
        <v>110</v>
      </c>
      <c r="AG199" s="288"/>
      <c r="AH199" s="288"/>
    </row>
    <row r="200" spans="1:34" ht="50.1" customHeight="1" thickBot="1">
      <c r="A200" s="152" t="s">
        <v>111</v>
      </c>
      <c r="B200" s="153" t="s">
        <v>112</v>
      </c>
      <c r="C200" s="153" t="s">
        <v>113</v>
      </c>
      <c r="D200" s="154" t="s">
        <v>114</v>
      </c>
      <c r="E200" s="152" t="s">
        <v>111</v>
      </c>
      <c r="F200" s="153" t="s">
        <v>112</v>
      </c>
      <c r="G200" s="153" t="s">
        <v>113</v>
      </c>
      <c r="H200" s="154" t="s">
        <v>114</v>
      </c>
      <c r="I200" s="289" t="s">
        <v>115</v>
      </c>
      <c r="J200" s="290"/>
      <c r="K200" s="290"/>
      <c r="L200" s="291" t="s">
        <v>116</v>
      </c>
      <c r="M200" s="291"/>
      <c r="N200" s="291"/>
      <c r="O200" s="291"/>
      <c r="P200" s="292" t="s">
        <v>117</v>
      </c>
      <c r="Q200" s="292"/>
      <c r="R200" s="292"/>
      <c r="S200" s="292"/>
      <c r="T200" s="293" t="s">
        <v>118</v>
      </c>
      <c r="U200" s="293"/>
      <c r="V200" s="293"/>
      <c r="W200" s="294" t="s">
        <v>118</v>
      </c>
      <c r="X200" s="294"/>
      <c r="Y200" s="294"/>
      <c r="Z200" s="294" t="s">
        <v>118</v>
      </c>
      <c r="AA200" s="294"/>
      <c r="AB200" s="294"/>
      <c r="AC200" s="293" t="s">
        <v>118</v>
      </c>
      <c r="AD200" s="293"/>
      <c r="AE200" s="293"/>
      <c r="AF200" s="292" t="s">
        <v>119</v>
      </c>
      <c r="AG200" s="292"/>
      <c r="AH200" s="292"/>
    </row>
    <row r="201" spans="1:34" ht="20.100000000000001" customHeight="1" thickTop="1">
      <c r="A201" s="279"/>
      <c r="B201" s="282"/>
      <c r="C201" s="282"/>
      <c r="D201" s="285"/>
      <c r="E201" s="279"/>
      <c r="F201" s="282"/>
      <c r="G201" s="282"/>
      <c r="H201" s="285"/>
      <c r="T201" s="277" t="s">
        <v>120</v>
      </c>
      <c r="U201" s="277"/>
      <c r="V201" s="277"/>
      <c r="W201" s="277" t="s">
        <v>120</v>
      </c>
      <c r="X201" s="277"/>
      <c r="Y201" s="277"/>
      <c r="Z201" s="277" t="s">
        <v>120</v>
      </c>
      <c r="AA201" s="277"/>
      <c r="AB201" s="277"/>
      <c r="AC201" s="277" t="s">
        <v>120</v>
      </c>
      <c r="AD201" s="277"/>
      <c r="AE201" s="277"/>
      <c r="AF201" s="278" t="s">
        <v>121</v>
      </c>
      <c r="AG201" s="278"/>
      <c r="AH201" s="278"/>
    </row>
    <row r="202" spans="1:34" ht="20.100000000000001" customHeight="1">
      <c r="A202" s="280"/>
      <c r="B202" s="283"/>
      <c r="C202" s="283"/>
      <c r="D202" s="286"/>
      <c r="E202" s="280"/>
      <c r="F202" s="283"/>
      <c r="G202" s="283"/>
      <c r="H202" s="286"/>
    </row>
    <row r="203" spans="1:34" ht="20.100000000000001" customHeight="1" thickBot="1">
      <c r="A203" s="281"/>
      <c r="B203" s="284"/>
      <c r="C203" s="284"/>
      <c r="D203" s="287"/>
      <c r="E203" s="281"/>
      <c r="F203" s="284"/>
      <c r="G203" s="284"/>
      <c r="H203" s="287"/>
    </row>
    <row r="204" spans="1:34" ht="15" thickTop="1"/>
    <row r="205" spans="1:34" ht="20.100000000000001" customHeight="1">
      <c r="A205" s="342" t="s">
        <v>127</v>
      </c>
      <c r="B205" s="342"/>
      <c r="C205" s="342"/>
      <c r="D205" s="342"/>
      <c r="E205" s="342"/>
      <c r="F205" s="342"/>
    </row>
    <row r="206" spans="1:34" ht="20.100000000000001" customHeight="1">
      <c r="A206" s="342" t="s">
        <v>33</v>
      </c>
      <c r="B206" s="342"/>
      <c r="C206" s="342"/>
      <c r="D206" s="342"/>
      <c r="E206" s="342"/>
      <c r="F206" s="342"/>
      <c r="G206" s="343" t="s">
        <v>91</v>
      </c>
      <c r="H206" s="343"/>
      <c r="I206" s="343"/>
      <c r="J206" s="343"/>
      <c r="K206" s="343"/>
      <c r="L206" s="343"/>
      <c r="M206" s="343"/>
      <c r="N206" s="343"/>
      <c r="O206" s="343"/>
      <c r="P206" s="343"/>
      <c r="Q206" s="343"/>
      <c r="R206" s="343"/>
      <c r="S206" s="343"/>
      <c r="T206" s="343"/>
      <c r="U206" s="343"/>
      <c r="V206" s="343"/>
      <c r="W206" s="343"/>
      <c r="X206" s="343"/>
      <c r="Y206" s="343"/>
      <c r="Z206" s="343"/>
      <c r="AA206" s="343"/>
      <c r="AB206" s="343"/>
      <c r="AC206" s="343"/>
      <c r="AD206" s="343"/>
    </row>
    <row r="207" spans="1:34" ht="20.100000000000001" customHeight="1">
      <c r="A207" s="342" t="s">
        <v>128</v>
      </c>
      <c r="B207" s="342"/>
      <c r="C207" s="342"/>
      <c r="D207" s="342"/>
      <c r="E207" s="342"/>
      <c r="F207" s="342"/>
      <c r="G207" s="343" t="s">
        <v>92</v>
      </c>
      <c r="H207" s="343"/>
      <c r="I207" s="343"/>
      <c r="J207" s="343"/>
      <c r="K207" s="343"/>
      <c r="L207" s="343"/>
      <c r="M207" s="343"/>
      <c r="N207" s="343"/>
      <c r="O207" s="343"/>
      <c r="P207" s="343"/>
      <c r="Q207" s="343"/>
      <c r="R207" s="343"/>
      <c r="S207" s="343"/>
      <c r="T207" s="343"/>
      <c r="U207" s="343"/>
      <c r="V207" s="343"/>
      <c r="W207" s="343"/>
      <c r="X207" s="343"/>
      <c r="Y207" s="343"/>
      <c r="Z207" s="343"/>
      <c r="AA207" s="343"/>
      <c r="AB207" s="343"/>
      <c r="AC207" s="343"/>
      <c r="AD207" s="343"/>
    </row>
    <row r="208" spans="1:34" ht="20.100000000000001" customHeight="1" thickBot="1">
      <c r="A208" s="317" t="s">
        <v>129</v>
      </c>
      <c r="B208" s="317"/>
      <c r="C208" s="317"/>
      <c r="D208" s="317"/>
      <c r="E208" s="317"/>
      <c r="F208" s="317"/>
      <c r="G208" s="318" t="s">
        <v>93</v>
      </c>
      <c r="H208" s="318"/>
      <c r="I208" s="318"/>
      <c r="J208" s="318"/>
      <c r="K208" s="318"/>
      <c r="L208" s="318"/>
      <c r="M208" s="318"/>
      <c r="N208" s="318"/>
      <c r="O208" s="318"/>
      <c r="P208" s="318"/>
      <c r="Q208" s="318"/>
      <c r="R208" s="318"/>
      <c r="S208" s="318"/>
      <c r="T208" s="318"/>
      <c r="U208" s="318"/>
      <c r="V208" s="318"/>
      <c r="W208" s="318"/>
      <c r="X208" s="318"/>
      <c r="Y208" s="318"/>
      <c r="Z208" s="318"/>
      <c r="AA208" s="318"/>
      <c r="AB208" s="318"/>
      <c r="AC208" s="318"/>
      <c r="AD208" s="318"/>
    </row>
    <row r="209" spans="1:40" ht="50.1" customHeight="1" thickTop="1">
      <c r="A209" s="319" t="s">
        <v>0</v>
      </c>
      <c r="B209" s="322" t="s">
        <v>1</v>
      </c>
      <c r="C209" s="323"/>
      <c r="D209" s="328" t="s">
        <v>94</v>
      </c>
      <c r="E209" s="329"/>
      <c r="F209" s="329"/>
      <c r="G209" s="329"/>
      <c r="H209" s="330"/>
      <c r="I209" s="328" t="s">
        <v>2</v>
      </c>
      <c r="J209" s="309" t="s">
        <v>3</v>
      </c>
      <c r="K209" s="329" t="s">
        <v>4</v>
      </c>
      <c r="L209" s="329"/>
      <c r="M209" s="329"/>
      <c r="N209" s="322" t="s">
        <v>5</v>
      </c>
      <c r="O209" s="338"/>
      <c r="P209" s="323"/>
      <c r="Q209" s="108" t="s">
        <v>7</v>
      </c>
      <c r="R209" s="109" t="s">
        <v>8</v>
      </c>
      <c r="S209" s="109" t="s">
        <v>95</v>
      </c>
      <c r="T209" s="109" t="s">
        <v>96</v>
      </c>
      <c r="U209" s="109" t="s">
        <v>97</v>
      </c>
      <c r="V209" s="109" t="s">
        <v>12</v>
      </c>
      <c r="W209" s="109" t="s">
        <v>13</v>
      </c>
      <c r="X209" s="109" t="s">
        <v>14</v>
      </c>
      <c r="Y209" s="109" t="s">
        <v>98</v>
      </c>
      <c r="Z209" s="109" t="s">
        <v>16</v>
      </c>
      <c r="AA209" s="109" t="s">
        <v>17</v>
      </c>
      <c r="AB209" s="109" t="s">
        <v>99</v>
      </c>
      <c r="AC209" s="109" t="s">
        <v>100</v>
      </c>
      <c r="AD209" s="109" t="s">
        <v>101</v>
      </c>
      <c r="AE209" s="109" t="s">
        <v>21</v>
      </c>
      <c r="AF209" s="110" t="s">
        <v>22</v>
      </c>
      <c r="AG209" s="108" t="s">
        <v>102</v>
      </c>
      <c r="AH209" s="309" t="s">
        <v>24</v>
      </c>
      <c r="AI209" s="111"/>
      <c r="AJ209" s="112"/>
      <c r="AK209" s="112"/>
      <c r="AL209" s="112"/>
      <c r="AM209" s="112"/>
      <c r="AN209" s="112"/>
    </row>
    <row r="210" spans="1:40" ht="24.95" customHeight="1">
      <c r="A210" s="320"/>
      <c r="B210" s="324"/>
      <c r="C210" s="325"/>
      <c r="D210" s="331"/>
      <c r="E210" s="332"/>
      <c r="F210" s="332"/>
      <c r="G210" s="332"/>
      <c r="H210" s="333"/>
      <c r="I210" s="331"/>
      <c r="J210" s="310"/>
      <c r="K210" s="337"/>
      <c r="L210" s="337"/>
      <c r="M210" s="337"/>
      <c r="N210" s="339"/>
      <c r="O210" s="340"/>
      <c r="P210" s="341"/>
      <c r="Q210" s="113">
        <v>50</v>
      </c>
      <c r="R210" s="114">
        <v>40</v>
      </c>
      <c r="S210" s="114">
        <v>20</v>
      </c>
      <c r="T210" s="114">
        <v>20</v>
      </c>
      <c r="U210" s="114">
        <v>30</v>
      </c>
      <c r="V210" s="114">
        <v>60</v>
      </c>
      <c r="W210" s="114">
        <v>60</v>
      </c>
      <c r="X210" s="114">
        <v>40</v>
      </c>
      <c r="Y210" s="114">
        <v>30</v>
      </c>
      <c r="Z210" s="114">
        <v>40</v>
      </c>
      <c r="AA210" s="114">
        <v>40</v>
      </c>
      <c r="AB210" s="114">
        <v>60</v>
      </c>
      <c r="AC210" s="114">
        <v>40</v>
      </c>
      <c r="AD210" s="114">
        <v>20</v>
      </c>
      <c r="AE210" s="114">
        <v>20</v>
      </c>
      <c r="AF210" s="115">
        <f>SUM(Q210:AE210)</f>
        <v>570</v>
      </c>
      <c r="AG210" s="113">
        <v>20</v>
      </c>
      <c r="AH210" s="310"/>
      <c r="AI210" s="111"/>
      <c r="AJ210" s="112"/>
      <c r="AK210" s="112"/>
      <c r="AL210" s="112"/>
      <c r="AM210" s="112"/>
      <c r="AN210" s="112"/>
    </row>
    <row r="211" spans="1:40" ht="24.95" customHeight="1" thickBot="1">
      <c r="A211" s="321"/>
      <c r="B211" s="326"/>
      <c r="C211" s="327"/>
      <c r="D211" s="334"/>
      <c r="E211" s="335"/>
      <c r="F211" s="335"/>
      <c r="G211" s="335"/>
      <c r="H211" s="336"/>
      <c r="I211" s="334"/>
      <c r="J211" s="311"/>
      <c r="K211" s="116" t="s">
        <v>25</v>
      </c>
      <c r="L211" s="117" t="s">
        <v>26</v>
      </c>
      <c r="M211" s="118" t="s">
        <v>27</v>
      </c>
      <c r="N211" s="119" t="s">
        <v>25</v>
      </c>
      <c r="O211" s="117" t="s">
        <v>26</v>
      </c>
      <c r="P211" s="120" t="s">
        <v>27</v>
      </c>
      <c r="Q211" s="121">
        <f>Q210/2</f>
        <v>25</v>
      </c>
      <c r="R211" s="122">
        <f t="shared" ref="R211:AG211" si="6">R210/2</f>
        <v>20</v>
      </c>
      <c r="S211" s="122">
        <f t="shared" si="6"/>
        <v>10</v>
      </c>
      <c r="T211" s="122">
        <f t="shared" si="6"/>
        <v>10</v>
      </c>
      <c r="U211" s="122">
        <f t="shared" si="6"/>
        <v>15</v>
      </c>
      <c r="V211" s="122">
        <f t="shared" si="6"/>
        <v>30</v>
      </c>
      <c r="W211" s="122">
        <f t="shared" si="6"/>
        <v>30</v>
      </c>
      <c r="X211" s="122">
        <f t="shared" si="6"/>
        <v>20</v>
      </c>
      <c r="Y211" s="122">
        <f t="shared" si="6"/>
        <v>15</v>
      </c>
      <c r="Z211" s="122">
        <f t="shared" si="6"/>
        <v>20</v>
      </c>
      <c r="AA211" s="122">
        <f t="shared" si="6"/>
        <v>20</v>
      </c>
      <c r="AB211" s="122">
        <f t="shared" si="6"/>
        <v>30</v>
      </c>
      <c r="AC211" s="122">
        <f t="shared" si="6"/>
        <v>20</v>
      </c>
      <c r="AD211" s="122">
        <f t="shared" si="6"/>
        <v>10</v>
      </c>
      <c r="AE211" s="121">
        <f t="shared" si="6"/>
        <v>10</v>
      </c>
      <c r="AF211" s="123">
        <f t="shared" si="6"/>
        <v>285</v>
      </c>
      <c r="AG211" s="121">
        <f t="shared" si="6"/>
        <v>10</v>
      </c>
      <c r="AH211" s="311"/>
      <c r="AI211" s="111"/>
      <c r="AJ211" s="112"/>
      <c r="AK211" s="112"/>
      <c r="AL211" s="112"/>
      <c r="AM211" s="112"/>
      <c r="AN211" s="112"/>
    </row>
    <row r="212" spans="1:40" ht="24.95" customHeight="1" thickTop="1">
      <c r="A212" s="124"/>
      <c r="B212" s="312"/>
      <c r="C212" s="313"/>
      <c r="D212" s="314"/>
      <c r="E212" s="315"/>
      <c r="F212" s="315"/>
      <c r="G212" s="315"/>
      <c r="H212" s="316"/>
      <c r="I212" s="125"/>
      <c r="J212" s="126"/>
      <c r="K212" s="127"/>
      <c r="L212" s="128"/>
      <c r="M212" s="125"/>
      <c r="N212" s="129"/>
      <c r="O212" s="128"/>
      <c r="P212" s="130"/>
      <c r="Q212" s="131"/>
      <c r="R212" s="132"/>
      <c r="S212" s="132"/>
      <c r="T212" s="132"/>
      <c r="U212" s="132"/>
      <c r="V212" s="132"/>
      <c r="W212" s="132"/>
      <c r="X212" s="132"/>
      <c r="Y212" s="132"/>
      <c r="Z212" s="132"/>
      <c r="AA212" s="132"/>
      <c r="AB212" s="132"/>
      <c r="AC212" s="132"/>
      <c r="AD212" s="132"/>
      <c r="AE212" s="132"/>
      <c r="AF212" s="110"/>
      <c r="AG212" s="131"/>
      <c r="AH212" s="133"/>
    </row>
    <row r="213" spans="1:40" ht="24.95" customHeight="1">
      <c r="A213" s="134"/>
      <c r="B213" s="304"/>
      <c r="C213" s="305"/>
      <c r="D213" s="306"/>
      <c r="E213" s="307"/>
      <c r="F213" s="307"/>
      <c r="G213" s="307"/>
      <c r="H213" s="308"/>
      <c r="I213" s="135"/>
      <c r="J213" s="136"/>
      <c r="K213" s="137"/>
      <c r="L213" s="138"/>
      <c r="M213" s="135"/>
      <c r="N213" s="139"/>
      <c r="O213" s="138"/>
      <c r="P213" s="140"/>
      <c r="Q213" s="1"/>
      <c r="R213" s="141"/>
      <c r="S213" s="141"/>
      <c r="T213" s="141"/>
      <c r="U213" s="141"/>
      <c r="V213" s="141"/>
      <c r="W213" s="141"/>
      <c r="X213" s="141"/>
      <c r="Y213" s="141"/>
      <c r="Z213" s="141"/>
      <c r="AA213" s="141"/>
      <c r="AB213" s="141"/>
      <c r="AC213" s="141"/>
      <c r="AD213" s="141"/>
      <c r="AE213" s="141"/>
      <c r="AF213" s="142"/>
      <c r="AG213" s="1"/>
      <c r="AH213" s="136"/>
    </row>
    <row r="214" spans="1:40" ht="24.95" customHeight="1">
      <c r="A214" s="134"/>
      <c r="B214" s="304"/>
      <c r="C214" s="305"/>
      <c r="D214" s="306"/>
      <c r="E214" s="307"/>
      <c r="F214" s="307"/>
      <c r="G214" s="307"/>
      <c r="H214" s="308"/>
      <c r="I214" s="135"/>
      <c r="J214" s="136"/>
      <c r="K214" s="137"/>
      <c r="L214" s="138"/>
      <c r="M214" s="135"/>
      <c r="N214" s="139"/>
      <c r="O214" s="138"/>
      <c r="P214" s="140"/>
      <c r="Q214" s="1"/>
      <c r="R214" s="141"/>
      <c r="S214" s="141"/>
      <c r="T214" s="141"/>
      <c r="U214" s="141"/>
      <c r="V214" s="141"/>
      <c r="W214" s="141"/>
      <c r="X214" s="141"/>
      <c r="Y214" s="141"/>
      <c r="Z214" s="141"/>
      <c r="AA214" s="141"/>
      <c r="AB214" s="141"/>
      <c r="AC214" s="141"/>
      <c r="AD214" s="141"/>
      <c r="AE214" s="141"/>
      <c r="AF214" s="142"/>
      <c r="AG214" s="1"/>
      <c r="AH214" s="136"/>
    </row>
    <row r="215" spans="1:40" ht="24.95" customHeight="1">
      <c r="A215" s="134"/>
      <c r="B215" s="304"/>
      <c r="C215" s="305"/>
      <c r="D215" s="306"/>
      <c r="E215" s="307"/>
      <c r="F215" s="307"/>
      <c r="G215" s="307"/>
      <c r="H215" s="308"/>
      <c r="I215" s="135"/>
      <c r="J215" s="136"/>
      <c r="K215" s="137"/>
      <c r="L215" s="138"/>
      <c r="M215" s="135"/>
      <c r="N215" s="139"/>
      <c r="O215" s="138"/>
      <c r="P215" s="140"/>
      <c r="Q215" s="1"/>
      <c r="R215" s="141"/>
      <c r="S215" s="141"/>
      <c r="T215" s="141"/>
      <c r="U215" s="141"/>
      <c r="V215" s="141"/>
      <c r="W215" s="141"/>
      <c r="X215" s="141"/>
      <c r="Y215" s="141"/>
      <c r="Z215" s="141"/>
      <c r="AA215" s="141"/>
      <c r="AB215" s="141"/>
      <c r="AC215" s="141"/>
      <c r="AD215" s="141"/>
      <c r="AE215" s="141"/>
      <c r="AF215" s="142"/>
      <c r="AG215" s="1"/>
      <c r="AH215" s="136"/>
    </row>
    <row r="216" spans="1:40" ht="24.95" customHeight="1">
      <c r="A216" s="134"/>
      <c r="B216" s="304"/>
      <c r="C216" s="305"/>
      <c r="D216" s="306"/>
      <c r="E216" s="307"/>
      <c r="F216" s="307"/>
      <c r="G216" s="307"/>
      <c r="H216" s="308"/>
      <c r="I216" s="135"/>
      <c r="J216" s="136"/>
      <c r="K216" s="137"/>
      <c r="L216" s="138"/>
      <c r="M216" s="135"/>
      <c r="N216" s="139"/>
      <c r="O216" s="138"/>
      <c r="P216" s="140"/>
      <c r="Q216" s="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1"/>
      <c r="AD216" s="141"/>
      <c r="AE216" s="141"/>
      <c r="AF216" s="142"/>
      <c r="AG216" s="1"/>
      <c r="AH216" s="136"/>
    </row>
    <row r="217" spans="1:40" ht="24.95" customHeight="1">
      <c r="A217" s="134"/>
      <c r="B217" s="304"/>
      <c r="C217" s="305"/>
      <c r="D217" s="306"/>
      <c r="E217" s="307"/>
      <c r="F217" s="307"/>
      <c r="G217" s="307"/>
      <c r="H217" s="308"/>
      <c r="I217" s="135"/>
      <c r="J217" s="136"/>
      <c r="K217" s="137"/>
      <c r="L217" s="138"/>
      <c r="M217" s="135"/>
      <c r="N217" s="139"/>
      <c r="O217" s="138"/>
      <c r="P217" s="140"/>
      <c r="Q217" s="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1"/>
      <c r="AD217" s="141"/>
      <c r="AE217" s="141"/>
      <c r="AF217" s="142"/>
      <c r="AG217" s="1"/>
      <c r="AH217" s="136"/>
    </row>
    <row r="218" spans="1:40" ht="24.95" customHeight="1">
      <c r="A218" s="134"/>
      <c r="B218" s="304"/>
      <c r="C218" s="305"/>
      <c r="D218" s="306"/>
      <c r="E218" s="307"/>
      <c r="F218" s="307"/>
      <c r="G218" s="307"/>
      <c r="H218" s="308"/>
      <c r="I218" s="135"/>
      <c r="J218" s="136"/>
      <c r="K218" s="137"/>
      <c r="L218" s="138"/>
      <c r="M218" s="135"/>
      <c r="N218" s="139"/>
      <c r="O218" s="138"/>
      <c r="P218" s="140"/>
      <c r="Q218" s="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1"/>
      <c r="AD218" s="141"/>
      <c r="AE218" s="141"/>
      <c r="AF218" s="142"/>
      <c r="AG218" s="1"/>
      <c r="AH218" s="136"/>
    </row>
    <row r="219" spans="1:40" ht="24.95" customHeight="1">
      <c r="A219" s="134"/>
      <c r="B219" s="304"/>
      <c r="C219" s="305"/>
      <c r="D219" s="306"/>
      <c r="E219" s="307"/>
      <c r="F219" s="307"/>
      <c r="G219" s="307"/>
      <c r="H219" s="308"/>
      <c r="I219" s="135"/>
      <c r="J219" s="136"/>
      <c r="K219" s="137"/>
      <c r="L219" s="138"/>
      <c r="M219" s="135"/>
      <c r="N219" s="139"/>
      <c r="O219" s="138"/>
      <c r="P219" s="140"/>
      <c r="Q219" s="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2"/>
      <c r="AG219" s="1"/>
      <c r="AH219" s="136"/>
    </row>
    <row r="220" spans="1:40" ht="24.95" customHeight="1">
      <c r="A220" s="134"/>
      <c r="B220" s="304"/>
      <c r="C220" s="305"/>
      <c r="D220" s="306"/>
      <c r="E220" s="307"/>
      <c r="F220" s="307"/>
      <c r="G220" s="307"/>
      <c r="H220" s="308"/>
      <c r="I220" s="135"/>
      <c r="J220" s="136"/>
      <c r="K220" s="137"/>
      <c r="L220" s="138"/>
      <c r="M220" s="135"/>
      <c r="N220" s="139"/>
      <c r="O220" s="138"/>
      <c r="P220" s="140"/>
      <c r="Q220" s="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1"/>
      <c r="AD220" s="141"/>
      <c r="AE220" s="141"/>
      <c r="AF220" s="142"/>
      <c r="AG220" s="1"/>
      <c r="AH220" s="136"/>
    </row>
    <row r="221" spans="1:40" ht="24.95" customHeight="1">
      <c r="A221" s="134"/>
      <c r="B221" s="304"/>
      <c r="C221" s="305"/>
      <c r="D221" s="306"/>
      <c r="E221" s="307"/>
      <c r="F221" s="307"/>
      <c r="G221" s="307"/>
      <c r="H221" s="308"/>
      <c r="I221" s="135"/>
      <c r="J221" s="136"/>
      <c r="K221" s="137"/>
      <c r="L221" s="138"/>
      <c r="M221" s="135"/>
      <c r="N221" s="139"/>
      <c r="O221" s="138"/>
      <c r="P221" s="140"/>
      <c r="Q221" s="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1"/>
      <c r="AD221" s="141"/>
      <c r="AE221" s="141"/>
      <c r="AF221" s="142"/>
      <c r="AG221" s="1"/>
      <c r="AH221" s="136"/>
    </row>
    <row r="222" spans="1:40" ht="24.95" customHeight="1">
      <c r="A222" s="134"/>
      <c r="B222" s="304"/>
      <c r="C222" s="305"/>
      <c r="D222" s="306"/>
      <c r="E222" s="307"/>
      <c r="F222" s="307"/>
      <c r="G222" s="307"/>
      <c r="H222" s="308"/>
      <c r="I222" s="135"/>
      <c r="J222" s="136"/>
      <c r="K222" s="137"/>
      <c r="L222" s="138"/>
      <c r="M222" s="135"/>
      <c r="N222" s="139"/>
      <c r="O222" s="138"/>
      <c r="P222" s="140"/>
      <c r="Q222" s="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1"/>
      <c r="AD222" s="141"/>
      <c r="AE222" s="141"/>
      <c r="AF222" s="142"/>
      <c r="AG222" s="1"/>
      <c r="AH222" s="136"/>
    </row>
    <row r="223" spans="1:40" ht="24.95" customHeight="1">
      <c r="A223" s="134"/>
      <c r="B223" s="304"/>
      <c r="C223" s="305"/>
      <c r="D223" s="306"/>
      <c r="E223" s="307"/>
      <c r="F223" s="307"/>
      <c r="G223" s="307"/>
      <c r="H223" s="308"/>
      <c r="I223" s="135"/>
      <c r="J223" s="136"/>
      <c r="K223" s="137"/>
      <c r="L223" s="138"/>
      <c r="M223" s="135"/>
      <c r="N223" s="139"/>
      <c r="O223" s="138"/>
      <c r="P223" s="140"/>
      <c r="Q223" s="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1"/>
      <c r="AD223" s="141"/>
      <c r="AE223" s="141"/>
      <c r="AF223" s="142"/>
      <c r="AG223" s="1"/>
      <c r="AH223" s="136"/>
    </row>
    <row r="224" spans="1:40" ht="24.95" customHeight="1">
      <c r="A224" s="134"/>
      <c r="B224" s="304"/>
      <c r="C224" s="305"/>
      <c r="D224" s="306"/>
      <c r="E224" s="307"/>
      <c r="F224" s="307"/>
      <c r="G224" s="307"/>
      <c r="H224" s="308"/>
      <c r="I224" s="135"/>
      <c r="J224" s="136"/>
      <c r="K224" s="137"/>
      <c r="L224" s="138"/>
      <c r="M224" s="135"/>
      <c r="N224" s="139"/>
      <c r="O224" s="138"/>
      <c r="P224" s="140"/>
      <c r="Q224" s="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1"/>
      <c r="AD224" s="141"/>
      <c r="AE224" s="141"/>
      <c r="AF224" s="142"/>
      <c r="AG224" s="1"/>
      <c r="AH224" s="136"/>
    </row>
    <row r="225" spans="1:34" ht="24.95" customHeight="1">
      <c r="A225" s="134"/>
      <c r="B225" s="304"/>
      <c r="C225" s="305"/>
      <c r="D225" s="306"/>
      <c r="E225" s="307"/>
      <c r="F225" s="307"/>
      <c r="G225" s="307"/>
      <c r="H225" s="308"/>
      <c r="I225" s="135"/>
      <c r="J225" s="136"/>
      <c r="K225" s="137"/>
      <c r="L225" s="138"/>
      <c r="M225" s="135"/>
      <c r="N225" s="139"/>
      <c r="O225" s="138"/>
      <c r="P225" s="140"/>
      <c r="Q225" s="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1"/>
      <c r="AD225" s="141"/>
      <c r="AE225" s="141"/>
      <c r="AF225" s="142"/>
      <c r="AG225" s="1"/>
      <c r="AH225" s="136"/>
    </row>
    <row r="226" spans="1:34" ht="24.95" customHeight="1">
      <c r="A226" s="134"/>
      <c r="B226" s="304"/>
      <c r="C226" s="305"/>
      <c r="D226" s="306"/>
      <c r="E226" s="307"/>
      <c r="F226" s="307"/>
      <c r="G226" s="307"/>
      <c r="H226" s="308"/>
      <c r="I226" s="135"/>
      <c r="J226" s="136"/>
      <c r="K226" s="137"/>
      <c r="L226" s="138"/>
      <c r="M226" s="135"/>
      <c r="N226" s="139"/>
      <c r="O226" s="138"/>
      <c r="P226" s="140"/>
      <c r="Q226" s="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1"/>
      <c r="AD226" s="141"/>
      <c r="AE226" s="141"/>
      <c r="AF226" s="142"/>
      <c r="AG226" s="1"/>
      <c r="AH226" s="136"/>
    </row>
    <row r="227" spans="1:34" ht="24.95" customHeight="1">
      <c r="A227" s="134"/>
      <c r="B227" s="304"/>
      <c r="C227" s="305"/>
      <c r="D227" s="306"/>
      <c r="E227" s="307"/>
      <c r="F227" s="307"/>
      <c r="G227" s="307"/>
      <c r="H227" s="308"/>
      <c r="I227" s="135"/>
      <c r="J227" s="136"/>
      <c r="K227" s="137"/>
      <c r="L227" s="138"/>
      <c r="M227" s="135"/>
      <c r="N227" s="139"/>
      <c r="O227" s="138"/>
      <c r="P227" s="140"/>
      <c r="Q227" s="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1"/>
      <c r="AD227" s="141"/>
      <c r="AE227" s="141"/>
      <c r="AF227" s="142"/>
      <c r="AG227" s="1"/>
      <c r="AH227" s="136"/>
    </row>
    <row r="228" spans="1:34" ht="24.95" customHeight="1">
      <c r="A228" s="134"/>
      <c r="B228" s="304"/>
      <c r="C228" s="305"/>
      <c r="D228" s="306"/>
      <c r="E228" s="307"/>
      <c r="F228" s="307"/>
      <c r="G228" s="307"/>
      <c r="H228" s="308"/>
      <c r="I228" s="135"/>
      <c r="J228" s="136"/>
      <c r="K228" s="137"/>
      <c r="L228" s="138"/>
      <c r="M228" s="135"/>
      <c r="N228" s="139"/>
      <c r="O228" s="138"/>
      <c r="P228" s="140"/>
      <c r="Q228" s="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1"/>
      <c r="AD228" s="141"/>
      <c r="AE228" s="141"/>
      <c r="AF228" s="142"/>
      <c r="AG228" s="1"/>
      <c r="AH228" s="136"/>
    </row>
    <row r="229" spans="1:34" ht="24.95" customHeight="1">
      <c r="A229" s="134"/>
      <c r="B229" s="304"/>
      <c r="C229" s="305"/>
      <c r="D229" s="306"/>
      <c r="E229" s="307"/>
      <c r="F229" s="307"/>
      <c r="G229" s="307"/>
      <c r="H229" s="308"/>
      <c r="I229" s="135"/>
      <c r="J229" s="136"/>
      <c r="K229" s="137"/>
      <c r="L229" s="138"/>
      <c r="M229" s="135"/>
      <c r="N229" s="139"/>
      <c r="O229" s="138"/>
      <c r="P229" s="140"/>
      <c r="Q229" s="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1"/>
      <c r="AD229" s="141"/>
      <c r="AE229" s="141"/>
      <c r="AF229" s="142"/>
      <c r="AG229" s="1"/>
      <c r="AH229" s="136"/>
    </row>
    <row r="230" spans="1:34" ht="24.95" customHeight="1">
      <c r="A230" s="134"/>
      <c r="B230" s="304"/>
      <c r="C230" s="305"/>
      <c r="D230" s="306"/>
      <c r="E230" s="307"/>
      <c r="F230" s="307"/>
      <c r="G230" s="307"/>
      <c r="H230" s="308"/>
      <c r="I230" s="135"/>
      <c r="J230" s="136"/>
      <c r="K230" s="137"/>
      <c r="L230" s="138"/>
      <c r="M230" s="135"/>
      <c r="N230" s="139"/>
      <c r="O230" s="138"/>
      <c r="P230" s="140"/>
      <c r="Q230" s="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2"/>
      <c r="AG230" s="1"/>
      <c r="AH230" s="136"/>
    </row>
    <row r="231" spans="1:34" ht="24.95" customHeight="1" thickBot="1">
      <c r="A231" s="143"/>
      <c r="B231" s="295"/>
      <c r="C231" s="296"/>
      <c r="D231" s="297"/>
      <c r="E231" s="298"/>
      <c r="F231" s="298"/>
      <c r="G231" s="298"/>
      <c r="H231" s="299"/>
      <c r="I231" s="144"/>
      <c r="J231" s="145"/>
      <c r="K231" s="146"/>
      <c r="L231" s="147"/>
      <c r="M231" s="144"/>
      <c r="N231" s="148"/>
      <c r="O231" s="147"/>
      <c r="P231" s="149"/>
      <c r="Q231" s="2"/>
      <c r="R231" s="150"/>
      <c r="S231" s="150"/>
      <c r="T231" s="150"/>
      <c r="U231" s="150"/>
      <c r="V231" s="150"/>
      <c r="W231" s="150"/>
      <c r="X231" s="150"/>
      <c r="Y231" s="150"/>
      <c r="Z231" s="150"/>
      <c r="AA231" s="150"/>
      <c r="AB231" s="150"/>
      <c r="AC231" s="150"/>
      <c r="AD231" s="150"/>
      <c r="AE231" s="150"/>
      <c r="AF231" s="151"/>
      <c r="AG231" s="2"/>
      <c r="AH231" s="145"/>
    </row>
    <row r="232" spans="1:34" ht="15" customHeight="1" thickTop="1" thickBot="1"/>
    <row r="233" spans="1:34" ht="24.95" customHeight="1" thickTop="1">
      <c r="A233" s="300" t="s">
        <v>103</v>
      </c>
      <c r="B233" s="301"/>
      <c r="C233" s="301"/>
      <c r="D233" s="302"/>
      <c r="E233" s="300" t="s">
        <v>104</v>
      </c>
      <c r="F233" s="301"/>
      <c r="G233" s="301"/>
      <c r="H233" s="302"/>
      <c r="I233" s="288" t="s">
        <v>105</v>
      </c>
      <c r="J233" s="288"/>
      <c r="K233" s="303"/>
      <c r="L233" s="303" t="s">
        <v>106</v>
      </c>
      <c r="M233" s="303"/>
      <c r="N233" s="303"/>
      <c r="O233" s="288"/>
      <c r="P233" s="288" t="s">
        <v>107</v>
      </c>
      <c r="Q233" s="288"/>
      <c r="R233" s="288"/>
      <c r="S233" s="288"/>
      <c r="T233" s="288" t="s">
        <v>108</v>
      </c>
      <c r="U233" s="288"/>
      <c r="V233" s="288"/>
      <c r="W233" s="288" t="s">
        <v>109</v>
      </c>
      <c r="X233" s="288"/>
      <c r="Y233" s="288"/>
      <c r="Z233" s="288" t="s">
        <v>108</v>
      </c>
      <c r="AA233" s="288"/>
      <c r="AB233" s="288"/>
      <c r="AC233" s="288" t="s">
        <v>109</v>
      </c>
      <c r="AD233" s="288"/>
      <c r="AE233" s="288"/>
      <c r="AF233" s="288" t="s">
        <v>110</v>
      </c>
      <c r="AG233" s="288"/>
      <c r="AH233" s="288"/>
    </row>
    <row r="234" spans="1:34" ht="50.1" customHeight="1" thickBot="1">
      <c r="A234" s="152" t="s">
        <v>111</v>
      </c>
      <c r="B234" s="153" t="s">
        <v>112</v>
      </c>
      <c r="C234" s="153" t="s">
        <v>113</v>
      </c>
      <c r="D234" s="154" t="s">
        <v>114</v>
      </c>
      <c r="E234" s="152" t="s">
        <v>111</v>
      </c>
      <c r="F234" s="153" t="s">
        <v>112</v>
      </c>
      <c r="G234" s="153" t="s">
        <v>113</v>
      </c>
      <c r="H234" s="154" t="s">
        <v>114</v>
      </c>
      <c r="I234" s="289" t="s">
        <v>115</v>
      </c>
      <c r="J234" s="290"/>
      <c r="K234" s="290"/>
      <c r="L234" s="291" t="s">
        <v>116</v>
      </c>
      <c r="M234" s="291"/>
      <c r="N234" s="291"/>
      <c r="O234" s="291"/>
      <c r="P234" s="292" t="s">
        <v>117</v>
      </c>
      <c r="Q234" s="292"/>
      <c r="R234" s="292"/>
      <c r="S234" s="292"/>
      <c r="T234" s="293" t="s">
        <v>118</v>
      </c>
      <c r="U234" s="293"/>
      <c r="V234" s="293"/>
      <c r="W234" s="294" t="s">
        <v>118</v>
      </c>
      <c r="X234" s="294"/>
      <c r="Y234" s="294"/>
      <c r="Z234" s="294" t="s">
        <v>118</v>
      </c>
      <c r="AA234" s="294"/>
      <c r="AB234" s="294"/>
      <c r="AC234" s="293" t="s">
        <v>118</v>
      </c>
      <c r="AD234" s="293"/>
      <c r="AE234" s="293"/>
      <c r="AF234" s="292" t="s">
        <v>119</v>
      </c>
      <c r="AG234" s="292"/>
      <c r="AH234" s="292"/>
    </row>
    <row r="235" spans="1:34" ht="20.100000000000001" customHeight="1" thickTop="1">
      <c r="A235" s="279"/>
      <c r="B235" s="282"/>
      <c r="C235" s="282"/>
      <c r="D235" s="285"/>
      <c r="E235" s="279"/>
      <c r="F235" s="282"/>
      <c r="G235" s="282"/>
      <c r="H235" s="285"/>
      <c r="T235" s="277" t="s">
        <v>120</v>
      </c>
      <c r="U235" s="277"/>
      <c r="V235" s="277"/>
      <c r="W235" s="277" t="s">
        <v>120</v>
      </c>
      <c r="X235" s="277"/>
      <c r="Y235" s="277"/>
      <c r="Z235" s="277" t="s">
        <v>120</v>
      </c>
      <c r="AA235" s="277"/>
      <c r="AB235" s="277"/>
      <c r="AC235" s="277" t="s">
        <v>120</v>
      </c>
      <c r="AD235" s="277"/>
      <c r="AE235" s="277"/>
      <c r="AF235" s="278" t="s">
        <v>121</v>
      </c>
      <c r="AG235" s="278"/>
      <c r="AH235" s="278"/>
    </row>
    <row r="236" spans="1:34" ht="20.100000000000001" customHeight="1">
      <c r="A236" s="280"/>
      <c r="B236" s="283"/>
      <c r="C236" s="283"/>
      <c r="D236" s="286"/>
      <c r="E236" s="280"/>
      <c r="F236" s="283"/>
      <c r="G236" s="283"/>
      <c r="H236" s="286"/>
    </row>
    <row r="237" spans="1:34" ht="20.100000000000001" customHeight="1" thickBot="1">
      <c r="A237" s="281"/>
      <c r="B237" s="284"/>
      <c r="C237" s="284"/>
      <c r="D237" s="287"/>
      <c r="E237" s="281"/>
      <c r="F237" s="284"/>
      <c r="G237" s="284"/>
      <c r="H237" s="287"/>
    </row>
    <row r="238" spans="1:34" ht="15" thickTop="1"/>
    <row r="239" spans="1:34" ht="20.100000000000001" customHeight="1">
      <c r="A239" s="342" t="s">
        <v>127</v>
      </c>
      <c r="B239" s="342"/>
      <c r="C239" s="342"/>
      <c r="D239" s="342"/>
      <c r="E239" s="342"/>
      <c r="F239" s="342"/>
    </row>
    <row r="240" spans="1:34" ht="20.100000000000001" customHeight="1">
      <c r="A240" s="342" t="s">
        <v>33</v>
      </c>
      <c r="B240" s="342"/>
      <c r="C240" s="342"/>
      <c r="D240" s="342"/>
      <c r="E240" s="342"/>
      <c r="F240" s="342"/>
      <c r="G240" s="343" t="s">
        <v>91</v>
      </c>
      <c r="H240" s="343"/>
      <c r="I240" s="343"/>
      <c r="J240" s="343"/>
      <c r="K240" s="343"/>
      <c r="L240" s="343"/>
      <c r="M240" s="343"/>
      <c r="N240" s="343"/>
      <c r="O240" s="343"/>
      <c r="P240" s="343"/>
      <c r="Q240" s="343"/>
      <c r="R240" s="343"/>
      <c r="S240" s="343"/>
      <c r="T240" s="343"/>
      <c r="U240" s="343"/>
      <c r="V240" s="343"/>
      <c r="W240" s="343"/>
      <c r="X240" s="343"/>
      <c r="Y240" s="343"/>
      <c r="Z240" s="343"/>
      <c r="AA240" s="343"/>
      <c r="AB240" s="343"/>
      <c r="AC240" s="343"/>
      <c r="AD240" s="343"/>
    </row>
    <row r="241" spans="1:40" ht="20.100000000000001" customHeight="1">
      <c r="A241" s="342" t="s">
        <v>128</v>
      </c>
      <c r="B241" s="342"/>
      <c r="C241" s="342"/>
      <c r="D241" s="342"/>
      <c r="E241" s="342"/>
      <c r="F241" s="342"/>
      <c r="G241" s="343" t="s">
        <v>92</v>
      </c>
      <c r="H241" s="343"/>
      <c r="I241" s="343"/>
      <c r="J241" s="343"/>
      <c r="K241" s="343"/>
      <c r="L241" s="343"/>
      <c r="M241" s="343"/>
      <c r="N241" s="343"/>
      <c r="O241" s="343"/>
      <c r="P241" s="343"/>
      <c r="Q241" s="343"/>
      <c r="R241" s="343"/>
      <c r="S241" s="343"/>
      <c r="T241" s="343"/>
      <c r="U241" s="343"/>
      <c r="V241" s="343"/>
      <c r="W241" s="343"/>
      <c r="X241" s="343"/>
      <c r="Y241" s="343"/>
      <c r="Z241" s="343"/>
      <c r="AA241" s="343"/>
      <c r="AB241" s="343"/>
      <c r="AC241" s="343"/>
      <c r="AD241" s="343"/>
    </row>
    <row r="242" spans="1:40" ht="20.100000000000001" customHeight="1" thickBot="1">
      <c r="A242" s="317" t="s">
        <v>129</v>
      </c>
      <c r="B242" s="317"/>
      <c r="C242" s="317"/>
      <c r="D242" s="317"/>
      <c r="E242" s="317"/>
      <c r="F242" s="317"/>
      <c r="G242" s="318" t="s">
        <v>93</v>
      </c>
      <c r="H242" s="318"/>
      <c r="I242" s="318"/>
      <c r="J242" s="318"/>
      <c r="K242" s="318"/>
      <c r="L242" s="318"/>
      <c r="M242" s="318"/>
      <c r="N242" s="318"/>
      <c r="O242" s="318"/>
      <c r="P242" s="318"/>
      <c r="Q242" s="318"/>
      <c r="R242" s="318"/>
      <c r="S242" s="318"/>
      <c r="T242" s="318"/>
      <c r="U242" s="318"/>
      <c r="V242" s="318"/>
      <c r="W242" s="318"/>
      <c r="X242" s="318"/>
      <c r="Y242" s="318"/>
      <c r="Z242" s="318"/>
      <c r="AA242" s="318"/>
      <c r="AB242" s="318"/>
      <c r="AC242" s="318"/>
      <c r="AD242" s="318"/>
    </row>
    <row r="243" spans="1:40" ht="50.1" customHeight="1" thickTop="1">
      <c r="A243" s="319" t="s">
        <v>0</v>
      </c>
      <c r="B243" s="322" t="s">
        <v>1</v>
      </c>
      <c r="C243" s="323"/>
      <c r="D243" s="328" t="s">
        <v>94</v>
      </c>
      <c r="E243" s="329"/>
      <c r="F243" s="329"/>
      <c r="G243" s="329"/>
      <c r="H243" s="330"/>
      <c r="I243" s="328" t="s">
        <v>2</v>
      </c>
      <c r="J243" s="309" t="s">
        <v>3</v>
      </c>
      <c r="K243" s="329" t="s">
        <v>4</v>
      </c>
      <c r="L243" s="329"/>
      <c r="M243" s="329"/>
      <c r="N243" s="322" t="s">
        <v>5</v>
      </c>
      <c r="O243" s="338"/>
      <c r="P243" s="323"/>
      <c r="Q243" s="108" t="s">
        <v>7</v>
      </c>
      <c r="R243" s="109" t="s">
        <v>8</v>
      </c>
      <c r="S243" s="109" t="s">
        <v>95</v>
      </c>
      <c r="T243" s="109" t="s">
        <v>96</v>
      </c>
      <c r="U243" s="109" t="s">
        <v>97</v>
      </c>
      <c r="V243" s="109" t="s">
        <v>12</v>
      </c>
      <c r="W243" s="109" t="s">
        <v>13</v>
      </c>
      <c r="X243" s="109" t="s">
        <v>14</v>
      </c>
      <c r="Y243" s="109" t="s">
        <v>98</v>
      </c>
      <c r="Z243" s="109" t="s">
        <v>16</v>
      </c>
      <c r="AA243" s="109" t="s">
        <v>17</v>
      </c>
      <c r="AB243" s="109" t="s">
        <v>99</v>
      </c>
      <c r="AC243" s="109" t="s">
        <v>100</v>
      </c>
      <c r="AD243" s="109" t="s">
        <v>101</v>
      </c>
      <c r="AE243" s="109" t="s">
        <v>21</v>
      </c>
      <c r="AF243" s="110" t="s">
        <v>22</v>
      </c>
      <c r="AG243" s="108" t="s">
        <v>102</v>
      </c>
      <c r="AH243" s="309" t="s">
        <v>24</v>
      </c>
      <c r="AI243" s="111"/>
      <c r="AJ243" s="112"/>
      <c r="AK243" s="112"/>
      <c r="AL243" s="112"/>
      <c r="AM243" s="112"/>
      <c r="AN243" s="112"/>
    </row>
    <row r="244" spans="1:40" ht="24.95" customHeight="1">
      <c r="A244" s="320"/>
      <c r="B244" s="324"/>
      <c r="C244" s="325"/>
      <c r="D244" s="331"/>
      <c r="E244" s="332"/>
      <c r="F244" s="332"/>
      <c r="G244" s="332"/>
      <c r="H244" s="333"/>
      <c r="I244" s="331"/>
      <c r="J244" s="310"/>
      <c r="K244" s="337"/>
      <c r="L244" s="337"/>
      <c r="M244" s="337"/>
      <c r="N244" s="339"/>
      <c r="O244" s="340"/>
      <c r="P244" s="341"/>
      <c r="Q244" s="113">
        <v>50</v>
      </c>
      <c r="R244" s="114">
        <v>40</v>
      </c>
      <c r="S244" s="114">
        <v>20</v>
      </c>
      <c r="T244" s="114">
        <v>20</v>
      </c>
      <c r="U244" s="114">
        <v>30</v>
      </c>
      <c r="V244" s="114">
        <v>60</v>
      </c>
      <c r="W244" s="114">
        <v>60</v>
      </c>
      <c r="X244" s="114">
        <v>40</v>
      </c>
      <c r="Y244" s="114">
        <v>30</v>
      </c>
      <c r="Z244" s="114">
        <v>40</v>
      </c>
      <c r="AA244" s="114">
        <v>40</v>
      </c>
      <c r="AB244" s="114">
        <v>60</v>
      </c>
      <c r="AC244" s="114">
        <v>40</v>
      </c>
      <c r="AD244" s="114">
        <v>20</v>
      </c>
      <c r="AE244" s="114">
        <v>20</v>
      </c>
      <c r="AF244" s="115">
        <f>SUM(Q244:AE244)</f>
        <v>570</v>
      </c>
      <c r="AG244" s="113">
        <v>20</v>
      </c>
      <c r="AH244" s="310"/>
      <c r="AI244" s="111"/>
      <c r="AJ244" s="112"/>
      <c r="AK244" s="112"/>
      <c r="AL244" s="112"/>
      <c r="AM244" s="112"/>
      <c r="AN244" s="112"/>
    </row>
    <row r="245" spans="1:40" ht="24.95" customHeight="1" thickBot="1">
      <c r="A245" s="321"/>
      <c r="B245" s="326"/>
      <c r="C245" s="327"/>
      <c r="D245" s="334"/>
      <c r="E245" s="335"/>
      <c r="F245" s="335"/>
      <c r="G245" s="335"/>
      <c r="H245" s="336"/>
      <c r="I245" s="334"/>
      <c r="J245" s="311"/>
      <c r="K245" s="116" t="s">
        <v>25</v>
      </c>
      <c r="L245" s="117" t="s">
        <v>26</v>
      </c>
      <c r="M245" s="118" t="s">
        <v>27</v>
      </c>
      <c r="N245" s="119" t="s">
        <v>25</v>
      </c>
      <c r="O245" s="117" t="s">
        <v>26</v>
      </c>
      <c r="P245" s="120" t="s">
        <v>27</v>
      </c>
      <c r="Q245" s="121">
        <f>Q244/2</f>
        <v>25</v>
      </c>
      <c r="R245" s="122">
        <f t="shared" ref="R245:AG245" si="7">R244/2</f>
        <v>20</v>
      </c>
      <c r="S245" s="122">
        <f t="shared" si="7"/>
        <v>10</v>
      </c>
      <c r="T245" s="122">
        <f t="shared" si="7"/>
        <v>10</v>
      </c>
      <c r="U245" s="122">
        <f t="shared" si="7"/>
        <v>15</v>
      </c>
      <c r="V245" s="122">
        <f t="shared" si="7"/>
        <v>30</v>
      </c>
      <c r="W245" s="122">
        <f t="shared" si="7"/>
        <v>30</v>
      </c>
      <c r="X245" s="122">
        <f t="shared" si="7"/>
        <v>20</v>
      </c>
      <c r="Y245" s="122">
        <f t="shared" si="7"/>
        <v>15</v>
      </c>
      <c r="Z245" s="122">
        <f t="shared" si="7"/>
        <v>20</v>
      </c>
      <c r="AA245" s="122">
        <f t="shared" si="7"/>
        <v>20</v>
      </c>
      <c r="AB245" s="122">
        <f t="shared" si="7"/>
        <v>30</v>
      </c>
      <c r="AC245" s="122">
        <f t="shared" si="7"/>
        <v>20</v>
      </c>
      <c r="AD245" s="122">
        <f t="shared" si="7"/>
        <v>10</v>
      </c>
      <c r="AE245" s="121">
        <f t="shared" si="7"/>
        <v>10</v>
      </c>
      <c r="AF245" s="123">
        <f t="shared" si="7"/>
        <v>285</v>
      </c>
      <c r="AG245" s="121">
        <f t="shared" si="7"/>
        <v>10</v>
      </c>
      <c r="AH245" s="311"/>
      <c r="AI245" s="111"/>
      <c r="AJ245" s="112"/>
      <c r="AK245" s="112"/>
      <c r="AL245" s="112"/>
      <c r="AM245" s="112"/>
      <c r="AN245" s="112"/>
    </row>
    <row r="246" spans="1:40" ht="24.95" customHeight="1" thickTop="1">
      <c r="A246" s="124"/>
      <c r="B246" s="312"/>
      <c r="C246" s="313"/>
      <c r="D246" s="314"/>
      <c r="E246" s="315"/>
      <c r="F246" s="315"/>
      <c r="G246" s="315"/>
      <c r="H246" s="316"/>
      <c r="I246" s="125"/>
      <c r="J246" s="126"/>
      <c r="K246" s="127"/>
      <c r="L246" s="128"/>
      <c r="M246" s="125"/>
      <c r="N246" s="129"/>
      <c r="O246" s="128"/>
      <c r="P246" s="130"/>
      <c r="Q246" s="131"/>
      <c r="R246" s="132"/>
      <c r="S246" s="132"/>
      <c r="T246" s="132"/>
      <c r="U246" s="132"/>
      <c r="V246" s="132"/>
      <c r="W246" s="132"/>
      <c r="X246" s="132"/>
      <c r="Y246" s="132"/>
      <c r="Z246" s="132"/>
      <c r="AA246" s="132"/>
      <c r="AB246" s="132"/>
      <c r="AC246" s="132"/>
      <c r="AD246" s="132"/>
      <c r="AE246" s="132"/>
      <c r="AF246" s="110"/>
      <c r="AG246" s="131"/>
      <c r="AH246" s="133"/>
    </row>
    <row r="247" spans="1:40" ht="24.95" customHeight="1">
      <c r="A247" s="134"/>
      <c r="B247" s="304"/>
      <c r="C247" s="305"/>
      <c r="D247" s="306"/>
      <c r="E247" s="307"/>
      <c r="F247" s="307"/>
      <c r="G247" s="307"/>
      <c r="H247" s="308"/>
      <c r="I247" s="135"/>
      <c r="J247" s="136"/>
      <c r="K247" s="137"/>
      <c r="L247" s="138"/>
      <c r="M247" s="135"/>
      <c r="N247" s="139"/>
      <c r="O247" s="138"/>
      <c r="P247" s="140"/>
      <c r="Q247" s="1"/>
      <c r="R247" s="141"/>
      <c r="S247" s="141"/>
      <c r="T247" s="141"/>
      <c r="U247" s="141"/>
      <c r="V247" s="141"/>
      <c r="W247" s="141"/>
      <c r="X247" s="141"/>
      <c r="Y247" s="141"/>
      <c r="Z247" s="141"/>
      <c r="AA247" s="141"/>
      <c r="AB247" s="141"/>
      <c r="AC247" s="141"/>
      <c r="AD247" s="141"/>
      <c r="AE247" s="141"/>
      <c r="AF247" s="142"/>
      <c r="AG247" s="1"/>
      <c r="AH247" s="136"/>
    </row>
    <row r="248" spans="1:40" ht="24.95" customHeight="1">
      <c r="A248" s="134"/>
      <c r="B248" s="304"/>
      <c r="C248" s="305"/>
      <c r="D248" s="306"/>
      <c r="E248" s="307"/>
      <c r="F248" s="307"/>
      <c r="G248" s="307"/>
      <c r="H248" s="308"/>
      <c r="I248" s="135"/>
      <c r="J248" s="136"/>
      <c r="K248" s="137"/>
      <c r="L248" s="138"/>
      <c r="M248" s="135"/>
      <c r="N248" s="139"/>
      <c r="O248" s="138"/>
      <c r="P248" s="140"/>
      <c r="Q248" s="1"/>
      <c r="R248" s="141"/>
      <c r="S248" s="141"/>
      <c r="T248" s="141"/>
      <c r="U248" s="141"/>
      <c r="V248" s="141"/>
      <c r="W248" s="141"/>
      <c r="X248" s="141"/>
      <c r="Y248" s="141"/>
      <c r="Z248" s="141"/>
      <c r="AA248" s="141"/>
      <c r="AB248" s="141"/>
      <c r="AC248" s="141"/>
      <c r="AD248" s="141"/>
      <c r="AE248" s="141"/>
      <c r="AF248" s="142"/>
      <c r="AG248" s="1"/>
      <c r="AH248" s="136"/>
    </row>
    <row r="249" spans="1:40" ht="24.95" customHeight="1">
      <c r="A249" s="134"/>
      <c r="B249" s="304"/>
      <c r="C249" s="305"/>
      <c r="D249" s="306"/>
      <c r="E249" s="307"/>
      <c r="F249" s="307"/>
      <c r="G249" s="307"/>
      <c r="H249" s="308"/>
      <c r="I249" s="135"/>
      <c r="J249" s="136"/>
      <c r="K249" s="137"/>
      <c r="L249" s="138"/>
      <c r="M249" s="135"/>
      <c r="N249" s="139"/>
      <c r="O249" s="138"/>
      <c r="P249" s="140"/>
      <c r="Q249" s="1"/>
      <c r="R249" s="141"/>
      <c r="S249" s="141"/>
      <c r="T249" s="141"/>
      <c r="U249" s="141"/>
      <c r="V249" s="141"/>
      <c r="W249" s="141"/>
      <c r="X249" s="141"/>
      <c r="Y249" s="141"/>
      <c r="Z249" s="141"/>
      <c r="AA249" s="141"/>
      <c r="AB249" s="141"/>
      <c r="AC249" s="141"/>
      <c r="AD249" s="141"/>
      <c r="AE249" s="141"/>
      <c r="AF249" s="142"/>
      <c r="AG249" s="1"/>
      <c r="AH249" s="136"/>
    </row>
    <row r="250" spans="1:40" ht="24.95" customHeight="1">
      <c r="A250" s="134"/>
      <c r="B250" s="304"/>
      <c r="C250" s="305"/>
      <c r="D250" s="306"/>
      <c r="E250" s="307"/>
      <c r="F250" s="307"/>
      <c r="G250" s="307"/>
      <c r="H250" s="308"/>
      <c r="I250" s="135"/>
      <c r="J250" s="136"/>
      <c r="K250" s="137"/>
      <c r="L250" s="138"/>
      <c r="M250" s="135"/>
      <c r="N250" s="139"/>
      <c r="O250" s="138"/>
      <c r="P250" s="140"/>
      <c r="Q250" s="1"/>
      <c r="R250" s="141"/>
      <c r="S250" s="141"/>
      <c r="T250" s="141"/>
      <c r="U250" s="141"/>
      <c r="V250" s="141"/>
      <c r="W250" s="141"/>
      <c r="X250" s="141"/>
      <c r="Y250" s="141"/>
      <c r="Z250" s="141"/>
      <c r="AA250" s="141"/>
      <c r="AB250" s="141"/>
      <c r="AC250" s="141"/>
      <c r="AD250" s="141"/>
      <c r="AE250" s="141"/>
      <c r="AF250" s="142"/>
      <c r="AG250" s="1"/>
      <c r="AH250" s="136"/>
    </row>
    <row r="251" spans="1:40" ht="24.95" customHeight="1">
      <c r="A251" s="134"/>
      <c r="B251" s="304"/>
      <c r="C251" s="305"/>
      <c r="D251" s="306"/>
      <c r="E251" s="307"/>
      <c r="F251" s="307"/>
      <c r="G251" s="307"/>
      <c r="H251" s="308"/>
      <c r="I251" s="135"/>
      <c r="J251" s="136"/>
      <c r="K251" s="137"/>
      <c r="L251" s="138"/>
      <c r="M251" s="135"/>
      <c r="N251" s="139"/>
      <c r="O251" s="138"/>
      <c r="P251" s="140"/>
      <c r="Q251" s="1"/>
      <c r="R251" s="141"/>
      <c r="S251" s="141"/>
      <c r="T251" s="141"/>
      <c r="U251" s="141"/>
      <c r="V251" s="141"/>
      <c r="W251" s="141"/>
      <c r="X251" s="141"/>
      <c r="Y251" s="141"/>
      <c r="Z251" s="141"/>
      <c r="AA251" s="141"/>
      <c r="AB251" s="141"/>
      <c r="AC251" s="141"/>
      <c r="AD251" s="141"/>
      <c r="AE251" s="141"/>
      <c r="AF251" s="142"/>
      <c r="AG251" s="1"/>
      <c r="AH251" s="136"/>
    </row>
    <row r="252" spans="1:40" ht="24.95" customHeight="1">
      <c r="A252" s="134"/>
      <c r="B252" s="304"/>
      <c r="C252" s="305"/>
      <c r="D252" s="306"/>
      <c r="E252" s="307"/>
      <c r="F252" s="307"/>
      <c r="G252" s="307"/>
      <c r="H252" s="308"/>
      <c r="I252" s="135"/>
      <c r="J252" s="136"/>
      <c r="K252" s="137"/>
      <c r="L252" s="138"/>
      <c r="M252" s="135"/>
      <c r="N252" s="139"/>
      <c r="O252" s="138"/>
      <c r="P252" s="140"/>
      <c r="Q252" s="1"/>
      <c r="R252" s="141"/>
      <c r="S252" s="141"/>
      <c r="T252" s="141"/>
      <c r="U252" s="141"/>
      <c r="V252" s="141"/>
      <c r="W252" s="141"/>
      <c r="X252" s="141"/>
      <c r="Y252" s="141"/>
      <c r="Z252" s="141"/>
      <c r="AA252" s="141"/>
      <c r="AB252" s="141"/>
      <c r="AC252" s="141"/>
      <c r="AD252" s="141"/>
      <c r="AE252" s="141"/>
      <c r="AF252" s="142"/>
      <c r="AG252" s="1"/>
      <c r="AH252" s="136"/>
    </row>
    <row r="253" spans="1:40" ht="24.95" customHeight="1">
      <c r="A253" s="134"/>
      <c r="B253" s="304"/>
      <c r="C253" s="305"/>
      <c r="D253" s="306"/>
      <c r="E253" s="307"/>
      <c r="F253" s="307"/>
      <c r="G253" s="307"/>
      <c r="H253" s="308"/>
      <c r="I253" s="135"/>
      <c r="J253" s="136"/>
      <c r="K253" s="137"/>
      <c r="L253" s="138"/>
      <c r="M253" s="135"/>
      <c r="N253" s="139"/>
      <c r="O253" s="138"/>
      <c r="P253" s="140"/>
      <c r="Q253" s="1"/>
      <c r="R253" s="141"/>
      <c r="S253" s="141"/>
      <c r="T253" s="141"/>
      <c r="U253" s="141"/>
      <c r="V253" s="141"/>
      <c r="W253" s="141"/>
      <c r="X253" s="141"/>
      <c r="Y253" s="141"/>
      <c r="Z253" s="141"/>
      <c r="AA253" s="141"/>
      <c r="AB253" s="141"/>
      <c r="AC253" s="141"/>
      <c r="AD253" s="141"/>
      <c r="AE253" s="141"/>
      <c r="AF253" s="142"/>
      <c r="AG253" s="1"/>
      <c r="AH253" s="136"/>
    </row>
    <row r="254" spans="1:40" ht="24.95" customHeight="1">
      <c r="A254" s="134"/>
      <c r="B254" s="304"/>
      <c r="C254" s="305"/>
      <c r="D254" s="306"/>
      <c r="E254" s="307"/>
      <c r="F254" s="307"/>
      <c r="G254" s="307"/>
      <c r="H254" s="308"/>
      <c r="I254" s="135"/>
      <c r="J254" s="136"/>
      <c r="K254" s="137"/>
      <c r="L254" s="138"/>
      <c r="M254" s="135"/>
      <c r="N254" s="139"/>
      <c r="O254" s="138"/>
      <c r="P254" s="140"/>
      <c r="Q254" s="1"/>
      <c r="R254" s="141"/>
      <c r="S254" s="141"/>
      <c r="T254" s="141"/>
      <c r="U254" s="141"/>
      <c r="V254" s="141"/>
      <c r="W254" s="141"/>
      <c r="X254" s="141"/>
      <c r="Y254" s="141"/>
      <c r="Z254" s="141"/>
      <c r="AA254" s="141"/>
      <c r="AB254" s="141"/>
      <c r="AC254" s="141"/>
      <c r="AD254" s="141"/>
      <c r="AE254" s="141"/>
      <c r="AF254" s="142"/>
      <c r="AG254" s="1"/>
      <c r="AH254" s="136"/>
    </row>
    <row r="255" spans="1:40" ht="24.95" customHeight="1">
      <c r="A255" s="134"/>
      <c r="B255" s="304"/>
      <c r="C255" s="305"/>
      <c r="D255" s="306"/>
      <c r="E255" s="307"/>
      <c r="F255" s="307"/>
      <c r="G255" s="307"/>
      <c r="H255" s="308"/>
      <c r="I255" s="135"/>
      <c r="J255" s="136"/>
      <c r="K255" s="137"/>
      <c r="L255" s="138"/>
      <c r="M255" s="135"/>
      <c r="N255" s="139"/>
      <c r="O255" s="138"/>
      <c r="P255" s="140"/>
      <c r="Q255" s="1"/>
      <c r="R255" s="141"/>
      <c r="S255" s="141"/>
      <c r="T255" s="141"/>
      <c r="U255" s="141"/>
      <c r="V255" s="141"/>
      <c r="W255" s="141"/>
      <c r="X255" s="141"/>
      <c r="Y255" s="141"/>
      <c r="Z255" s="141"/>
      <c r="AA255" s="141"/>
      <c r="AB255" s="141"/>
      <c r="AC255" s="141"/>
      <c r="AD255" s="141"/>
      <c r="AE255" s="141"/>
      <c r="AF255" s="142"/>
      <c r="AG255" s="1"/>
      <c r="AH255" s="136"/>
    </row>
    <row r="256" spans="1:40" ht="24.95" customHeight="1">
      <c r="A256" s="134"/>
      <c r="B256" s="304"/>
      <c r="C256" s="305"/>
      <c r="D256" s="306"/>
      <c r="E256" s="307"/>
      <c r="F256" s="307"/>
      <c r="G256" s="307"/>
      <c r="H256" s="308"/>
      <c r="I256" s="135"/>
      <c r="J256" s="136"/>
      <c r="K256" s="137"/>
      <c r="L256" s="138"/>
      <c r="M256" s="135"/>
      <c r="N256" s="139"/>
      <c r="O256" s="138"/>
      <c r="P256" s="140"/>
      <c r="Q256" s="1"/>
      <c r="R256" s="141"/>
      <c r="S256" s="141"/>
      <c r="T256" s="141"/>
      <c r="U256" s="141"/>
      <c r="V256" s="141"/>
      <c r="W256" s="141"/>
      <c r="X256" s="141"/>
      <c r="Y256" s="141"/>
      <c r="Z256" s="141"/>
      <c r="AA256" s="141"/>
      <c r="AB256" s="141"/>
      <c r="AC256" s="141"/>
      <c r="AD256" s="141"/>
      <c r="AE256" s="141"/>
      <c r="AF256" s="142"/>
      <c r="AG256" s="1"/>
      <c r="AH256" s="136"/>
    </row>
    <row r="257" spans="1:34" ht="24.95" customHeight="1">
      <c r="A257" s="134"/>
      <c r="B257" s="304"/>
      <c r="C257" s="305"/>
      <c r="D257" s="306"/>
      <c r="E257" s="307"/>
      <c r="F257" s="307"/>
      <c r="G257" s="307"/>
      <c r="H257" s="308"/>
      <c r="I257" s="135"/>
      <c r="J257" s="136"/>
      <c r="K257" s="137"/>
      <c r="L257" s="138"/>
      <c r="M257" s="135"/>
      <c r="N257" s="139"/>
      <c r="O257" s="138"/>
      <c r="P257" s="140"/>
      <c r="Q257" s="1"/>
      <c r="R257" s="141"/>
      <c r="S257" s="141"/>
      <c r="T257" s="141"/>
      <c r="U257" s="141"/>
      <c r="V257" s="141"/>
      <c r="W257" s="141"/>
      <c r="X257" s="141"/>
      <c r="Y257" s="141"/>
      <c r="Z257" s="141"/>
      <c r="AA257" s="141"/>
      <c r="AB257" s="141"/>
      <c r="AC257" s="141"/>
      <c r="AD257" s="141"/>
      <c r="AE257" s="141"/>
      <c r="AF257" s="142"/>
      <c r="AG257" s="1"/>
      <c r="AH257" s="136"/>
    </row>
    <row r="258" spans="1:34" ht="24.95" customHeight="1">
      <c r="A258" s="134"/>
      <c r="B258" s="304"/>
      <c r="C258" s="305"/>
      <c r="D258" s="306"/>
      <c r="E258" s="307"/>
      <c r="F258" s="307"/>
      <c r="G258" s="307"/>
      <c r="H258" s="308"/>
      <c r="I258" s="135"/>
      <c r="J258" s="136"/>
      <c r="K258" s="137"/>
      <c r="L258" s="138"/>
      <c r="M258" s="135"/>
      <c r="N258" s="139"/>
      <c r="O258" s="138"/>
      <c r="P258" s="140"/>
      <c r="Q258" s="1"/>
      <c r="R258" s="141"/>
      <c r="S258" s="141"/>
      <c r="T258" s="141"/>
      <c r="U258" s="141"/>
      <c r="V258" s="141"/>
      <c r="W258" s="141"/>
      <c r="X258" s="141"/>
      <c r="Y258" s="141"/>
      <c r="Z258" s="141"/>
      <c r="AA258" s="141"/>
      <c r="AB258" s="141"/>
      <c r="AC258" s="141"/>
      <c r="AD258" s="141"/>
      <c r="AE258" s="141"/>
      <c r="AF258" s="142"/>
      <c r="AG258" s="1"/>
      <c r="AH258" s="136"/>
    </row>
    <row r="259" spans="1:34" ht="24.95" customHeight="1">
      <c r="A259" s="134"/>
      <c r="B259" s="304"/>
      <c r="C259" s="305"/>
      <c r="D259" s="306"/>
      <c r="E259" s="307"/>
      <c r="F259" s="307"/>
      <c r="G259" s="307"/>
      <c r="H259" s="308"/>
      <c r="I259" s="135"/>
      <c r="J259" s="136"/>
      <c r="K259" s="137"/>
      <c r="L259" s="138"/>
      <c r="M259" s="135"/>
      <c r="N259" s="139"/>
      <c r="O259" s="138"/>
      <c r="P259" s="140"/>
      <c r="Q259" s="1"/>
      <c r="R259" s="141"/>
      <c r="S259" s="141"/>
      <c r="T259" s="141"/>
      <c r="U259" s="141"/>
      <c r="V259" s="141"/>
      <c r="W259" s="141"/>
      <c r="X259" s="141"/>
      <c r="Y259" s="141"/>
      <c r="Z259" s="141"/>
      <c r="AA259" s="141"/>
      <c r="AB259" s="141"/>
      <c r="AC259" s="141"/>
      <c r="AD259" s="141"/>
      <c r="AE259" s="141"/>
      <c r="AF259" s="142"/>
      <c r="AG259" s="1"/>
      <c r="AH259" s="136"/>
    </row>
    <row r="260" spans="1:34" ht="24.95" customHeight="1">
      <c r="A260" s="134"/>
      <c r="B260" s="304"/>
      <c r="C260" s="305"/>
      <c r="D260" s="306"/>
      <c r="E260" s="307"/>
      <c r="F260" s="307"/>
      <c r="G260" s="307"/>
      <c r="H260" s="308"/>
      <c r="I260" s="135"/>
      <c r="J260" s="136"/>
      <c r="K260" s="137"/>
      <c r="L260" s="138"/>
      <c r="M260" s="135"/>
      <c r="N260" s="139"/>
      <c r="O260" s="138"/>
      <c r="P260" s="140"/>
      <c r="Q260" s="1"/>
      <c r="R260" s="141"/>
      <c r="S260" s="141"/>
      <c r="T260" s="141"/>
      <c r="U260" s="141"/>
      <c r="V260" s="141"/>
      <c r="W260" s="141"/>
      <c r="X260" s="141"/>
      <c r="Y260" s="141"/>
      <c r="Z260" s="141"/>
      <c r="AA260" s="141"/>
      <c r="AB260" s="141"/>
      <c r="AC260" s="141"/>
      <c r="AD260" s="141"/>
      <c r="AE260" s="141"/>
      <c r="AF260" s="142"/>
      <c r="AG260" s="1"/>
      <c r="AH260" s="136"/>
    </row>
    <row r="261" spans="1:34" ht="24.95" customHeight="1">
      <c r="A261" s="134"/>
      <c r="B261" s="304"/>
      <c r="C261" s="305"/>
      <c r="D261" s="306"/>
      <c r="E261" s="307"/>
      <c r="F261" s="307"/>
      <c r="G261" s="307"/>
      <c r="H261" s="308"/>
      <c r="I261" s="135"/>
      <c r="J261" s="136"/>
      <c r="K261" s="137"/>
      <c r="L261" s="138"/>
      <c r="M261" s="135"/>
      <c r="N261" s="139"/>
      <c r="O261" s="138"/>
      <c r="P261" s="140"/>
      <c r="Q261" s="1"/>
      <c r="R261" s="141"/>
      <c r="S261" s="141"/>
      <c r="T261" s="141"/>
      <c r="U261" s="141"/>
      <c r="V261" s="141"/>
      <c r="W261" s="141"/>
      <c r="X261" s="141"/>
      <c r="Y261" s="141"/>
      <c r="Z261" s="141"/>
      <c r="AA261" s="141"/>
      <c r="AB261" s="141"/>
      <c r="AC261" s="141"/>
      <c r="AD261" s="141"/>
      <c r="AE261" s="141"/>
      <c r="AF261" s="142"/>
      <c r="AG261" s="1"/>
      <c r="AH261" s="136"/>
    </row>
    <row r="262" spans="1:34" ht="24.95" customHeight="1">
      <c r="A262" s="134"/>
      <c r="B262" s="304"/>
      <c r="C262" s="305"/>
      <c r="D262" s="306"/>
      <c r="E262" s="307"/>
      <c r="F262" s="307"/>
      <c r="G262" s="307"/>
      <c r="H262" s="308"/>
      <c r="I262" s="135"/>
      <c r="J262" s="136"/>
      <c r="K262" s="137"/>
      <c r="L262" s="138"/>
      <c r="M262" s="135"/>
      <c r="N262" s="139"/>
      <c r="O262" s="138"/>
      <c r="P262" s="140"/>
      <c r="Q262" s="1"/>
      <c r="R262" s="141"/>
      <c r="S262" s="141"/>
      <c r="T262" s="141"/>
      <c r="U262" s="141"/>
      <c r="V262" s="141"/>
      <c r="W262" s="141"/>
      <c r="X262" s="141"/>
      <c r="Y262" s="141"/>
      <c r="Z262" s="141"/>
      <c r="AA262" s="141"/>
      <c r="AB262" s="141"/>
      <c r="AC262" s="141"/>
      <c r="AD262" s="141"/>
      <c r="AE262" s="141"/>
      <c r="AF262" s="142"/>
      <c r="AG262" s="1"/>
      <c r="AH262" s="136"/>
    </row>
    <row r="263" spans="1:34" ht="24.95" customHeight="1">
      <c r="A263" s="134"/>
      <c r="B263" s="304"/>
      <c r="C263" s="305"/>
      <c r="D263" s="306"/>
      <c r="E263" s="307"/>
      <c r="F263" s="307"/>
      <c r="G263" s="307"/>
      <c r="H263" s="308"/>
      <c r="I263" s="135"/>
      <c r="J263" s="136"/>
      <c r="K263" s="137"/>
      <c r="L263" s="138"/>
      <c r="M263" s="135"/>
      <c r="N263" s="139"/>
      <c r="O263" s="138"/>
      <c r="P263" s="140"/>
      <c r="Q263" s="1"/>
      <c r="R263" s="141"/>
      <c r="S263" s="141"/>
      <c r="T263" s="141"/>
      <c r="U263" s="141"/>
      <c r="V263" s="141"/>
      <c r="W263" s="141"/>
      <c r="X263" s="141"/>
      <c r="Y263" s="141"/>
      <c r="Z263" s="141"/>
      <c r="AA263" s="141"/>
      <c r="AB263" s="141"/>
      <c r="AC263" s="141"/>
      <c r="AD263" s="141"/>
      <c r="AE263" s="141"/>
      <c r="AF263" s="142"/>
      <c r="AG263" s="1"/>
      <c r="AH263" s="136"/>
    </row>
    <row r="264" spans="1:34" ht="24.95" customHeight="1">
      <c r="A264" s="134"/>
      <c r="B264" s="304"/>
      <c r="C264" s="305"/>
      <c r="D264" s="306"/>
      <c r="E264" s="307"/>
      <c r="F264" s="307"/>
      <c r="G264" s="307"/>
      <c r="H264" s="308"/>
      <c r="I264" s="135"/>
      <c r="J264" s="136"/>
      <c r="K264" s="137"/>
      <c r="L264" s="138"/>
      <c r="M264" s="135"/>
      <c r="N264" s="139"/>
      <c r="O264" s="138"/>
      <c r="P264" s="140"/>
      <c r="Q264" s="1"/>
      <c r="R264" s="141"/>
      <c r="S264" s="141"/>
      <c r="T264" s="141"/>
      <c r="U264" s="141"/>
      <c r="V264" s="141"/>
      <c r="W264" s="141"/>
      <c r="X264" s="141"/>
      <c r="Y264" s="141"/>
      <c r="Z264" s="141"/>
      <c r="AA264" s="141"/>
      <c r="AB264" s="141"/>
      <c r="AC264" s="141"/>
      <c r="AD264" s="141"/>
      <c r="AE264" s="141"/>
      <c r="AF264" s="142"/>
      <c r="AG264" s="1"/>
      <c r="AH264" s="136"/>
    </row>
    <row r="265" spans="1:34" ht="24.95" customHeight="1" thickBot="1">
      <c r="A265" s="143"/>
      <c r="B265" s="295"/>
      <c r="C265" s="296"/>
      <c r="D265" s="297"/>
      <c r="E265" s="298"/>
      <c r="F265" s="298"/>
      <c r="G265" s="298"/>
      <c r="H265" s="299"/>
      <c r="I265" s="144"/>
      <c r="J265" s="145"/>
      <c r="K265" s="146"/>
      <c r="L265" s="147"/>
      <c r="M265" s="144"/>
      <c r="N265" s="148"/>
      <c r="O265" s="147"/>
      <c r="P265" s="149"/>
      <c r="Q265" s="2"/>
      <c r="R265" s="150"/>
      <c r="S265" s="150"/>
      <c r="T265" s="150"/>
      <c r="U265" s="150"/>
      <c r="V265" s="150"/>
      <c r="W265" s="150"/>
      <c r="X265" s="150"/>
      <c r="Y265" s="150"/>
      <c r="Z265" s="150"/>
      <c r="AA265" s="150"/>
      <c r="AB265" s="150"/>
      <c r="AC265" s="150"/>
      <c r="AD265" s="150"/>
      <c r="AE265" s="150"/>
      <c r="AF265" s="151"/>
      <c r="AG265" s="2"/>
      <c r="AH265" s="145"/>
    </row>
    <row r="266" spans="1:34" ht="15" customHeight="1" thickTop="1" thickBot="1"/>
    <row r="267" spans="1:34" ht="24.95" customHeight="1" thickTop="1">
      <c r="A267" s="300" t="s">
        <v>103</v>
      </c>
      <c r="B267" s="301"/>
      <c r="C267" s="301"/>
      <c r="D267" s="302"/>
      <c r="E267" s="300" t="s">
        <v>104</v>
      </c>
      <c r="F267" s="301"/>
      <c r="G267" s="301"/>
      <c r="H267" s="302"/>
      <c r="I267" s="288" t="s">
        <v>105</v>
      </c>
      <c r="J267" s="288"/>
      <c r="K267" s="303"/>
      <c r="L267" s="303" t="s">
        <v>106</v>
      </c>
      <c r="M267" s="303"/>
      <c r="N267" s="303"/>
      <c r="O267" s="288"/>
      <c r="P267" s="288" t="s">
        <v>107</v>
      </c>
      <c r="Q267" s="288"/>
      <c r="R267" s="288"/>
      <c r="S267" s="288"/>
      <c r="T267" s="288" t="s">
        <v>108</v>
      </c>
      <c r="U267" s="288"/>
      <c r="V267" s="288"/>
      <c r="W267" s="288" t="s">
        <v>109</v>
      </c>
      <c r="X267" s="288"/>
      <c r="Y267" s="288"/>
      <c r="Z267" s="288" t="s">
        <v>108</v>
      </c>
      <c r="AA267" s="288"/>
      <c r="AB267" s="288"/>
      <c r="AC267" s="288" t="s">
        <v>109</v>
      </c>
      <c r="AD267" s="288"/>
      <c r="AE267" s="288"/>
      <c r="AF267" s="288" t="s">
        <v>110</v>
      </c>
      <c r="AG267" s="288"/>
      <c r="AH267" s="288"/>
    </row>
    <row r="268" spans="1:34" ht="50.1" customHeight="1" thickBot="1">
      <c r="A268" s="152" t="s">
        <v>111</v>
      </c>
      <c r="B268" s="153" t="s">
        <v>112</v>
      </c>
      <c r="C268" s="153" t="s">
        <v>113</v>
      </c>
      <c r="D268" s="154" t="s">
        <v>114</v>
      </c>
      <c r="E268" s="152" t="s">
        <v>111</v>
      </c>
      <c r="F268" s="153" t="s">
        <v>112</v>
      </c>
      <c r="G268" s="153" t="s">
        <v>113</v>
      </c>
      <c r="H268" s="154" t="s">
        <v>114</v>
      </c>
      <c r="I268" s="289" t="s">
        <v>115</v>
      </c>
      <c r="J268" s="290"/>
      <c r="K268" s="290"/>
      <c r="L268" s="291" t="s">
        <v>116</v>
      </c>
      <c r="M268" s="291"/>
      <c r="N268" s="291"/>
      <c r="O268" s="291"/>
      <c r="P268" s="292" t="s">
        <v>117</v>
      </c>
      <c r="Q268" s="292"/>
      <c r="R268" s="292"/>
      <c r="S268" s="292"/>
      <c r="T268" s="293" t="s">
        <v>118</v>
      </c>
      <c r="U268" s="293"/>
      <c r="V268" s="293"/>
      <c r="W268" s="294" t="s">
        <v>118</v>
      </c>
      <c r="X268" s="294"/>
      <c r="Y268" s="294"/>
      <c r="Z268" s="294" t="s">
        <v>118</v>
      </c>
      <c r="AA268" s="294"/>
      <c r="AB268" s="294"/>
      <c r="AC268" s="293" t="s">
        <v>118</v>
      </c>
      <c r="AD268" s="293"/>
      <c r="AE268" s="293"/>
      <c r="AF268" s="292" t="s">
        <v>119</v>
      </c>
      <c r="AG268" s="292"/>
      <c r="AH268" s="292"/>
    </row>
    <row r="269" spans="1:34" ht="20.100000000000001" customHeight="1" thickTop="1">
      <c r="A269" s="279"/>
      <c r="B269" s="282"/>
      <c r="C269" s="282"/>
      <c r="D269" s="285"/>
      <c r="E269" s="279"/>
      <c r="F269" s="282"/>
      <c r="G269" s="282"/>
      <c r="H269" s="285"/>
      <c r="T269" s="277" t="s">
        <v>120</v>
      </c>
      <c r="U269" s="277"/>
      <c r="V269" s="277"/>
      <c r="W269" s="277" t="s">
        <v>120</v>
      </c>
      <c r="X269" s="277"/>
      <c r="Y269" s="277"/>
      <c r="Z269" s="277" t="s">
        <v>120</v>
      </c>
      <c r="AA269" s="277"/>
      <c r="AB269" s="277"/>
      <c r="AC269" s="277" t="s">
        <v>120</v>
      </c>
      <c r="AD269" s="277"/>
      <c r="AE269" s="277"/>
      <c r="AF269" s="278" t="s">
        <v>121</v>
      </c>
      <c r="AG269" s="278"/>
      <c r="AH269" s="278"/>
    </row>
    <row r="270" spans="1:34" ht="20.100000000000001" customHeight="1">
      <c r="A270" s="280"/>
      <c r="B270" s="283"/>
      <c r="C270" s="283"/>
      <c r="D270" s="286"/>
      <c r="E270" s="280"/>
      <c r="F270" s="283"/>
      <c r="G270" s="283"/>
      <c r="H270" s="286"/>
    </row>
    <row r="271" spans="1:34" ht="20.100000000000001" customHeight="1" thickBot="1">
      <c r="A271" s="281"/>
      <c r="B271" s="284"/>
      <c r="C271" s="284"/>
      <c r="D271" s="287"/>
      <c r="E271" s="281"/>
      <c r="F271" s="284"/>
      <c r="G271" s="284"/>
      <c r="H271" s="287"/>
    </row>
    <row r="272" spans="1:34" ht="15" thickTop="1"/>
    <row r="273" spans="1:40" ht="20.100000000000001" customHeight="1">
      <c r="A273" s="342" t="s">
        <v>127</v>
      </c>
      <c r="B273" s="342"/>
      <c r="C273" s="342"/>
      <c r="D273" s="342"/>
      <c r="E273" s="342"/>
      <c r="F273" s="342"/>
    </row>
    <row r="274" spans="1:40" ht="20.100000000000001" customHeight="1">
      <c r="A274" s="342" t="s">
        <v>33</v>
      </c>
      <c r="B274" s="342"/>
      <c r="C274" s="342"/>
      <c r="D274" s="342"/>
      <c r="E274" s="342"/>
      <c r="F274" s="342"/>
      <c r="G274" s="343" t="s">
        <v>91</v>
      </c>
      <c r="H274" s="343"/>
      <c r="I274" s="343"/>
      <c r="J274" s="343"/>
      <c r="K274" s="343"/>
      <c r="L274" s="343"/>
      <c r="M274" s="343"/>
      <c r="N274" s="343"/>
      <c r="O274" s="343"/>
      <c r="P274" s="343"/>
      <c r="Q274" s="343"/>
      <c r="R274" s="343"/>
      <c r="S274" s="343"/>
      <c r="T274" s="343"/>
      <c r="U274" s="343"/>
      <c r="V274" s="343"/>
      <c r="W274" s="343"/>
      <c r="X274" s="343"/>
      <c r="Y274" s="343"/>
      <c r="Z274" s="343"/>
      <c r="AA274" s="343"/>
      <c r="AB274" s="343"/>
      <c r="AC274" s="343"/>
      <c r="AD274" s="343"/>
    </row>
    <row r="275" spans="1:40" ht="20.100000000000001" customHeight="1">
      <c r="A275" s="342" t="s">
        <v>128</v>
      </c>
      <c r="B275" s="342"/>
      <c r="C275" s="342"/>
      <c r="D275" s="342"/>
      <c r="E275" s="342"/>
      <c r="F275" s="342"/>
      <c r="G275" s="343" t="s">
        <v>92</v>
      </c>
      <c r="H275" s="343"/>
      <c r="I275" s="343"/>
      <c r="J275" s="343"/>
      <c r="K275" s="343"/>
      <c r="L275" s="343"/>
      <c r="M275" s="343"/>
      <c r="N275" s="343"/>
      <c r="O275" s="343"/>
      <c r="P275" s="343"/>
      <c r="Q275" s="343"/>
      <c r="R275" s="343"/>
      <c r="S275" s="343"/>
      <c r="T275" s="343"/>
      <c r="U275" s="343"/>
      <c r="V275" s="343"/>
      <c r="W275" s="343"/>
      <c r="X275" s="343"/>
      <c r="Y275" s="343"/>
      <c r="Z275" s="343"/>
      <c r="AA275" s="343"/>
      <c r="AB275" s="343"/>
      <c r="AC275" s="343"/>
      <c r="AD275" s="343"/>
    </row>
    <row r="276" spans="1:40" ht="20.100000000000001" customHeight="1" thickBot="1">
      <c r="A276" s="317" t="s">
        <v>129</v>
      </c>
      <c r="B276" s="317"/>
      <c r="C276" s="317"/>
      <c r="D276" s="317"/>
      <c r="E276" s="317"/>
      <c r="F276" s="317"/>
      <c r="G276" s="318" t="s">
        <v>93</v>
      </c>
      <c r="H276" s="318"/>
      <c r="I276" s="318"/>
      <c r="J276" s="318"/>
      <c r="K276" s="318"/>
      <c r="L276" s="318"/>
      <c r="M276" s="318"/>
      <c r="N276" s="318"/>
      <c r="O276" s="318"/>
      <c r="P276" s="318"/>
      <c r="Q276" s="318"/>
      <c r="R276" s="318"/>
      <c r="S276" s="318"/>
      <c r="T276" s="318"/>
      <c r="U276" s="318"/>
      <c r="V276" s="318"/>
      <c r="W276" s="318"/>
      <c r="X276" s="318"/>
      <c r="Y276" s="318"/>
      <c r="Z276" s="318"/>
      <c r="AA276" s="318"/>
      <c r="AB276" s="318"/>
      <c r="AC276" s="318"/>
      <c r="AD276" s="318"/>
    </row>
    <row r="277" spans="1:40" ht="50.1" customHeight="1" thickTop="1">
      <c r="A277" s="319" t="s">
        <v>0</v>
      </c>
      <c r="B277" s="322" t="s">
        <v>1</v>
      </c>
      <c r="C277" s="323"/>
      <c r="D277" s="328" t="s">
        <v>94</v>
      </c>
      <c r="E277" s="329"/>
      <c r="F277" s="329"/>
      <c r="G277" s="329"/>
      <c r="H277" s="330"/>
      <c r="I277" s="328" t="s">
        <v>2</v>
      </c>
      <c r="J277" s="309" t="s">
        <v>3</v>
      </c>
      <c r="K277" s="329" t="s">
        <v>4</v>
      </c>
      <c r="L277" s="329"/>
      <c r="M277" s="329"/>
      <c r="N277" s="322" t="s">
        <v>5</v>
      </c>
      <c r="O277" s="338"/>
      <c r="P277" s="323"/>
      <c r="Q277" s="108" t="s">
        <v>7</v>
      </c>
      <c r="R277" s="109" t="s">
        <v>8</v>
      </c>
      <c r="S277" s="109" t="s">
        <v>95</v>
      </c>
      <c r="T277" s="109" t="s">
        <v>96</v>
      </c>
      <c r="U277" s="109" t="s">
        <v>97</v>
      </c>
      <c r="V277" s="109" t="s">
        <v>12</v>
      </c>
      <c r="W277" s="109" t="s">
        <v>13</v>
      </c>
      <c r="X277" s="109" t="s">
        <v>14</v>
      </c>
      <c r="Y277" s="109" t="s">
        <v>98</v>
      </c>
      <c r="Z277" s="109" t="s">
        <v>16</v>
      </c>
      <c r="AA277" s="109" t="s">
        <v>17</v>
      </c>
      <c r="AB277" s="109" t="s">
        <v>99</v>
      </c>
      <c r="AC277" s="109" t="s">
        <v>100</v>
      </c>
      <c r="AD277" s="109" t="s">
        <v>101</v>
      </c>
      <c r="AE277" s="109" t="s">
        <v>21</v>
      </c>
      <c r="AF277" s="110" t="s">
        <v>22</v>
      </c>
      <c r="AG277" s="108" t="s">
        <v>102</v>
      </c>
      <c r="AH277" s="309" t="s">
        <v>24</v>
      </c>
      <c r="AI277" s="111"/>
      <c r="AJ277" s="112"/>
      <c r="AK277" s="112"/>
      <c r="AL277" s="112"/>
      <c r="AM277" s="112"/>
      <c r="AN277" s="112"/>
    </row>
    <row r="278" spans="1:40" ht="24.95" customHeight="1">
      <c r="A278" s="320"/>
      <c r="B278" s="324"/>
      <c r="C278" s="325"/>
      <c r="D278" s="331"/>
      <c r="E278" s="332"/>
      <c r="F278" s="332"/>
      <c r="G278" s="332"/>
      <c r="H278" s="333"/>
      <c r="I278" s="331"/>
      <c r="J278" s="310"/>
      <c r="K278" s="337"/>
      <c r="L278" s="337"/>
      <c r="M278" s="337"/>
      <c r="N278" s="339"/>
      <c r="O278" s="340"/>
      <c r="P278" s="341"/>
      <c r="Q278" s="113">
        <v>50</v>
      </c>
      <c r="R278" s="114">
        <v>40</v>
      </c>
      <c r="S278" s="114">
        <v>20</v>
      </c>
      <c r="T278" s="114">
        <v>20</v>
      </c>
      <c r="U278" s="114">
        <v>30</v>
      </c>
      <c r="V278" s="114">
        <v>60</v>
      </c>
      <c r="W278" s="114">
        <v>60</v>
      </c>
      <c r="X278" s="114">
        <v>40</v>
      </c>
      <c r="Y278" s="114">
        <v>30</v>
      </c>
      <c r="Z278" s="114">
        <v>40</v>
      </c>
      <c r="AA278" s="114">
        <v>40</v>
      </c>
      <c r="AB278" s="114">
        <v>60</v>
      </c>
      <c r="AC278" s="114">
        <v>40</v>
      </c>
      <c r="AD278" s="114">
        <v>20</v>
      </c>
      <c r="AE278" s="114">
        <v>20</v>
      </c>
      <c r="AF278" s="115">
        <f>SUM(Q278:AE278)</f>
        <v>570</v>
      </c>
      <c r="AG278" s="113">
        <v>20</v>
      </c>
      <c r="AH278" s="310"/>
      <c r="AI278" s="111"/>
      <c r="AJ278" s="112"/>
      <c r="AK278" s="112"/>
      <c r="AL278" s="112"/>
      <c r="AM278" s="112"/>
      <c r="AN278" s="112"/>
    </row>
    <row r="279" spans="1:40" ht="24.95" customHeight="1" thickBot="1">
      <c r="A279" s="321"/>
      <c r="B279" s="326"/>
      <c r="C279" s="327"/>
      <c r="D279" s="334"/>
      <c r="E279" s="335"/>
      <c r="F279" s="335"/>
      <c r="G279" s="335"/>
      <c r="H279" s="336"/>
      <c r="I279" s="334"/>
      <c r="J279" s="311"/>
      <c r="K279" s="116" t="s">
        <v>25</v>
      </c>
      <c r="L279" s="117" t="s">
        <v>26</v>
      </c>
      <c r="M279" s="118" t="s">
        <v>27</v>
      </c>
      <c r="N279" s="119" t="s">
        <v>25</v>
      </c>
      <c r="O279" s="117" t="s">
        <v>26</v>
      </c>
      <c r="P279" s="120" t="s">
        <v>27</v>
      </c>
      <c r="Q279" s="121">
        <f>Q278/2</f>
        <v>25</v>
      </c>
      <c r="R279" s="122">
        <f t="shared" ref="R279:AG279" si="8">R278/2</f>
        <v>20</v>
      </c>
      <c r="S279" s="122">
        <f t="shared" si="8"/>
        <v>10</v>
      </c>
      <c r="T279" s="122">
        <f t="shared" si="8"/>
        <v>10</v>
      </c>
      <c r="U279" s="122">
        <f t="shared" si="8"/>
        <v>15</v>
      </c>
      <c r="V279" s="122">
        <f t="shared" si="8"/>
        <v>30</v>
      </c>
      <c r="W279" s="122">
        <f t="shared" si="8"/>
        <v>30</v>
      </c>
      <c r="X279" s="122">
        <f t="shared" si="8"/>
        <v>20</v>
      </c>
      <c r="Y279" s="122">
        <f t="shared" si="8"/>
        <v>15</v>
      </c>
      <c r="Z279" s="122">
        <f t="shared" si="8"/>
        <v>20</v>
      </c>
      <c r="AA279" s="122">
        <f t="shared" si="8"/>
        <v>20</v>
      </c>
      <c r="AB279" s="122">
        <f t="shared" si="8"/>
        <v>30</v>
      </c>
      <c r="AC279" s="122">
        <f t="shared" si="8"/>
        <v>20</v>
      </c>
      <c r="AD279" s="122">
        <f t="shared" si="8"/>
        <v>10</v>
      </c>
      <c r="AE279" s="121">
        <f t="shared" si="8"/>
        <v>10</v>
      </c>
      <c r="AF279" s="123">
        <f t="shared" si="8"/>
        <v>285</v>
      </c>
      <c r="AG279" s="121">
        <f t="shared" si="8"/>
        <v>10</v>
      </c>
      <c r="AH279" s="311"/>
      <c r="AI279" s="111"/>
      <c r="AJ279" s="112"/>
      <c r="AK279" s="112"/>
      <c r="AL279" s="112"/>
      <c r="AM279" s="112"/>
      <c r="AN279" s="112"/>
    </row>
    <row r="280" spans="1:40" ht="24.95" customHeight="1" thickTop="1">
      <c r="A280" s="124"/>
      <c r="B280" s="312"/>
      <c r="C280" s="313"/>
      <c r="D280" s="314"/>
      <c r="E280" s="315"/>
      <c r="F280" s="315"/>
      <c r="G280" s="315"/>
      <c r="H280" s="316"/>
      <c r="I280" s="125"/>
      <c r="J280" s="126"/>
      <c r="K280" s="127"/>
      <c r="L280" s="128"/>
      <c r="M280" s="125"/>
      <c r="N280" s="129"/>
      <c r="O280" s="128"/>
      <c r="P280" s="130"/>
      <c r="Q280" s="131"/>
      <c r="R280" s="132"/>
      <c r="S280" s="132"/>
      <c r="T280" s="132"/>
      <c r="U280" s="132"/>
      <c r="V280" s="132"/>
      <c r="W280" s="132"/>
      <c r="X280" s="132"/>
      <c r="Y280" s="132"/>
      <c r="Z280" s="132"/>
      <c r="AA280" s="132"/>
      <c r="AB280" s="132"/>
      <c r="AC280" s="132"/>
      <c r="AD280" s="132"/>
      <c r="AE280" s="132"/>
      <c r="AF280" s="110"/>
      <c r="AG280" s="131"/>
      <c r="AH280" s="133"/>
    </row>
    <row r="281" spans="1:40" ht="24.95" customHeight="1">
      <c r="A281" s="134"/>
      <c r="B281" s="304"/>
      <c r="C281" s="305"/>
      <c r="D281" s="306"/>
      <c r="E281" s="307"/>
      <c r="F281" s="307"/>
      <c r="G281" s="307"/>
      <c r="H281" s="308"/>
      <c r="I281" s="135"/>
      <c r="J281" s="136"/>
      <c r="K281" s="137"/>
      <c r="L281" s="138"/>
      <c r="M281" s="135"/>
      <c r="N281" s="139"/>
      <c r="O281" s="138"/>
      <c r="P281" s="140"/>
      <c r="Q281" s="1"/>
      <c r="R281" s="141"/>
      <c r="S281" s="141"/>
      <c r="T281" s="141"/>
      <c r="U281" s="141"/>
      <c r="V281" s="141"/>
      <c r="W281" s="141"/>
      <c r="X281" s="141"/>
      <c r="Y281" s="141"/>
      <c r="Z281" s="141"/>
      <c r="AA281" s="141"/>
      <c r="AB281" s="141"/>
      <c r="AC281" s="141"/>
      <c r="AD281" s="141"/>
      <c r="AE281" s="141"/>
      <c r="AF281" s="142"/>
      <c r="AG281" s="1"/>
      <c r="AH281" s="136"/>
    </row>
    <row r="282" spans="1:40" ht="24.95" customHeight="1">
      <c r="A282" s="134"/>
      <c r="B282" s="304"/>
      <c r="C282" s="305"/>
      <c r="D282" s="306"/>
      <c r="E282" s="307"/>
      <c r="F282" s="307"/>
      <c r="G282" s="307"/>
      <c r="H282" s="308"/>
      <c r="I282" s="135"/>
      <c r="J282" s="136"/>
      <c r="K282" s="137"/>
      <c r="L282" s="138"/>
      <c r="M282" s="135"/>
      <c r="N282" s="139"/>
      <c r="O282" s="138"/>
      <c r="P282" s="140"/>
      <c r="Q282" s="1"/>
      <c r="R282" s="141"/>
      <c r="S282" s="141"/>
      <c r="T282" s="141"/>
      <c r="U282" s="141"/>
      <c r="V282" s="141"/>
      <c r="W282" s="141"/>
      <c r="X282" s="141"/>
      <c r="Y282" s="141"/>
      <c r="Z282" s="141"/>
      <c r="AA282" s="141"/>
      <c r="AB282" s="141"/>
      <c r="AC282" s="141"/>
      <c r="AD282" s="141"/>
      <c r="AE282" s="141"/>
      <c r="AF282" s="142"/>
      <c r="AG282" s="1"/>
      <c r="AH282" s="136"/>
    </row>
    <row r="283" spans="1:40" ht="24.95" customHeight="1">
      <c r="A283" s="134"/>
      <c r="B283" s="304"/>
      <c r="C283" s="305"/>
      <c r="D283" s="306"/>
      <c r="E283" s="307"/>
      <c r="F283" s="307"/>
      <c r="G283" s="307"/>
      <c r="H283" s="308"/>
      <c r="I283" s="135"/>
      <c r="J283" s="136"/>
      <c r="K283" s="137"/>
      <c r="L283" s="138"/>
      <c r="M283" s="135"/>
      <c r="N283" s="139"/>
      <c r="O283" s="138"/>
      <c r="P283" s="140"/>
      <c r="Q283" s="1"/>
      <c r="R283" s="141"/>
      <c r="S283" s="141"/>
      <c r="T283" s="141"/>
      <c r="U283" s="141"/>
      <c r="V283" s="141"/>
      <c r="W283" s="141"/>
      <c r="X283" s="141"/>
      <c r="Y283" s="141"/>
      <c r="Z283" s="141"/>
      <c r="AA283" s="141"/>
      <c r="AB283" s="141"/>
      <c r="AC283" s="141"/>
      <c r="AD283" s="141"/>
      <c r="AE283" s="141"/>
      <c r="AF283" s="142"/>
      <c r="AG283" s="1"/>
      <c r="AH283" s="136"/>
    </row>
    <row r="284" spans="1:40" ht="24.95" customHeight="1">
      <c r="A284" s="134"/>
      <c r="B284" s="304"/>
      <c r="C284" s="305"/>
      <c r="D284" s="306"/>
      <c r="E284" s="307"/>
      <c r="F284" s="307"/>
      <c r="G284" s="307"/>
      <c r="H284" s="308"/>
      <c r="I284" s="135"/>
      <c r="J284" s="136"/>
      <c r="K284" s="137"/>
      <c r="L284" s="138"/>
      <c r="M284" s="135"/>
      <c r="N284" s="139"/>
      <c r="O284" s="138"/>
      <c r="P284" s="140"/>
      <c r="Q284" s="1"/>
      <c r="R284" s="141"/>
      <c r="S284" s="141"/>
      <c r="T284" s="141"/>
      <c r="U284" s="141"/>
      <c r="V284" s="141"/>
      <c r="W284" s="141"/>
      <c r="X284" s="141"/>
      <c r="Y284" s="141"/>
      <c r="Z284" s="141"/>
      <c r="AA284" s="141"/>
      <c r="AB284" s="141"/>
      <c r="AC284" s="141"/>
      <c r="AD284" s="141"/>
      <c r="AE284" s="141"/>
      <c r="AF284" s="142"/>
      <c r="AG284" s="1"/>
      <c r="AH284" s="136"/>
    </row>
    <row r="285" spans="1:40" ht="24.95" customHeight="1">
      <c r="A285" s="134"/>
      <c r="B285" s="304"/>
      <c r="C285" s="305"/>
      <c r="D285" s="306"/>
      <c r="E285" s="307"/>
      <c r="F285" s="307"/>
      <c r="G285" s="307"/>
      <c r="H285" s="308"/>
      <c r="I285" s="135"/>
      <c r="J285" s="136"/>
      <c r="K285" s="137"/>
      <c r="L285" s="138"/>
      <c r="M285" s="135"/>
      <c r="N285" s="139"/>
      <c r="O285" s="138"/>
      <c r="P285" s="140"/>
      <c r="Q285" s="1"/>
      <c r="R285" s="141"/>
      <c r="S285" s="141"/>
      <c r="T285" s="141"/>
      <c r="U285" s="141"/>
      <c r="V285" s="141"/>
      <c r="W285" s="141"/>
      <c r="X285" s="141"/>
      <c r="Y285" s="141"/>
      <c r="Z285" s="141"/>
      <c r="AA285" s="141"/>
      <c r="AB285" s="141"/>
      <c r="AC285" s="141"/>
      <c r="AD285" s="141"/>
      <c r="AE285" s="141"/>
      <c r="AF285" s="142"/>
      <c r="AG285" s="1"/>
      <c r="AH285" s="136"/>
    </row>
    <row r="286" spans="1:40" ht="24.95" customHeight="1">
      <c r="A286" s="134"/>
      <c r="B286" s="304"/>
      <c r="C286" s="305"/>
      <c r="D286" s="306"/>
      <c r="E286" s="307"/>
      <c r="F286" s="307"/>
      <c r="G286" s="307"/>
      <c r="H286" s="308"/>
      <c r="I286" s="135"/>
      <c r="J286" s="136"/>
      <c r="K286" s="137"/>
      <c r="L286" s="138"/>
      <c r="M286" s="135"/>
      <c r="N286" s="139"/>
      <c r="O286" s="138"/>
      <c r="P286" s="140"/>
      <c r="Q286" s="1"/>
      <c r="R286" s="141"/>
      <c r="S286" s="141"/>
      <c r="T286" s="141"/>
      <c r="U286" s="141"/>
      <c r="V286" s="141"/>
      <c r="W286" s="141"/>
      <c r="X286" s="141"/>
      <c r="Y286" s="141"/>
      <c r="Z286" s="141"/>
      <c r="AA286" s="141"/>
      <c r="AB286" s="141"/>
      <c r="AC286" s="141"/>
      <c r="AD286" s="141"/>
      <c r="AE286" s="141"/>
      <c r="AF286" s="142"/>
      <c r="AG286" s="1"/>
      <c r="AH286" s="136"/>
    </row>
    <row r="287" spans="1:40" ht="24.95" customHeight="1">
      <c r="A287" s="134"/>
      <c r="B287" s="304"/>
      <c r="C287" s="305"/>
      <c r="D287" s="306"/>
      <c r="E287" s="307"/>
      <c r="F287" s="307"/>
      <c r="G287" s="307"/>
      <c r="H287" s="308"/>
      <c r="I287" s="135"/>
      <c r="J287" s="136"/>
      <c r="K287" s="137"/>
      <c r="L287" s="138"/>
      <c r="M287" s="135"/>
      <c r="N287" s="139"/>
      <c r="O287" s="138"/>
      <c r="P287" s="140"/>
      <c r="Q287" s="1"/>
      <c r="R287" s="141"/>
      <c r="S287" s="141"/>
      <c r="T287" s="141"/>
      <c r="U287" s="141"/>
      <c r="V287" s="141"/>
      <c r="W287" s="141"/>
      <c r="X287" s="141"/>
      <c r="Y287" s="141"/>
      <c r="Z287" s="141"/>
      <c r="AA287" s="141"/>
      <c r="AB287" s="141"/>
      <c r="AC287" s="141"/>
      <c r="AD287" s="141"/>
      <c r="AE287" s="141"/>
      <c r="AF287" s="142"/>
      <c r="AG287" s="1"/>
      <c r="AH287" s="136"/>
    </row>
    <row r="288" spans="1:40" ht="24.95" customHeight="1">
      <c r="A288" s="134"/>
      <c r="B288" s="304"/>
      <c r="C288" s="305"/>
      <c r="D288" s="306"/>
      <c r="E288" s="307"/>
      <c r="F288" s="307"/>
      <c r="G288" s="307"/>
      <c r="H288" s="308"/>
      <c r="I288" s="135"/>
      <c r="J288" s="136"/>
      <c r="K288" s="137"/>
      <c r="L288" s="138"/>
      <c r="M288" s="135"/>
      <c r="N288" s="139"/>
      <c r="O288" s="138"/>
      <c r="P288" s="140"/>
      <c r="Q288" s="1"/>
      <c r="R288" s="141"/>
      <c r="S288" s="141"/>
      <c r="T288" s="141"/>
      <c r="U288" s="141"/>
      <c r="V288" s="141"/>
      <c r="W288" s="141"/>
      <c r="X288" s="141"/>
      <c r="Y288" s="141"/>
      <c r="Z288" s="141"/>
      <c r="AA288" s="141"/>
      <c r="AB288" s="141"/>
      <c r="AC288" s="141"/>
      <c r="AD288" s="141"/>
      <c r="AE288" s="141"/>
      <c r="AF288" s="142"/>
      <c r="AG288" s="1"/>
      <c r="AH288" s="136"/>
    </row>
    <row r="289" spans="1:34" ht="24.95" customHeight="1">
      <c r="A289" s="134"/>
      <c r="B289" s="304"/>
      <c r="C289" s="305"/>
      <c r="D289" s="306"/>
      <c r="E289" s="307"/>
      <c r="F289" s="307"/>
      <c r="G289" s="307"/>
      <c r="H289" s="308"/>
      <c r="I289" s="135"/>
      <c r="J289" s="136"/>
      <c r="K289" s="137"/>
      <c r="L289" s="138"/>
      <c r="M289" s="135"/>
      <c r="N289" s="139"/>
      <c r="O289" s="138"/>
      <c r="P289" s="140"/>
      <c r="Q289" s="1"/>
      <c r="R289" s="141"/>
      <c r="S289" s="141"/>
      <c r="T289" s="141"/>
      <c r="U289" s="141"/>
      <c r="V289" s="141"/>
      <c r="W289" s="141"/>
      <c r="X289" s="141"/>
      <c r="Y289" s="141"/>
      <c r="Z289" s="141"/>
      <c r="AA289" s="141"/>
      <c r="AB289" s="141"/>
      <c r="AC289" s="141"/>
      <c r="AD289" s="141"/>
      <c r="AE289" s="141"/>
      <c r="AF289" s="142"/>
      <c r="AG289" s="1"/>
      <c r="AH289" s="136"/>
    </row>
    <row r="290" spans="1:34" ht="24.95" customHeight="1">
      <c r="A290" s="134"/>
      <c r="B290" s="304"/>
      <c r="C290" s="305"/>
      <c r="D290" s="306"/>
      <c r="E290" s="307"/>
      <c r="F290" s="307"/>
      <c r="G290" s="307"/>
      <c r="H290" s="308"/>
      <c r="I290" s="135"/>
      <c r="J290" s="136"/>
      <c r="K290" s="137"/>
      <c r="L290" s="138"/>
      <c r="M290" s="135"/>
      <c r="N290" s="139"/>
      <c r="O290" s="138"/>
      <c r="P290" s="140"/>
      <c r="Q290" s="1"/>
      <c r="R290" s="141"/>
      <c r="S290" s="141"/>
      <c r="T290" s="141"/>
      <c r="U290" s="141"/>
      <c r="V290" s="141"/>
      <c r="W290" s="141"/>
      <c r="X290" s="141"/>
      <c r="Y290" s="141"/>
      <c r="Z290" s="141"/>
      <c r="AA290" s="141"/>
      <c r="AB290" s="141"/>
      <c r="AC290" s="141"/>
      <c r="AD290" s="141"/>
      <c r="AE290" s="141"/>
      <c r="AF290" s="142"/>
      <c r="AG290" s="1"/>
      <c r="AH290" s="136"/>
    </row>
    <row r="291" spans="1:34" ht="24.95" customHeight="1">
      <c r="A291" s="134"/>
      <c r="B291" s="304"/>
      <c r="C291" s="305"/>
      <c r="D291" s="306"/>
      <c r="E291" s="307"/>
      <c r="F291" s="307"/>
      <c r="G291" s="307"/>
      <c r="H291" s="308"/>
      <c r="I291" s="135"/>
      <c r="J291" s="136"/>
      <c r="K291" s="137"/>
      <c r="L291" s="138"/>
      <c r="M291" s="135"/>
      <c r="N291" s="139"/>
      <c r="O291" s="138"/>
      <c r="P291" s="140"/>
      <c r="Q291" s="1"/>
      <c r="R291" s="141"/>
      <c r="S291" s="141"/>
      <c r="T291" s="141"/>
      <c r="U291" s="141"/>
      <c r="V291" s="141"/>
      <c r="W291" s="141"/>
      <c r="X291" s="141"/>
      <c r="Y291" s="141"/>
      <c r="Z291" s="141"/>
      <c r="AA291" s="141"/>
      <c r="AB291" s="141"/>
      <c r="AC291" s="141"/>
      <c r="AD291" s="141"/>
      <c r="AE291" s="141"/>
      <c r="AF291" s="142"/>
      <c r="AG291" s="1"/>
      <c r="AH291" s="136"/>
    </row>
    <row r="292" spans="1:34" ht="24.95" customHeight="1">
      <c r="A292" s="134"/>
      <c r="B292" s="304"/>
      <c r="C292" s="305"/>
      <c r="D292" s="306"/>
      <c r="E292" s="307"/>
      <c r="F292" s="307"/>
      <c r="G292" s="307"/>
      <c r="H292" s="308"/>
      <c r="I292" s="135"/>
      <c r="J292" s="136"/>
      <c r="K292" s="137"/>
      <c r="L292" s="138"/>
      <c r="M292" s="135"/>
      <c r="N292" s="139"/>
      <c r="O292" s="138"/>
      <c r="P292" s="140"/>
      <c r="Q292" s="1"/>
      <c r="R292" s="141"/>
      <c r="S292" s="141"/>
      <c r="T292" s="141"/>
      <c r="U292" s="141"/>
      <c r="V292" s="141"/>
      <c r="W292" s="141"/>
      <c r="X292" s="141"/>
      <c r="Y292" s="141"/>
      <c r="Z292" s="141"/>
      <c r="AA292" s="141"/>
      <c r="AB292" s="141"/>
      <c r="AC292" s="141"/>
      <c r="AD292" s="141"/>
      <c r="AE292" s="141"/>
      <c r="AF292" s="142"/>
      <c r="AG292" s="1"/>
      <c r="AH292" s="136"/>
    </row>
    <row r="293" spans="1:34" ht="24.95" customHeight="1">
      <c r="A293" s="134"/>
      <c r="B293" s="304"/>
      <c r="C293" s="305"/>
      <c r="D293" s="306"/>
      <c r="E293" s="307"/>
      <c r="F293" s="307"/>
      <c r="G293" s="307"/>
      <c r="H293" s="308"/>
      <c r="I293" s="135"/>
      <c r="J293" s="136"/>
      <c r="K293" s="137"/>
      <c r="L293" s="138"/>
      <c r="M293" s="135"/>
      <c r="N293" s="139"/>
      <c r="O293" s="138"/>
      <c r="P293" s="140"/>
      <c r="Q293" s="1"/>
      <c r="R293" s="141"/>
      <c r="S293" s="141"/>
      <c r="T293" s="141"/>
      <c r="U293" s="141"/>
      <c r="V293" s="141"/>
      <c r="W293" s="141"/>
      <c r="X293" s="141"/>
      <c r="Y293" s="141"/>
      <c r="Z293" s="141"/>
      <c r="AA293" s="141"/>
      <c r="AB293" s="141"/>
      <c r="AC293" s="141"/>
      <c r="AD293" s="141"/>
      <c r="AE293" s="141"/>
      <c r="AF293" s="142"/>
      <c r="AG293" s="1"/>
      <c r="AH293" s="136"/>
    </row>
    <row r="294" spans="1:34" ht="24.95" customHeight="1">
      <c r="A294" s="134"/>
      <c r="B294" s="304"/>
      <c r="C294" s="305"/>
      <c r="D294" s="306"/>
      <c r="E294" s="307"/>
      <c r="F294" s="307"/>
      <c r="G294" s="307"/>
      <c r="H294" s="308"/>
      <c r="I294" s="135"/>
      <c r="J294" s="136"/>
      <c r="K294" s="137"/>
      <c r="L294" s="138"/>
      <c r="M294" s="135"/>
      <c r="N294" s="139"/>
      <c r="O294" s="138"/>
      <c r="P294" s="140"/>
      <c r="Q294" s="1"/>
      <c r="R294" s="141"/>
      <c r="S294" s="141"/>
      <c r="T294" s="141"/>
      <c r="U294" s="141"/>
      <c r="V294" s="141"/>
      <c r="W294" s="141"/>
      <c r="X294" s="141"/>
      <c r="Y294" s="141"/>
      <c r="Z294" s="141"/>
      <c r="AA294" s="141"/>
      <c r="AB294" s="141"/>
      <c r="AC294" s="141"/>
      <c r="AD294" s="141"/>
      <c r="AE294" s="141"/>
      <c r="AF294" s="142"/>
      <c r="AG294" s="1"/>
      <c r="AH294" s="136"/>
    </row>
    <row r="295" spans="1:34" ht="24.95" customHeight="1">
      <c r="A295" s="134"/>
      <c r="B295" s="304"/>
      <c r="C295" s="305"/>
      <c r="D295" s="306"/>
      <c r="E295" s="307"/>
      <c r="F295" s="307"/>
      <c r="G295" s="307"/>
      <c r="H295" s="308"/>
      <c r="I295" s="135"/>
      <c r="J295" s="136"/>
      <c r="K295" s="137"/>
      <c r="L295" s="138"/>
      <c r="M295" s="135"/>
      <c r="N295" s="139"/>
      <c r="O295" s="138"/>
      <c r="P295" s="140"/>
      <c r="Q295" s="1"/>
      <c r="R295" s="141"/>
      <c r="S295" s="141"/>
      <c r="T295" s="141"/>
      <c r="U295" s="141"/>
      <c r="V295" s="141"/>
      <c r="W295" s="141"/>
      <c r="X295" s="141"/>
      <c r="Y295" s="141"/>
      <c r="Z295" s="141"/>
      <c r="AA295" s="141"/>
      <c r="AB295" s="141"/>
      <c r="AC295" s="141"/>
      <c r="AD295" s="141"/>
      <c r="AE295" s="141"/>
      <c r="AF295" s="142"/>
      <c r="AG295" s="1"/>
      <c r="AH295" s="136"/>
    </row>
    <row r="296" spans="1:34" ht="24.95" customHeight="1">
      <c r="A296" s="134"/>
      <c r="B296" s="304"/>
      <c r="C296" s="305"/>
      <c r="D296" s="306"/>
      <c r="E296" s="307"/>
      <c r="F296" s="307"/>
      <c r="G296" s="307"/>
      <c r="H296" s="308"/>
      <c r="I296" s="135"/>
      <c r="J296" s="136"/>
      <c r="K296" s="137"/>
      <c r="L296" s="138"/>
      <c r="M296" s="135"/>
      <c r="N296" s="139"/>
      <c r="O296" s="138"/>
      <c r="P296" s="140"/>
      <c r="Q296" s="1"/>
      <c r="R296" s="141"/>
      <c r="S296" s="141"/>
      <c r="T296" s="141"/>
      <c r="U296" s="141"/>
      <c r="V296" s="141"/>
      <c r="W296" s="141"/>
      <c r="X296" s="141"/>
      <c r="Y296" s="141"/>
      <c r="Z296" s="141"/>
      <c r="AA296" s="141"/>
      <c r="AB296" s="141"/>
      <c r="AC296" s="141"/>
      <c r="AD296" s="141"/>
      <c r="AE296" s="141"/>
      <c r="AF296" s="142"/>
      <c r="AG296" s="1"/>
      <c r="AH296" s="136"/>
    </row>
    <row r="297" spans="1:34" ht="24.95" customHeight="1">
      <c r="A297" s="134"/>
      <c r="B297" s="304"/>
      <c r="C297" s="305"/>
      <c r="D297" s="306"/>
      <c r="E297" s="307"/>
      <c r="F297" s="307"/>
      <c r="G297" s="307"/>
      <c r="H297" s="308"/>
      <c r="I297" s="135"/>
      <c r="J297" s="136"/>
      <c r="K297" s="137"/>
      <c r="L297" s="138"/>
      <c r="M297" s="135"/>
      <c r="N297" s="139"/>
      <c r="O297" s="138"/>
      <c r="P297" s="140"/>
      <c r="Q297" s="1"/>
      <c r="R297" s="141"/>
      <c r="S297" s="141"/>
      <c r="T297" s="141"/>
      <c r="U297" s="141"/>
      <c r="V297" s="141"/>
      <c r="W297" s="141"/>
      <c r="X297" s="141"/>
      <c r="Y297" s="141"/>
      <c r="Z297" s="141"/>
      <c r="AA297" s="141"/>
      <c r="AB297" s="141"/>
      <c r="AC297" s="141"/>
      <c r="AD297" s="141"/>
      <c r="AE297" s="141"/>
      <c r="AF297" s="142"/>
      <c r="AG297" s="1"/>
      <c r="AH297" s="136"/>
    </row>
    <row r="298" spans="1:34" ht="24.95" customHeight="1">
      <c r="A298" s="134"/>
      <c r="B298" s="304"/>
      <c r="C298" s="305"/>
      <c r="D298" s="306"/>
      <c r="E298" s="307"/>
      <c r="F298" s="307"/>
      <c r="G298" s="307"/>
      <c r="H298" s="308"/>
      <c r="I298" s="135"/>
      <c r="J298" s="136"/>
      <c r="K298" s="137"/>
      <c r="L298" s="138"/>
      <c r="M298" s="135"/>
      <c r="N298" s="139"/>
      <c r="O298" s="138"/>
      <c r="P298" s="140"/>
      <c r="Q298" s="1"/>
      <c r="R298" s="141"/>
      <c r="S298" s="141"/>
      <c r="T298" s="141"/>
      <c r="U298" s="141"/>
      <c r="V298" s="141"/>
      <c r="W298" s="141"/>
      <c r="X298" s="141"/>
      <c r="Y298" s="141"/>
      <c r="Z298" s="141"/>
      <c r="AA298" s="141"/>
      <c r="AB298" s="141"/>
      <c r="AC298" s="141"/>
      <c r="AD298" s="141"/>
      <c r="AE298" s="141"/>
      <c r="AF298" s="142"/>
      <c r="AG298" s="1"/>
      <c r="AH298" s="136"/>
    </row>
    <row r="299" spans="1:34" ht="24.95" customHeight="1" thickBot="1">
      <c r="A299" s="143"/>
      <c r="B299" s="295"/>
      <c r="C299" s="296"/>
      <c r="D299" s="297"/>
      <c r="E299" s="298"/>
      <c r="F299" s="298"/>
      <c r="G299" s="298"/>
      <c r="H299" s="299"/>
      <c r="I299" s="144"/>
      <c r="J299" s="145"/>
      <c r="K299" s="146"/>
      <c r="L299" s="147"/>
      <c r="M299" s="144"/>
      <c r="N299" s="148"/>
      <c r="O299" s="147"/>
      <c r="P299" s="149"/>
      <c r="Q299" s="2"/>
      <c r="R299" s="150"/>
      <c r="S299" s="150"/>
      <c r="T299" s="150"/>
      <c r="U299" s="150"/>
      <c r="V299" s="150"/>
      <c r="W299" s="150"/>
      <c r="X299" s="150"/>
      <c r="Y299" s="150"/>
      <c r="Z299" s="150"/>
      <c r="AA299" s="150"/>
      <c r="AB299" s="150"/>
      <c r="AC299" s="150"/>
      <c r="AD299" s="150"/>
      <c r="AE299" s="150"/>
      <c r="AF299" s="151"/>
      <c r="AG299" s="2"/>
      <c r="AH299" s="145"/>
    </row>
    <row r="300" spans="1:34" ht="15" customHeight="1" thickTop="1" thickBot="1"/>
    <row r="301" spans="1:34" ht="24.95" customHeight="1" thickTop="1">
      <c r="A301" s="300" t="s">
        <v>103</v>
      </c>
      <c r="B301" s="301"/>
      <c r="C301" s="301"/>
      <c r="D301" s="302"/>
      <c r="E301" s="300" t="s">
        <v>104</v>
      </c>
      <c r="F301" s="301"/>
      <c r="G301" s="301"/>
      <c r="H301" s="302"/>
      <c r="I301" s="288" t="s">
        <v>105</v>
      </c>
      <c r="J301" s="288"/>
      <c r="K301" s="303"/>
      <c r="L301" s="303" t="s">
        <v>106</v>
      </c>
      <c r="M301" s="303"/>
      <c r="N301" s="303"/>
      <c r="O301" s="288"/>
      <c r="P301" s="288" t="s">
        <v>107</v>
      </c>
      <c r="Q301" s="288"/>
      <c r="R301" s="288"/>
      <c r="S301" s="288"/>
      <c r="T301" s="288" t="s">
        <v>108</v>
      </c>
      <c r="U301" s="288"/>
      <c r="V301" s="288"/>
      <c r="W301" s="288" t="s">
        <v>109</v>
      </c>
      <c r="X301" s="288"/>
      <c r="Y301" s="288"/>
      <c r="Z301" s="288" t="s">
        <v>108</v>
      </c>
      <c r="AA301" s="288"/>
      <c r="AB301" s="288"/>
      <c r="AC301" s="288" t="s">
        <v>109</v>
      </c>
      <c r="AD301" s="288"/>
      <c r="AE301" s="288"/>
      <c r="AF301" s="288" t="s">
        <v>110</v>
      </c>
      <c r="AG301" s="288"/>
      <c r="AH301" s="288"/>
    </row>
    <row r="302" spans="1:34" ht="50.1" customHeight="1" thickBot="1">
      <c r="A302" s="152" t="s">
        <v>111</v>
      </c>
      <c r="B302" s="153" t="s">
        <v>112</v>
      </c>
      <c r="C302" s="153" t="s">
        <v>113</v>
      </c>
      <c r="D302" s="154" t="s">
        <v>114</v>
      </c>
      <c r="E302" s="152" t="s">
        <v>111</v>
      </c>
      <c r="F302" s="153" t="s">
        <v>112</v>
      </c>
      <c r="G302" s="153" t="s">
        <v>113</v>
      </c>
      <c r="H302" s="154" t="s">
        <v>114</v>
      </c>
      <c r="I302" s="289" t="s">
        <v>115</v>
      </c>
      <c r="J302" s="290"/>
      <c r="K302" s="290"/>
      <c r="L302" s="291" t="s">
        <v>116</v>
      </c>
      <c r="M302" s="291"/>
      <c r="N302" s="291"/>
      <c r="O302" s="291"/>
      <c r="P302" s="292" t="s">
        <v>117</v>
      </c>
      <c r="Q302" s="292"/>
      <c r="R302" s="292"/>
      <c r="S302" s="292"/>
      <c r="T302" s="293" t="s">
        <v>118</v>
      </c>
      <c r="U302" s="293"/>
      <c r="V302" s="293"/>
      <c r="W302" s="294" t="s">
        <v>118</v>
      </c>
      <c r="X302" s="294"/>
      <c r="Y302" s="294"/>
      <c r="Z302" s="294" t="s">
        <v>118</v>
      </c>
      <c r="AA302" s="294"/>
      <c r="AB302" s="294"/>
      <c r="AC302" s="293" t="s">
        <v>118</v>
      </c>
      <c r="AD302" s="293"/>
      <c r="AE302" s="293"/>
      <c r="AF302" s="292" t="s">
        <v>119</v>
      </c>
      <c r="AG302" s="292"/>
      <c r="AH302" s="292"/>
    </row>
    <row r="303" spans="1:34" ht="20.100000000000001" customHeight="1" thickTop="1">
      <c r="A303" s="279"/>
      <c r="B303" s="282"/>
      <c r="C303" s="282"/>
      <c r="D303" s="285"/>
      <c r="E303" s="279"/>
      <c r="F303" s="282"/>
      <c r="G303" s="282"/>
      <c r="H303" s="285"/>
      <c r="T303" s="277" t="s">
        <v>120</v>
      </c>
      <c r="U303" s="277"/>
      <c r="V303" s="277"/>
      <c r="W303" s="277" t="s">
        <v>120</v>
      </c>
      <c r="X303" s="277"/>
      <c r="Y303" s="277"/>
      <c r="Z303" s="277" t="s">
        <v>120</v>
      </c>
      <c r="AA303" s="277"/>
      <c r="AB303" s="277"/>
      <c r="AC303" s="277" t="s">
        <v>120</v>
      </c>
      <c r="AD303" s="277"/>
      <c r="AE303" s="277"/>
      <c r="AF303" s="278" t="s">
        <v>121</v>
      </c>
      <c r="AG303" s="278"/>
      <c r="AH303" s="278"/>
    </row>
    <row r="304" spans="1:34" ht="20.100000000000001" customHeight="1">
      <c r="A304" s="280"/>
      <c r="B304" s="283"/>
      <c r="C304" s="283"/>
      <c r="D304" s="286"/>
      <c r="E304" s="280"/>
      <c r="F304" s="283"/>
      <c r="G304" s="283"/>
      <c r="H304" s="286"/>
    </row>
    <row r="305" spans="1:40" ht="20.100000000000001" customHeight="1" thickBot="1">
      <c r="A305" s="281"/>
      <c r="B305" s="284"/>
      <c r="C305" s="284"/>
      <c r="D305" s="287"/>
      <c r="E305" s="281"/>
      <c r="F305" s="284"/>
      <c r="G305" s="284"/>
      <c r="H305" s="287"/>
    </row>
    <row r="306" spans="1:40" ht="15" thickTop="1"/>
    <row r="307" spans="1:40" ht="20.100000000000001" customHeight="1">
      <c r="A307" s="342" t="s">
        <v>127</v>
      </c>
      <c r="B307" s="342"/>
      <c r="C307" s="342"/>
      <c r="D307" s="342"/>
      <c r="E307" s="342"/>
      <c r="F307" s="342"/>
    </row>
    <row r="308" spans="1:40" ht="20.100000000000001" customHeight="1">
      <c r="A308" s="342" t="s">
        <v>33</v>
      </c>
      <c r="B308" s="342"/>
      <c r="C308" s="342"/>
      <c r="D308" s="342"/>
      <c r="E308" s="342"/>
      <c r="F308" s="342"/>
      <c r="G308" s="343" t="s">
        <v>91</v>
      </c>
      <c r="H308" s="343"/>
      <c r="I308" s="343"/>
      <c r="J308" s="343"/>
      <c r="K308" s="343"/>
      <c r="L308" s="343"/>
      <c r="M308" s="343"/>
      <c r="N308" s="343"/>
      <c r="O308" s="343"/>
      <c r="P308" s="343"/>
      <c r="Q308" s="343"/>
      <c r="R308" s="343"/>
      <c r="S308" s="343"/>
      <c r="T308" s="343"/>
      <c r="U308" s="343"/>
      <c r="V308" s="343"/>
      <c r="W308" s="343"/>
      <c r="X308" s="343"/>
      <c r="Y308" s="343"/>
      <c r="Z308" s="343"/>
      <c r="AA308" s="343"/>
      <c r="AB308" s="343"/>
      <c r="AC308" s="343"/>
      <c r="AD308" s="343"/>
    </row>
    <row r="309" spans="1:40" ht="20.100000000000001" customHeight="1">
      <c r="A309" s="342" t="s">
        <v>128</v>
      </c>
      <c r="B309" s="342"/>
      <c r="C309" s="342"/>
      <c r="D309" s="342"/>
      <c r="E309" s="342"/>
      <c r="F309" s="342"/>
      <c r="G309" s="343" t="s">
        <v>92</v>
      </c>
      <c r="H309" s="343"/>
      <c r="I309" s="343"/>
      <c r="J309" s="343"/>
      <c r="K309" s="343"/>
      <c r="L309" s="343"/>
      <c r="M309" s="343"/>
      <c r="N309" s="343"/>
      <c r="O309" s="343"/>
      <c r="P309" s="343"/>
      <c r="Q309" s="343"/>
      <c r="R309" s="343"/>
      <c r="S309" s="343"/>
      <c r="T309" s="343"/>
      <c r="U309" s="343"/>
      <c r="V309" s="343"/>
      <c r="W309" s="343"/>
      <c r="X309" s="343"/>
      <c r="Y309" s="343"/>
      <c r="Z309" s="343"/>
      <c r="AA309" s="343"/>
      <c r="AB309" s="343"/>
      <c r="AC309" s="343"/>
      <c r="AD309" s="343"/>
    </row>
    <row r="310" spans="1:40" ht="20.100000000000001" customHeight="1" thickBot="1">
      <c r="A310" s="317" t="s">
        <v>129</v>
      </c>
      <c r="B310" s="317"/>
      <c r="C310" s="317"/>
      <c r="D310" s="317"/>
      <c r="E310" s="317"/>
      <c r="F310" s="317"/>
      <c r="G310" s="318" t="s">
        <v>93</v>
      </c>
      <c r="H310" s="318"/>
      <c r="I310" s="318"/>
      <c r="J310" s="318"/>
      <c r="K310" s="318"/>
      <c r="L310" s="318"/>
      <c r="M310" s="318"/>
      <c r="N310" s="318"/>
      <c r="O310" s="318"/>
      <c r="P310" s="318"/>
      <c r="Q310" s="318"/>
      <c r="R310" s="318"/>
      <c r="S310" s="318"/>
      <c r="T310" s="318"/>
      <c r="U310" s="318"/>
      <c r="V310" s="318"/>
      <c r="W310" s="318"/>
      <c r="X310" s="318"/>
      <c r="Y310" s="318"/>
      <c r="Z310" s="318"/>
      <c r="AA310" s="318"/>
      <c r="AB310" s="318"/>
      <c r="AC310" s="318"/>
      <c r="AD310" s="318"/>
    </row>
    <row r="311" spans="1:40" ht="50.1" customHeight="1" thickTop="1">
      <c r="A311" s="319" t="s">
        <v>0</v>
      </c>
      <c r="B311" s="322" t="s">
        <v>1</v>
      </c>
      <c r="C311" s="323"/>
      <c r="D311" s="328" t="s">
        <v>94</v>
      </c>
      <c r="E311" s="329"/>
      <c r="F311" s="329"/>
      <c r="G311" s="329"/>
      <c r="H311" s="330"/>
      <c r="I311" s="328" t="s">
        <v>2</v>
      </c>
      <c r="J311" s="309" t="s">
        <v>3</v>
      </c>
      <c r="K311" s="329" t="s">
        <v>4</v>
      </c>
      <c r="L311" s="329"/>
      <c r="M311" s="329"/>
      <c r="N311" s="322" t="s">
        <v>5</v>
      </c>
      <c r="O311" s="338"/>
      <c r="P311" s="323"/>
      <c r="Q311" s="108" t="s">
        <v>7</v>
      </c>
      <c r="R311" s="109" t="s">
        <v>8</v>
      </c>
      <c r="S311" s="109" t="s">
        <v>95</v>
      </c>
      <c r="T311" s="109" t="s">
        <v>96</v>
      </c>
      <c r="U311" s="109" t="s">
        <v>97</v>
      </c>
      <c r="V311" s="109" t="s">
        <v>12</v>
      </c>
      <c r="W311" s="109" t="s">
        <v>13</v>
      </c>
      <c r="X311" s="109" t="s">
        <v>14</v>
      </c>
      <c r="Y311" s="109" t="s">
        <v>98</v>
      </c>
      <c r="Z311" s="109" t="s">
        <v>16</v>
      </c>
      <c r="AA311" s="109" t="s">
        <v>17</v>
      </c>
      <c r="AB311" s="109" t="s">
        <v>99</v>
      </c>
      <c r="AC311" s="109" t="s">
        <v>100</v>
      </c>
      <c r="AD311" s="109" t="s">
        <v>101</v>
      </c>
      <c r="AE311" s="109" t="s">
        <v>21</v>
      </c>
      <c r="AF311" s="110" t="s">
        <v>22</v>
      </c>
      <c r="AG311" s="108" t="s">
        <v>102</v>
      </c>
      <c r="AH311" s="309" t="s">
        <v>24</v>
      </c>
      <c r="AI311" s="111"/>
      <c r="AJ311" s="112"/>
      <c r="AK311" s="112"/>
      <c r="AL311" s="112"/>
      <c r="AM311" s="112"/>
      <c r="AN311" s="112"/>
    </row>
    <row r="312" spans="1:40" ht="24.95" customHeight="1">
      <c r="A312" s="320"/>
      <c r="B312" s="324"/>
      <c r="C312" s="325"/>
      <c r="D312" s="331"/>
      <c r="E312" s="332"/>
      <c r="F312" s="332"/>
      <c r="G312" s="332"/>
      <c r="H312" s="333"/>
      <c r="I312" s="331"/>
      <c r="J312" s="310"/>
      <c r="K312" s="337"/>
      <c r="L312" s="337"/>
      <c r="M312" s="337"/>
      <c r="N312" s="339"/>
      <c r="O312" s="340"/>
      <c r="P312" s="341"/>
      <c r="Q312" s="113">
        <v>50</v>
      </c>
      <c r="R312" s="114">
        <v>40</v>
      </c>
      <c r="S312" s="114">
        <v>20</v>
      </c>
      <c r="T312" s="114">
        <v>20</v>
      </c>
      <c r="U312" s="114">
        <v>30</v>
      </c>
      <c r="V312" s="114">
        <v>60</v>
      </c>
      <c r="W312" s="114">
        <v>60</v>
      </c>
      <c r="X312" s="114">
        <v>40</v>
      </c>
      <c r="Y312" s="114">
        <v>30</v>
      </c>
      <c r="Z312" s="114">
        <v>40</v>
      </c>
      <c r="AA312" s="114">
        <v>40</v>
      </c>
      <c r="AB312" s="114">
        <v>60</v>
      </c>
      <c r="AC312" s="114">
        <v>40</v>
      </c>
      <c r="AD312" s="114">
        <v>20</v>
      </c>
      <c r="AE312" s="114">
        <v>20</v>
      </c>
      <c r="AF312" s="115">
        <f>SUM(Q312:AE312)</f>
        <v>570</v>
      </c>
      <c r="AG312" s="113">
        <v>20</v>
      </c>
      <c r="AH312" s="310"/>
      <c r="AI312" s="111"/>
      <c r="AJ312" s="112"/>
      <c r="AK312" s="112"/>
      <c r="AL312" s="112"/>
      <c r="AM312" s="112"/>
      <c r="AN312" s="112"/>
    </row>
    <row r="313" spans="1:40" ht="24.95" customHeight="1" thickBot="1">
      <c r="A313" s="321"/>
      <c r="B313" s="326"/>
      <c r="C313" s="327"/>
      <c r="D313" s="334"/>
      <c r="E313" s="335"/>
      <c r="F313" s="335"/>
      <c r="G313" s="335"/>
      <c r="H313" s="336"/>
      <c r="I313" s="334"/>
      <c r="J313" s="311"/>
      <c r="K313" s="116" t="s">
        <v>25</v>
      </c>
      <c r="L313" s="117" t="s">
        <v>26</v>
      </c>
      <c r="M313" s="118" t="s">
        <v>27</v>
      </c>
      <c r="N313" s="119" t="s">
        <v>25</v>
      </c>
      <c r="O313" s="117" t="s">
        <v>26</v>
      </c>
      <c r="P313" s="120" t="s">
        <v>27</v>
      </c>
      <c r="Q313" s="121">
        <f>Q312/2</f>
        <v>25</v>
      </c>
      <c r="R313" s="122">
        <f t="shared" ref="R313:AG313" si="9">R312/2</f>
        <v>20</v>
      </c>
      <c r="S313" s="122">
        <f t="shared" si="9"/>
        <v>10</v>
      </c>
      <c r="T313" s="122">
        <f t="shared" si="9"/>
        <v>10</v>
      </c>
      <c r="U313" s="122">
        <f t="shared" si="9"/>
        <v>15</v>
      </c>
      <c r="V313" s="122">
        <f t="shared" si="9"/>
        <v>30</v>
      </c>
      <c r="W313" s="122">
        <f t="shared" si="9"/>
        <v>30</v>
      </c>
      <c r="X313" s="122">
        <f t="shared" si="9"/>
        <v>20</v>
      </c>
      <c r="Y313" s="122">
        <f t="shared" si="9"/>
        <v>15</v>
      </c>
      <c r="Z313" s="122">
        <f t="shared" si="9"/>
        <v>20</v>
      </c>
      <c r="AA313" s="122">
        <f t="shared" si="9"/>
        <v>20</v>
      </c>
      <c r="AB313" s="122">
        <f t="shared" si="9"/>
        <v>30</v>
      </c>
      <c r="AC313" s="122">
        <f t="shared" si="9"/>
        <v>20</v>
      </c>
      <c r="AD313" s="122">
        <f t="shared" si="9"/>
        <v>10</v>
      </c>
      <c r="AE313" s="121">
        <f t="shared" si="9"/>
        <v>10</v>
      </c>
      <c r="AF313" s="123">
        <f t="shared" si="9"/>
        <v>285</v>
      </c>
      <c r="AG313" s="121">
        <f t="shared" si="9"/>
        <v>10</v>
      </c>
      <c r="AH313" s="311"/>
      <c r="AI313" s="111"/>
      <c r="AJ313" s="112"/>
      <c r="AK313" s="112"/>
      <c r="AL313" s="112"/>
      <c r="AM313" s="112"/>
      <c r="AN313" s="112"/>
    </row>
    <row r="314" spans="1:40" ht="24.95" customHeight="1" thickTop="1">
      <c r="A314" s="124"/>
      <c r="B314" s="312"/>
      <c r="C314" s="313"/>
      <c r="D314" s="314"/>
      <c r="E314" s="315"/>
      <c r="F314" s="315"/>
      <c r="G314" s="315"/>
      <c r="H314" s="316"/>
      <c r="I314" s="125"/>
      <c r="J314" s="126"/>
      <c r="K314" s="127"/>
      <c r="L314" s="128"/>
      <c r="M314" s="125"/>
      <c r="N314" s="129"/>
      <c r="O314" s="128"/>
      <c r="P314" s="130"/>
      <c r="Q314" s="131"/>
      <c r="R314" s="132"/>
      <c r="S314" s="132"/>
      <c r="T314" s="132"/>
      <c r="U314" s="132"/>
      <c r="V314" s="132"/>
      <c r="W314" s="132"/>
      <c r="X314" s="132"/>
      <c r="Y314" s="132"/>
      <c r="Z314" s="132"/>
      <c r="AA314" s="132"/>
      <c r="AB314" s="132"/>
      <c r="AC314" s="132"/>
      <c r="AD314" s="132"/>
      <c r="AE314" s="132"/>
      <c r="AF314" s="110"/>
      <c r="AG314" s="131"/>
      <c r="AH314" s="133"/>
    </row>
    <row r="315" spans="1:40" ht="24.95" customHeight="1">
      <c r="A315" s="134"/>
      <c r="B315" s="304"/>
      <c r="C315" s="305"/>
      <c r="D315" s="306"/>
      <c r="E315" s="307"/>
      <c r="F315" s="307"/>
      <c r="G315" s="307"/>
      <c r="H315" s="308"/>
      <c r="I315" s="135"/>
      <c r="J315" s="136"/>
      <c r="K315" s="137"/>
      <c r="L315" s="138"/>
      <c r="M315" s="135"/>
      <c r="N315" s="139"/>
      <c r="O315" s="138"/>
      <c r="P315" s="140"/>
      <c r="Q315" s="1"/>
      <c r="R315" s="141"/>
      <c r="S315" s="141"/>
      <c r="T315" s="141"/>
      <c r="U315" s="141"/>
      <c r="V315" s="141"/>
      <c r="W315" s="141"/>
      <c r="X315" s="141"/>
      <c r="Y315" s="141"/>
      <c r="Z315" s="141"/>
      <c r="AA315" s="141"/>
      <c r="AB315" s="141"/>
      <c r="AC315" s="141"/>
      <c r="AD315" s="141"/>
      <c r="AE315" s="141"/>
      <c r="AF315" s="142"/>
      <c r="AG315" s="1"/>
      <c r="AH315" s="136"/>
    </row>
    <row r="316" spans="1:40" ht="24.95" customHeight="1">
      <c r="A316" s="134"/>
      <c r="B316" s="304"/>
      <c r="C316" s="305"/>
      <c r="D316" s="306"/>
      <c r="E316" s="307"/>
      <c r="F316" s="307"/>
      <c r="G316" s="307"/>
      <c r="H316" s="308"/>
      <c r="I316" s="135"/>
      <c r="J316" s="136"/>
      <c r="K316" s="137"/>
      <c r="L316" s="138"/>
      <c r="M316" s="135"/>
      <c r="N316" s="139"/>
      <c r="O316" s="138"/>
      <c r="P316" s="140"/>
      <c r="Q316" s="1"/>
      <c r="R316" s="141"/>
      <c r="S316" s="141"/>
      <c r="T316" s="141"/>
      <c r="U316" s="141"/>
      <c r="V316" s="141"/>
      <c r="W316" s="141"/>
      <c r="X316" s="141"/>
      <c r="Y316" s="141"/>
      <c r="Z316" s="141"/>
      <c r="AA316" s="141"/>
      <c r="AB316" s="141"/>
      <c r="AC316" s="141"/>
      <c r="AD316" s="141"/>
      <c r="AE316" s="141"/>
      <c r="AF316" s="142"/>
      <c r="AG316" s="1"/>
      <c r="AH316" s="136"/>
    </row>
    <row r="317" spans="1:40" ht="24.95" customHeight="1">
      <c r="A317" s="134"/>
      <c r="B317" s="304"/>
      <c r="C317" s="305"/>
      <c r="D317" s="306"/>
      <c r="E317" s="307"/>
      <c r="F317" s="307"/>
      <c r="G317" s="307"/>
      <c r="H317" s="308"/>
      <c r="I317" s="135"/>
      <c r="J317" s="136"/>
      <c r="K317" s="137"/>
      <c r="L317" s="138"/>
      <c r="M317" s="135"/>
      <c r="N317" s="139"/>
      <c r="O317" s="138"/>
      <c r="P317" s="140"/>
      <c r="Q317" s="1"/>
      <c r="R317" s="141"/>
      <c r="S317" s="141"/>
      <c r="T317" s="141"/>
      <c r="U317" s="141"/>
      <c r="V317" s="141"/>
      <c r="W317" s="141"/>
      <c r="X317" s="141"/>
      <c r="Y317" s="141"/>
      <c r="Z317" s="141"/>
      <c r="AA317" s="141"/>
      <c r="AB317" s="141"/>
      <c r="AC317" s="141"/>
      <c r="AD317" s="141"/>
      <c r="AE317" s="141"/>
      <c r="AF317" s="142"/>
      <c r="AG317" s="1"/>
      <c r="AH317" s="136"/>
    </row>
    <row r="318" spans="1:40" ht="24.95" customHeight="1">
      <c r="A318" s="134"/>
      <c r="B318" s="304"/>
      <c r="C318" s="305"/>
      <c r="D318" s="306"/>
      <c r="E318" s="307"/>
      <c r="F318" s="307"/>
      <c r="G318" s="307"/>
      <c r="H318" s="308"/>
      <c r="I318" s="135"/>
      <c r="J318" s="136"/>
      <c r="K318" s="137"/>
      <c r="L318" s="138"/>
      <c r="M318" s="135"/>
      <c r="N318" s="139"/>
      <c r="O318" s="138"/>
      <c r="P318" s="140"/>
      <c r="Q318" s="1"/>
      <c r="R318" s="141"/>
      <c r="S318" s="141"/>
      <c r="T318" s="141"/>
      <c r="U318" s="141"/>
      <c r="V318" s="141"/>
      <c r="W318" s="141"/>
      <c r="X318" s="141"/>
      <c r="Y318" s="141"/>
      <c r="Z318" s="141"/>
      <c r="AA318" s="141"/>
      <c r="AB318" s="141"/>
      <c r="AC318" s="141"/>
      <c r="AD318" s="141"/>
      <c r="AE318" s="141"/>
      <c r="AF318" s="142"/>
      <c r="AG318" s="1"/>
      <c r="AH318" s="136"/>
    </row>
    <row r="319" spans="1:40" ht="24.95" customHeight="1">
      <c r="A319" s="134"/>
      <c r="B319" s="304"/>
      <c r="C319" s="305"/>
      <c r="D319" s="306"/>
      <c r="E319" s="307"/>
      <c r="F319" s="307"/>
      <c r="G319" s="307"/>
      <c r="H319" s="308"/>
      <c r="I319" s="135"/>
      <c r="J319" s="136"/>
      <c r="K319" s="137"/>
      <c r="L319" s="138"/>
      <c r="M319" s="135"/>
      <c r="N319" s="139"/>
      <c r="O319" s="138"/>
      <c r="P319" s="140"/>
      <c r="Q319" s="1"/>
      <c r="R319" s="141"/>
      <c r="S319" s="141"/>
      <c r="T319" s="141"/>
      <c r="U319" s="141"/>
      <c r="V319" s="141"/>
      <c r="W319" s="141"/>
      <c r="X319" s="141"/>
      <c r="Y319" s="141"/>
      <c r="Z319" s="141"/>
      <c r="AA319" s="141"/>
      <c r="AB319" s="141"/>
      <c r="AC319" s="141"/>
      <c r="AD319" s="141"/>
      <c r="AE319" s="141"/>
      <c r="AF319" s="142"/>
      <c r="AG319" s="1"/>
      <c r="AH319" s="136"/>
    </row>
    <row r="320" spans="1:40" ht="24.95" customHeight="1">
      <c r="A320" s="134"/>
      <c r="B320" s="304"/>
      <c r="C320" s="305"/>
      <c r="D320" s="306"/>
      <c r="E320" s="307"/>
      <c r="F320" s="307"/>
      <c r="G320" s="307"/>
      <c r="H320" s="308"/>
      <c r="I320" s="135"/>
      <c r="J320" s="136"/>
      <c r="K320" s="137"/>
      <c r="L320" s="138"/>
      <c r="M320" s="135"/>
      <c r="N320" s="139"/>
      <c r="O320" s="138"/>
      <c r="P320" s="140"/>
      <c r="Q320" s="1"/>
      <c r="R320" s="141"/>
      <c r="S320" s="141"/>
      <c r="T320" s="141"/>
      <c r="U320" s="141"/>
      <c r="V320" s="141"/>
      <c r="W320" s="141"/>
      <c r="X320" s="141"/>
      <c r="Y320" s="141"/>
      <c r="Z320" s="141"/>
      <c r="AA320" s="141"/>
      <c r="AB320" s="141"/>
      <c r="AC320" s="141"/>
      <c r="AD320" s="141"/>
      <c r="AE320" s="141"/>
      <c r="AF320" s="142"/>
      <c r="AG320" s="1"/>
      <c r="AH320" s="136"/>
    </row>
    <row r="321" spans="1:34" ht="24.95" customHeight="1">
      <c r="A321" s="134"/>
      <c r="B321" s="304"/>
      <c r="C321" s="305"/>
      <c r="D321" s="306"/>
      <c r="E321" s="307"/>
      <c r="F321" s="307"/>
      <c r="G321" s="307"/>
      <c r="H321" s="308"/>
      <c r="I321" s="135"/>
      <c r="J321" s="136"/>
      <c r="K321" s="137"/>
      <c r="L321" s="138"/>
      <c r="M321" s="135"/>
      <c r="N321" s="139"/>
      <c r="O321" s="138"/>
      <c r="P321" s="140"/>
      <c r="Q321" s="1"/>
      <c r="R321" s="141"/>
      <c r="S321" s="141"/>
      <c r="T321" s="141"/>
      <c r="U321" s="141"/>
      <c r="V321" s="141"/>
      <c r="W321" s="141"/>
      <c r="X321" s="141"/>
      <c r="Y321" s="141"/>
      <c r="Z321" s="141"/>
      <c r="AA321" s="141"/>
      <c r="AB321" s="141"/>
      <c r="AC321" s="141"/>
      <c r="AD321" s="141"/>
      <c r="AE321" s="141"/>
      <c r="AF321" s="142"/>
      <c r="AG321" s="1"/>
      <c r="AH321" s="136"/>
    </row>
    <row r="322" spans="1:34" ht="24.95" customHeight="1">
      <c r="A322" s="134"/>
      <c r="B322" s="304"/>
      <c r="C322" s="305"/>
      <c r="D322" s="306"/>
      <c r="E322" s="307"/>
      <c r="F322" s="307"/>
      <c r="G322" s="307"/>
      <c r="H322" s="308"/>
      <c r="I322" s="135"/>
      <c r="J322" s="136"/>
      <c r="K322" s="137"/>
      <c r="L322" s="138"/>
      <c r="M322" s="135"/>
      <c r="N322" s="139"/>
      <c r="O322" s="138"/>
      <c r="P322" s="140"/>
      <c r="Q322" s="1"/>
      <c r="R322" s="141"/>
      <c r="S322" s="141"/>
      <c r="T322" s="141"/>
      <c r="U322" s="141"/>
      <c r="V322" s="141"/>
      <c r="W322" s="141"/>
      <c r="X322" s="141"/>
      <c r="Y322" s="141"/>
      <c r="Z322" s="141"/>
      <c r="AA322" s="141"/>
      <c r="AB322" s="141"/>
      <c r="AC322" s="141"/>
      <c r="AD322" s="141"/>
      <c r="AE322" s="141"/>
      <c r="AF322" s="142"/>
      <c r="AG322" s="1"/>
      <c r="AH322" s="136"/>
    </row>
    <row r="323" spans="1:34" ht="24.95" customHeight="1">
      <c r="A323" s="134"/>
      <c r="B323" s="304"/>
      <c r="C323" s="305"/>
      <c r="D323" s="306"/>
      <c r="E323" s="307"/>
      <c r="F323" s="307"/>
      <c r="G323" s="307"/>
      <c r="H323" s="308"/>
      <c r="I323" s="135"/>
      <c r="J323" s="136"/>
      <c r="K323" s="137"/>
      <c r="L323" s="138"/>
      <c r="M323" s="135"/>
      <c r="N323" s="139"/>
      <c r="O323" s="138"/>
      <c r="P323" s="140"/>
      <c r="Q323" s="1"/>
      <c r="R323" s="141"/>
      <c r="S323" s="141"/>
      <c r="T323" s="141"/>
      <c r="U323" s="141"/>
      <c r="V323" s="141"/>
      <c r="W323" s="141"/>
      <c r="X323" s="141"/>
      <c r="Y323" s="141"/>
      <c r="Z323" s="141"/>
      <c r="AA323" s="141"/>
      <c r="AB323" s="141"/>
      <c r="AC323" s="141"/>
      <c r="AD323" s="141"/>
      <c r="AE323" s="141"/>
      <c r="AF323" s="142"/>
      <c r="AG323" s="1"/>
      <c r="AH323" s="136"/>
    </row>
    <row r="324" spans="1:34" ht="24.95" customHeight="1">
      <c r="A324" s="134"/>
      <c r="B324" s="304"/>
      <c r="C324" s="305"/>
      <c r="D324" s="306"/>
      <c r="E324" s="307"/>
      <c r="F324" s="307"/>
      <c r="G324" s="307"/>
      <c r="H324" s="308"/>
      <c r="I324" s="135"/>
      <c r="J324" s="136"/>
      <c r="K324" s="137"/>
      <c r="L324" s="138"/>
      <c r="M324" s="135"/>
      <c r="N324" s="139"/>
      <c r="O324" s="138"/>
      <c r="P324" s="140"/>
      <c r="Q324" s="1"/>
      <c r="R324" s="141"/>
      <c r="S324" s="141"/>
      <c r="T324" s="141"/>
      <c r="U324" s="141"/>
      <c r="V324" s="141"/>
      <c r="W324" s="141"/>
      <c r="X324" s="141"/>
      <c r="Y324" s="141"/>
      <c r="Z324" s="141"/>
      <c r="AA324" s="141"/>
      <c r="AB324" s="141"/>
      <c r="AC324" s="141"/>
      <c r="AD324" s="141"/>
      <c r="AE324" s="141"/>
      <c r="AF324" s="142"/>
      <c r="AG324" s="1"/>
      <c r="AH324" s="136"/>
    </row>
    <row r="325" spans="1:34" ht="24.95" customHeight="1">
      <c r="A325" s="134"/>
      <c r="B325" s="304"/>
      <c r="C325" s="305"/>
      <c r="D325" s="306"/>
      <c r="E325" s="307"/>
      <c r="F325" s="307"/>
      <c r="G325" s="307"/>
      <c r="H325" s="308"/>
      <c r="I325" s="135"/>
      <c r="J325" s="136"/>
      <c r="K325" s="137"/>
      <c r="L325" s="138"/>
      <c r="M325" s="135"/>
      <c r="N325" s="139"/>
      <c r="O325" s="138"/>
      <c r="P325" s="140"/>
      <c r="Q325" s="1"/>
      <c r="R325" s="141"/>
      <c r="S325" s="141"/>
      <c r="T325" s="141"/>
      <c r="U325" s="141"/>
      <c r="V325" s="141"/>
      <c r="W325" s="141"/>
      <c r="X325" s="141"/>
      <c r="Y325" s="141"/>
      <c r="Z325" s="141"/>
      <c r="AA325" s="141"/>
      <c r="AB325" s="141"/>
      <c r="AC325" s="141"/>
      <c r="AD325" s="141"/>
      <c r="AE325" s="141"/>
      <c r="AF325" s="142"/>
      <c r="AG325" s="1"/>
      <c r="AH325" s="136"/>
    </row>
    <row r="326" spans="1:34" ht="24.95" customHeight="1">
      <c r="A326" s="134"/>
      <c r="B326" s="304"/>
      <c r="C326" s="305"/>
      <c r="D326" s="306"/>
      <c r="E326" s="307"/>
      <c r="F326" s="307"/>
      <c r="G326" s="307"/>
      <c r="H326" s="308"/>
      <c r="I326" s="135"/>
      <c r="J326" s="136"/>
      <c r="K326" s="137"/>
      <c r="L326" s="138"/>
      <c r="M326" s="135"/>
      <c r="N326" s="139"/>
      <c r="O326" s="138"/>
      <c r="P326" s="140"/>
      <c r="Q326" s="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  <c r="AB326" s="141"/>
      <c r="AC326" s="141"/>
      <c r="AD326" s="141"/>
      <c r="AE326" s="141"/>
      <c r="AF326" s="142"/>
      <c r="AG326" s="1"/>
      <c r="AH326" s="136"/>
    </row>
    <row r="327" spans="1:34" ht="24.95" customHeight="1">
      <c r="A327" s="134"/>
      <c r="B327" s="304"/>
      <c r="C327" s="305"/>
      <c r="D327" s="306"/>
      <c r="E327" s="307"/>
      <c r="F327" s="307"/>
      <c r="G327" s="307"/>
      <c r="H327" s="308"/>
      <c r="I327" s="135"/>
      <c r="J327" s="136"/>
      <c r="K327" s="137"/>
      <c r="L327" s="138"/>
      <c r="M327" s="135"/>
      <c r="N327" s="139"/>
      <c r="O327" s="138"/>
      <c r="P327" s="140"/>
      <c r="Q327" s="1"/>
      <c r="R327" s="141"/>
      <c r="S327" s="141"/>
      <c r="T327" s="141"/>
      <c r="U327" s="141"/>
      <c r="V327" s="141"/>
      <c r="W327" s="141"/>
      <c r="X327" s="141"/>
      <c r="Y327" s="141"/>
      <c r="Z327" s="141"/>
      <c r="AA327" s="141"/>
      <c r="AB327" s="141"/>
      <c r="AC327" s="141"/>
      <c r="AD327" s="141"/>
      <c r="AE327" s="141"/>
      <c r="AF327" s="142"/>
      <c r="AG327" s="1"/>
      <c r="AH327" s="136"/>
    </row>
    <row r="328" spans="1:34" ht="24.95" customHeight="1">
      <c r="A328" s="134"/>
      <c r="B328" s="304"/>
      <c r="C328" s="305"/>
      <c r="D328" s="306"/>
      <c r="E328" s="307"/>
      <c r="F328" s="307"/>
      <c r="G328" s="307"/>
      <c r="H328" s="308"/>
      <c r="I328" s="135"/>
      <c r="J328" s="136"/>
      <c r="K328" s="137"/>
      <c r="L328" s="138"/>
      <c r="M328" s="135"/>
      <c r="N328" s="139"/>
      <c r="O328" s="138"/>
      <c r="P328" s="140"/>
      <c r="Q328" s="1"/>
      <c r="R328" s="141"/>
      <c r="S328" s="141"/>
      <c r="T328" s="141"/>
      <c r="U328" s="141"/>
      <c r="V328" s="141"/>
      <c r="W328" s="141"/>
      <c r="X328" s="141"/>
      <c r="Y328" s="141"/>
      <c r="Z328" s="141"/>
      <c r="AA328" s="141"/>
      <c r="AB328" s="141"/>
      <c r="AC328" s="141"/>
      <c r="AD328" s="141"/>
      <c r="AE328" s="141"/>
      <c r="AF328" s="142"/>
      <c r="AG328" s="1"/>
      <c r="AH328" s="136"/>
    </row>
    <row r="329" spans="1:34" ht="24.95" customHeight="1">
      <c r="A329" s="134"/>
      <c r="B329" s="304"/>
      <c r="C329" s="305"/>
      <c r="D329" s="306"/>
      <c r="E329" s="307"/>
      <c r="F329" s="307"/>
      <c r="G329" s="307"/>
      <c r="H329" s="308"/>
      <c r="I329" s="135"/>
      <c r="J329" s="136"/>
      <c r="K329" s="137"/>
      <c r="L329" s="138"/>
      <c r="M329" s="135"/>
      <c r="N329" s="139"/>
      <c r="O329" s="138"/>
      <c r="P329" s="140"/>
      <c r="Q329" s="1"/>
      <c r="R329" s="141"/>
      <c r="S329" s="141"/>
      <c r="T329" s="141"/>
      <c r="U329" s="141"/>
      <c r="V329" s="141"/>
      <c r="W329" s="141"/>
      <c r="X329" s="141"/>
      <c r="Y329" s="141"/>
      <c r="Z329" s="141"/>
      <c r="AA329" s="141"/>
      <c r="AB329" s="141"/>
      <c r="AC329" s="141"/>
      <c r="AD329" s="141"/>
      <c r="AE329" s="141"/>
      <c r="AF329" s="142"/>
      <c r="AG329" s="1"/>
      <c r="AH329" s="136"/>
    </row>
    <row r="330" spans="1:34" ht="24.95" customHeight="1">
      <c r="A330" s="134"/>
      <c r="B330" s="304"/>
      <c r="C330" s="305"/>
      <c r="D330" s="306"/>
      <c r="E330" s="307"/>
      <c r="F330" s="307"/>
      <c r="G330" s="307"/>
      <c r="H330" s="308"/>
      <c r="I330" s="135"/>
      <c r="J330" s="136"/>
      <c r="K330" s="137"/>
      <c r="L330" s="138"/>
      <c r="M330" s="135"/>
      <c r="N330" s="139"/>
      <c r="O330" s="138"/>
      <c r="P330" s="140"/>
      <c r="Q330" s="1"/>
      <c r="R330" s="141"/>
      <c r="S330" s="141"/>
      <c r="T330" s="141"/>
      <c r="U330" s="141"/>
      <c r="V330" s="141"/>
      <c r="W330" s="141"/>
      <c r="X330" s="141"/>
      <c r="Y330" s="141"/>
      <c r="Z330" s="141"/>
      <c r="AA330" s="141"/>
      <c r="AB330" s="141"/>
      <c r="AC330" s="141"/>
      <c r="AD330" s="141"/>
      <c r="AE330" s="141"/>
      <c r="AF330" s="142"/>
      <c r="AG330" s="1"/>
      <c r="AH330" s="136"/>
    </row>
    <row r="331" spans="1:34" ht="24.95" customHeight="1">
      <c r="A331" s="134"/>
      <c r="B331" s="304"/>
      <c r="C331" s="305"/>
      <c r="D331" s="306"/>
      <c r="E331" s="307"/>
      <c r="F331" s="307"/>
      <c r="G331" s="307"/>
      <c r="H331" s="308"/>
      <c r="I331" s="135"/>
      <c r="J331" s="136"/>
      <c r="K331" s="137"/>
      <c r="L331" s="138"/>
      <c r="M331" s="135"/>
      <c r="N331" s="139"/>
      <c r="O331" s="138"/>
      <c r="P331" s="140"/>
      <c r="Q331" s="1"/>
      <c r="R331" s="141"/>
      <c r="S331" s="141"/>
      <c r="T331" s="141"/>
      <c r="U331" s="141"/>
      <c r="V331" s="141"/>
      <c r="W331" s="141"/>
      <c r="X331" s="141"/>
      <c r="Y331" s="141"/>
      <c r="Z331" s="141"/>
      <c r="AA331" s="141"/>
      <c r="AB331" s="141"/>
      <c r="AC331" s="141"/>
      <c r="AD331" s="141"/>
      <c r="AE331" s="141"/>
      <c r="AF331" s="142"/>
      <c r="AG331" s="1"/>
      <c r="AH331" s="136"/>
    </row>
    <row r="332" spans="1:34" ht="24.95" customHeight="1">
      <c r="A332" s="134"/>
      <c r="B332" s="304"/>
      <c r="C332" s="305"/>
      <c r="D332" s="306"/>
      <c r="E332" s="307"/>
      <c r="F332" s="307"/>
      <c r="G332" s="307"/>
      <c r="H332" s="308"/>
      <c r="I332" s="135"/>
      <c r="J332" s="136"/>
      <c r="K332" s="137"/>
      <c r="L332" s="138"/>
      <c r="M332" s="135"/>
      <c r="N332" s="139"/>
      <c r="O332" s="138"/>
      <c r="P332" s="140"/>
      <c r="Q332" s="1"/>
      <c r="R332" s="141"/>
      <c r="S332" s="141"/>
      <c r="T332" s="141"/>
      <c r="U332" s="141"/>
      <c r="V332" s="141"/>
      <c r="W332" s="141"/>
      <c r="X332" s="141"/>
      <c r="Y332" s="141"/>
      <c r="Z332" s="141"/>
      <c r="AA332" s="141"/>
      <c r="AB332" s="141"/>
      <c r="AC332" s="141"/>
      <c r="AD332" s="141"/>
      <c r="AE332" s="141"/>
      <c r="AF332" s="142"/>
      <c r="AG332" s="1"/>
      <c r="AH332" s="136"/>
    </row>
    <row r="333" spans="1:34" ht="24.95" customHeight="1" thickBot="1">
      <c r="A333" s="143"/>
      <c r="B333" s="295"/>
      <c r="C333" s="296"/>
      <c r="D333" s="297"/>
      <c r="E333" s="298"/>
      <c r="F333" s="298"/>
      <c r="G333" s="298"/>
      <c r="H333" s="299"/>
      <c r="I333" s="144"/>
      <c r="J333" s="145"/>
      <c r="K333" s="146"/>
      <c r="L333" s="147"/>
      <c r="M333" s="144"/>
      <c r="N333" s="148"/>
      <c r="O333" s="147"/>
      <c r="P333" s="149"/>
      <c r="Q333" s="2"/>
      <c r="R333" s="150"/>
      <c r="S333" s="150"/>
      <c r="T333" s="150"/>
      <c r="U333" s="150"/>
      <c r="V333" s="150"/>
      <c r="W333" s="150"/>
      <c r="X333" s="150"/>
      <c r="Y333" s="150"/>
      <c r="Z333" s="150"/>
      <c r="AA333" s="150"/>
      <c r="AB333" s="150"/>
      <c r="AC333" s="150"/>
      <c r="AD333" s="150"/>
      <c r="AE333" s="150"/>
      <c r="AF333" s="151"/>
      <c r="AG333" s="2"/>
      <c r="AH333" s="145"/>
    </row>
    <row r="334" spans="1:34" ht="15" customHeight="1" thickTop="1" thickBot="1"/>
    <row r="335" spans="1:34" ht="24.95" customHeight="1" thickTop="1">
      <c r="A335" s="300" t="s">
        <v>103</v>
      </c>
      <c r="B335" s="301"/>
      <c r="C335" s="301"/>
      <c r="D335" s="302"/>
      <c r="E335" s="300" t="s">
        <v>104</v>
      </c>
      <c r="F335" s="301"/>
      <c r="G335" s="301"/>
      <c r="H335" s="302"/>
      <c r="I335" s="288" t="s">
        <v>105</v>
      </c>
      <c r="J335" s="288"/>
      <c r="K335" s="303"/>
      <c r="L335" s="303" t="s">
        <v>106</v>
      </c>
      <c r="M335" s="303"/>
      <c r="N335" s="303"/>
      <c r="O335" s="288"/>
      <c r="P335" s="288" t="s">
        <v>107</v>
      </c>
      <c r="Q335" s="288"/>
      <c r="R335" s="288"/>
      <c r="S335" s="288"/>
      <c r="T335" s="288" t="s">
        <v>108</v>
      </c>
      <c r="U335" s="288"/>
      <c r="V335" s="288"/>
      <c r="W335" s="288" t="s">
        <v>109</v>
      </c>
      <c r="X335" s="288"/>
      <c r="Y335" s="288"/>
      <c r="Z335" s="288" t="s">
        <v>108</v>
      </c>
      <c r="AA335" s="288"/>
      <c r="AB335" s="288"/>
      <c r="AC335" s="288" t="s">
        <v>109</v>
      </c>
      <c r="AD335" s="288"/>
      <c r="AE335" s="288"/>
      <c r="AF335" s="288" t="s">
        <v>110</v>
      </c>
      <c r="AG335" s="288"/>
      <c r="AH335" s="288"/>
    </row>
    <row r="336" spans="1:34" ht="50.1" customHeight="1" thickBot="1">
      <c r="A336" s="152" t="s">
        <v>111</v>
      </c>
      <c r="B336" s="153" t="s">
        <v>112</v>
      </c>
      <c r="C336" s="153" t="s">
        <v>113</v>
      </c>
      <c r="D336" s="154" t="s">
        <v>114</v>
      </c>
      <c r="E336" s="152" t="s">
        <v>111</v>
      </c>
      <c r="F336" s="153" t="s">
        <v>112</v>
      </c>
      <c r="G336" s="153" t="s">
        <v>113</v>
      </c>
      <c r="H336" s="154" t="s">
        <v>114</v>
      </c>
      <c r="I336" s="289" t="s">
        <v>115</v>
      </c>
      <c r="J336" s="290"/>
      <c r="K336" s="290"/>
      <c r="L336" s="291" t="s">
        <v>116</v>
      </c>
      <c r="M336" s="291"/>
      <c r="N336" s="291"/>
      <c r="O336" s="291"/>
      <c r="P336" s="292" t="s">
        <v>117</v>
      </c>
      <c r="Q336" s="292"/>
      <c r="R336" s="292"/>
      <c r="S336" s="292"/>
      <c r="T336" s="293" t="s">
        <v>118</v>
      </c>
      <c r="U336" s="293"/>
      <c r="V336" s="293"/>
      <c r="W336" s="294" t="s">
        <v>118</v>
      </c>
      <c r="X336" s="294"/>
      <c r="Y336" s="294"/>
      <c r="Z336" s="294" t="s">
        <v>118</v>
      </c>
      <c r="AA336" s="294"/>
      <c r="AB336" s="294"/>
      <c r="AC336" s="293" t="s">
        <v>118</v>
      </c>
      <c r="AD336" s="293"/>
      <c r="AE336" s="293"/>
      <c r="AF336" s="292" t="s">
        <v>119</v>
      </c>
      <c r="AG336" s="292"/>
      <c r="AH336" s="292"/>
    </row>
    <row r="337" spans="1:34" ht="20.100000000000001" customHeight="1" thickTop="1">
      <c r="A337" s="279"/>
      <c r="B337" s="282"/>
      <c r="C337" s="282"/>
      <c r="D337" s="285"/>
      <c r="E337" s="279"/>
      <c r="F337" s="282"/>
      <c r="G337" s="282"/>
      <c r="H337" s="285"/>
      <c r="T337" s="277" t="s">
        <v>120</v>
      </c>
      <c r="U337" s="277"/>
      <c r="V337" s="277"/>
      <c r="W337" s="277" t="s">
        <v>120</v>
      </c>
      <c r="X337" s="277"/>
      <c r="Y337" s="277"/>
      <c r="Z337" s="277" t="s">
        <v>120</v>
      </c>
      <c r="AA337" s="277"/>
      <c r="AB337" s="277"/>
      <c r="AC337" s="277" t="s">
        <v>120</v>
      </c>
      <c r="AD337" s="277"/>
      <c r="AE337" s="277"/>
      <c r="AF337" s="278" t="s">
        <v>121</v>
      </c>
      <c r="AG337" s="278"/>
      <c r="AH337" s="278"/>
    </row>
    <row r="338" spans="1:34" ht="20.100000000000001" customHeight="1">
      <c r="A338" s="280"/>
      <c r="B338" s="283"/>
      <c r="C338" s="283"/>
      <c r="D338" s="286"/>
      <c r="E338" s="280"/>
      <c r="F338" s="283"/>
      <c r="G338" s="283"/>
      <c r="H338" s="286"/>
    </row>
    <row r="339" spans="1:34" ht="20.100000000000001" customHeight="1" thickBot="1">
      <c r="A339" s="281"/>
      <c r="B339" s="284"/>
      <c r="C339" s="284"/>
      <c r="D339" s="287"/>
      <c r="E339" s="281"/>
      <c r="F339" s="284"/>
      <c r="G339" s="284"/>
      <c r="H339" s="287"/>
    </row>
    <row r="340" spans="1:34" ht="15" thickTop="1"/>
  </sheetData>
  <mergeCells count="860">
    <mergeCell ref="T167:V167"/>
    <mergeCell ref="W167:Y167"/>
    <mergeCell ref="Z167:AB167"/>
    <mergeCell ref="AC167:AE167"/>
    <mergeCell ref="AF167:AH167"/>
    <mergeCell ref="AC166:AE166"/>
    <mergeCell ref="AF166:AH166"/>
    <mergeCell ref="A167:A169"/>
    <mergeCell ref="B167:B169"/>
    <mergeCell ref="C167:C169"/>
    <mergeCell ref="D167:D169"/>
    <mergeCell ref="E167:E169"/>
    <mergeCell ref="F167:F169"/>
    <mergeCell ref="G167:G169"/>
    <mergeCell ref="H167:H169"/>
    <mergeCell ref="W165:Y165"/>
    <mergeCell ref="Z165:AB165"/>
    <mergeCell ref="AC165:AE165"/>
    <mergeCell ref="AF165:AH165"/>
    <mergeCell ref="I166:K166"/>
    <mergeCell ref="L166:O166"/>
    <mergeCell ref="P166:S166"/>
    <mergeCell ref="T166:V166"/>
    <mergeCell ref="W166:Y166"/>
    <mergeCell ref="Z166:AB166"/>
    <mergeCell ref="A165:D165"/>
    <mergeCell ref="E165:H165"/>
    <mergeCell ref="I165:K165"/>
    <mergeCell ref="L165:O165"/>
    <mergeCell ref="P165:S165"/>
    <mergeCell ref="T165:V165"/>
    <mergeCell ref="B161:C161"/>
    <mergeCell ref="D161:H161"/>
    <mergeCell ref="B162:C162"/>
    <mergeCell ref="D162:H162"/>
    <mergeCell ref="B163:C163"/>
    <mergeCell ref="D163:H163"/>
    <mergeCell ref="B158:C158"/>
    <mergeCell ref="D158:H158"/>
    <mergeCell ref="B159:C159"/>
    <mergeCell ref="D159:H159"/>
    <mergeCell ref="B160:C160"/>
    <mergeCell ref="D160:H160"/>
    <mergeCell ref="B155:C155"/>
    <mergeCell ref="D155:H155"/>
    <mergeCell ref="B156:C156"/>
    <mergeCell ref="D156:H156"/>
    <mergeCell ref="B157:C157"/>
    <mergeCell ref="D157:H157"/>
    <mergeCell ref="B152:C152"/>
    <mergeCell ref="D152:H152"/>
    <mergeCell ref="B153:C153"/>
    <mergeCell ref="D153:H153"/>
    <mergeCell ref="B154:C154"/>
    <mergeCell ref="D154:H154"/>
    <mergeCell ref="B149:C149"/>
    <mergeCell ref="D149:H149"/>
    <mergeCell ref="B150:C150"/>
    <mergeCell ref="D150:H150"/>
    <mergeCell ref="B151:C151"/>
    <mergeCell ref="D151:H151"/>
    <mergeCell ref="B146:C146"/>
    <mergeCell ref="D146:H146"/>
    <mergeCell ref="B147:C147"/>
    <mergeCell ref="D147:H147"/>
    <mergeCell ref="B148:C148"/>
    <mergeCell ref="D148:H148"/>
    <mergeCell ref="N141:P142"/>
    <mergeCell ref="AH141:AH143"/>
    <mergeCell ref="B144:C144"/>
    <mergeCell ref="D144:H144"/>
    <mergeCell ref="B145:C145"/>
    <mergeCell ref="D145:H145"/>
    <mergeCell ref="A141:A143"/>
    <mergeCell ref="B141:C143"/>
    <mergeCell ref="D141:H143"/>
    <mergeCell ref="I141:I143"/>
    <mergeCell ref="J141:J143"/>
    <mergeCell ref="K141:M142"/>
    <mergeCell ref="A138:F138"/>
    <mergeCell ref="G138:AD138"/>
    <mergeCell ref="A139:F139"/>
    <mergeCell ref="G139:AD139"/>
    <mergeCell ref="A140:F140"/>
    <mergeCell ref="G140:AD140"/>
    <mergeCell ref="T133:V133"/>
    <mergeCell ref="W133:Y133"/>
    <mergeCell ref="Z133:AB133"/>
    <mergeCell ref="AC133:AE133"/>
    <mergeCell ref="AF133:AH133"/>
    <mergeCell ref="A137:F137"/>
    <mergeCell ref="AC132:AE132"/>
    <mergeCell ref="AF132:AH132"/>
    <mergeCell ref="A133:A135"/>
    <mergeCell ref="B133:B135"/>
    <mergeCell ref="C133:C135"/>
    <mergeCell ref="D133:D135"/>
    <mergeCell ref="E133:E135"/>
    <mergeCell ref="F133:F135"/>
    <mergeCell ref="G133:G135"/>
    <mergeCell ref="H133:H135"/>
    <mergeCell ref="W131:Y131"/>
    <mergeCell ref="Z131:AB131"/>
    <mergeCell ref="AC131:AE131"/>
    <mergeCell ref="AF131:AH131"/>
    <mergeCell ref="I132:K132"/>
    <mergeCell ref="L132:O132"/>
    <mergeCell ref="P132:S132"/>
    <mergeCell ref="T132:V132"/>
    <mergeCell ref="W132:Y132"/>
    <mergeCell ref="Z132:AB132"/>
    <mergeCell ref="A131:D131"/>
    <mergeCell ref="E131:H131"/>
    <mergeCell ref="I131:K131"/>
    <mergeCell ref="L131:O131"/>
    <mergeCell ref="P131:S131"/>
    <mergeCell ref="T131:V131"/>
    <mergeCell ref="B127:C127"/>
    <mergeCell ref="D127:H127"/>
    <mergeCell ref="B128:C128"/>
    <mergeCell ref="D128:H128"/>
    <mergeCell ref="B129:C129"/>
    <mergeCell ref="D129:H129"/>
    <mergeCell ref="B124:C124"/>
    <mergeCell ref="D124:H124"/>
    <mergeCell ref="B125:C125"/>
    <mergeCell ref="D125:H125"/>
    <mergeCell ref="B126:C126"/>
    <mergeCell ref="D126:H126"/>
    <mergeCell ref="B121:C121"/>
    <mergeCell ref="D121:H121"/>
    <mergeCell ref="B122:C122"/>
    <mergeCell ref="D122:H122"/>
    <mergeCell ref="B123:C123"/>
    <mergeCell ref="D123:H123"/>
    <mergeCell ref="B118:C118"/>
    <mergeCell ref="D118:H118"/>
    <mergeCell ref="B119:C119"/>
    <mergeCell ref="D119:H119"/>
    <mergeCell ref="B120:C120"/>
    <mergeCell ref="D120:H120"/>
    <mergeCell ref="B115:C115"/>
    <mergeCell ref="D115:H115"/>
    <mergeCell ref="B116:C116"/>
    <mergeCell ref="D116:H116"/>
    <mergeCell ref="B117:C117"/>
    <mergeCell ref="D117:H117"/>
    <mergeCell ref="B112:C112"/>
    <mergeCell ref="D112:H112"/>
    <mergeCell ref="B113:C113"/>
    <mergeCell ref="D113:H113"/>
    <mergeCell ref="B114:C114"/>
    <mergeCell ref="D114:H114"/>
    <mergeCell ref="N107:P108"/>
    <mergeCell ref="AH107:AH109"/>
    <mergeCell ref="B110:C110"/>
    <mergeCell ref="D110:H110"/>
    <mergeCell ref="B111:C111"/>
    <mergeCell ref="D111:H111"/>
    <mergeCell ref="A107:A109"/>
    <mergeCell ref="B107:C109"/>
    <mergeCell ref="D107:H109"/>
    <mergeCell ref="I107:I109"/>
    <mergeCell ref="J107:J109"/>
    <mergeCell ref="K107:M108"/>
    <mergeCell ref="A104:F104"/>
    <mergeCell ref="G104:AD104"/>
    <mergeCell ref="A105:F105"/>
    <mergeCell ref="G105:AD105"/>
    <mergeCell ref="A106:F106"/>
    <mergeCell ref="G106:AD106"/>
    <mergeCell ref="T99:V99"/>
    <mergeCell ref="W99:Y99"/>
    <mergeCell ref="Z99:AB99"/>
    <mergeCell ref="AC99:AE99"/>
    <mergeCell ref="AF99:AH99"/>
    <mergeCell ref="A103:F103"/>
    <mergeCell ref="AC98:AE98"/>
    <mergeCell ref="AF98:AH98"/>
    <mergeCell ref="A99:A101"/>
    <mergeCell ref="B99:B101"/>
    <mergeCell ref="C99:C101"/>
    <mergeCell ref="D99:D101"/>
    <mergeCell ref="E99:E101"/>
    <mergeCell ref="F99:F101"/>
    <mergeCell ref="G99:G101"/>
    <mergeCell ref="H99:H101"/>
    <mergeCell ref="W97:Y97"/>
    <mergeCell ref="Z97:AB97"/>
    <mergeCell ref="AC97:AE97"/>
    <mergeCell ref="AF97:AH97"/>
    <mergeCell ref="I98:K98"/>
    <mergeCell ref="L98:O98"/>
    <mergeCell ref="P98:S98"/>
    <mergeCell ref="T98:V98"/>
    <mergeCell ref="W98:Y98"/>
    <mergeCell ref="Z98:AB98"/>
    <mergeCell ref="A97:D97"/>
    <mergeCell ref="E97:H97"/>
    <mergeCell ref="I97:K97"/>
    <mergeCell ref="L97:O97"/>
    <mergeCell ref="P97:S97"/>
    <mergeCell ref="T97:V97"/>
    <mergeCell ref="B93:C93"/>
    <mergeCell ref="D93:H93"/>
    <mergeCell ref="B94:C94"/>
    <mergeCell ref="D94:H94"/>
    <mergeCell ref="B95:C95"/>
    <mergeCell ref="D95:H95"/>
    <mergeCell ref="B90:C90"/>
    <mergeCell ref="D90:H90"/>
    <mergeCell ref="B91:C91"/>
    <mergeCell ref="D91:H91"/>
    <mergeCell ref="B92:C92"/>
    <mergeCell ref="D92:H92"/>
    <mergeCell ref="B87:C87"/>
    <mergeCell ref="D87:H87"/>
    <mergeCell ref="B88:C88"/>
    <mergeCell ref="D88:H88"/>
    <mergeCell ref="B89:C89"/>
    <mergeCell ref="D89:H89"/>
    <mergeCell ref="B84:C84"/>
    <mergeCell ref="D84:H84"/>
    <mergeCell ref="B85:C85"/>
    <mergeCell ref="D85:H85"/>
    <mergeCell ref="B86:C86"/>
    <mergeCell ref="D86:H86"/>
    <mergeCell ref="B81:C81"/>
    <mergeCell ref="D81:H81"/>
    <mergeCell ref="B82:C82"/>
    <mergeCell ref="D82:H82"/>
    <mergeCell ref="B83:C83"/>
    <mergeCell ref="D83:H83"/>
    <mergeCell ref="B78:C78"/>
    <mergeCell ref="D78:H78"/>
    <mergeCell ref="B79:C79"/>
    <mergeCell ref="D79:H79"/>
    <mergeCell ref="B80:C80"/>
    <mergeCell ref="D80:H80"/>
    <mergeCell ref="N73:P74"/>
    <mergeCell ref="AH73:AH75"/>
    <mergeCell ref="B76:C76"/>
    <mergeCell ref="D76:H76"/>
    <mergeCell ref="B77:C77"/>
    <mergeCell ref="D77:H77"/>
    <mergeCell ref="A73:A75"/>
    <mergeCell ref="B73:C75"/>
    <mergeCell ref="D73:H75"/>
    <mergeCell ref="I73:I75"/>
    <mergeCell ref="J73:J75"/>
    <mergeCell ref="K73:M74"/>
    <mergeCell ref="A70:F70"/>
    <mergeCell ref="G70:AD70"/>
    <mergeCell ref="A71:F71"/>
    <mergeCell ref="G71:AD71"/>
    <mergeCell ref="A72:F72"/>
    <mergeCell ref="G72:AD72"/>
    <mergeCell ref="T65:V65"/>
    <mergeCell ref="W65:Y65"/>
    <mergeCell ref="Z65:AB65"/>
    <mergeCell ref="AC65:AE65"/>
    <mergeCell ref="AF65:AH65"/>
    <mergeCell ref="A69:F69"/>
    <mergeCell ref="AC64:AE64"/>
    <mergeCell ref="AF64:AH64"/>
    <mergeCell ref="A65:A67"/>
    <mergeCell ref="B65:B67"/>
    <mergeCell ref="C65:C67"/>
    <mergeCell ref="D65:D67"/>
    <mergeCell ref="E65:E67"/>
    <mergeCell ref="F65:F67"/>
    <mergeCell ref="G65:G67"/>
    <mergeCell ref="H65:H67"/>
    <mergeCell ref="W63:Y63"/>
    <mergeCell ref="Z63:AB63"/>
    <mergeCell ref="AC63:AE63"/>
    <mergeCell ref="AF63:AH63"/>
    <mergeCell ref="I64:K64"/>
    <mergeCell ref="L64:O64"/>
    <mergeCell ref="P64:S64"/>
    <mergeCell ref="T64:V64"/>
    <mergeCell ref="W64:Y64"/>
    <mergeCell ref="Z64:AB64"/>
    <mergeCell ref="A63:D63"/>
    <mergeCell ref="E63:H63"/>
    <mergeCell ref="I63:K63"/>
    <mergeCell ref="L63:O63"/>
    <mergeCell ref="P63:S63"/>
    <mergeCell ref="T63:V63"/>
    <mergeCell ref="B59:C59"/>
    <mergeCell ref="D59:H59"/>
    <mergeCell ref="B60:C60"/>
    <mergeCell ref="D60:H60"/>
    <mergeCell ref="B61:C61"/>
    <mergeCell ref="D61:H61"/>
    <mergeCell ref="B56:C56"/>
    <mergeCell ref="D56:H56"/>
    <mergeCell ref="B57:C57"/>
    <mergeCell ref="D57:H57"/>
    <mergeCell ref="B58:C58"/>
    <mergeCell ref="D58:H58"/>
    <mergeCell ref="B53:C53"/>
    <mergeCell ref="D53:H53"/>
    <mergeCell ref="B54:C54"/>
    <mergeCell ref="D54:H54"/>
    <mergeCell ref="B55:C55"/>
    <mergeCell ref="D55:H55"/>
    <mergeCell ref="B50:C50"/>
    <mergeCell ref="D50:H50"/>
    <mergeCell ref="B51:C51"/>
    <mergeCell ref="D51:H51"/>
    <mergeCell ref="B52:C52"/>
    <mergeCell ref="D52:H52"/>
    <mergeCell ref="B47:C47"/>
    <mergeCell ref="D47:H47"/>
    <mergeCell ref="B48:C48"/>
    <mergeCell ref="D48:H48"/>
    <mergeCell ref="B49:C49"/>
    <mergeCell ref="D49:H49"/>
    <mergeCell ref="B44:C44"/>
    <mergeCell ref="D44:H44"/>
    <mergeCell ref="B45:C45"/>
    <mergeCell ref="D45:H45"/>
    <mergeCell ref="B46:C46"/>
    <mergeCell ref="D46:H46"/>
    <mergeCell ref="N39:P40"/>
    <mergeCell ref="AH39:AH41"/>
    <mergeCell ref="B42:C42"/>
    <mergeCell ref="D42:H42"/>
    <mergeCell ref="B43:C43"/>
    <mergeCell ref="D43:H43"/>
    <mergeCell ref="A39:A41"/>
    <mergeCell ref="B39:C41"/>
    <mergeCell ref="D39:H41"/>
    <mergeCell ref="I39:I41"/>
    <mergeCell ref="J39:J41"/>
    <mergeCell ref="K39:M40"/>
    <mergeCell ref="A36:F36"/>
    <mergeCell ref="G36:AD36"/>
    <mergeCell ref="A37:F37"/>
    <mergeCell ref="G37:AD37"/>
    <mergeCell ref="A38:F38"/>
    <mergeCell ref="G38:AD38"/>
    <mergeCell ref="T31:V31"/>
    <mergeCell ref="W31:Y31"/>
    <mergeCell ref="Z31:AB31"/>
    <mergeCell ref="AC31:AE31"/>
    <mergeCell ref="AF31:AH31"/>
    <mergeCell ref="A35:F35"/>
    <mergeCell ref="AC30:AE30"/>
    <mergeCell ref="AF30:AH30"/>
    <mergeCell ref="A31:A33"/>
    <mergeCell ref="B31:B33"/>
    <mergeCell ref="C31:C33"/>
    <mergeCell ref="D31:D33"/>
    <mergeCell ref="E31:E33"/>
    <mergeCell ref="F31:F33"/>
    <mergeCell ref="G31:G33"/>
    <mergeCell ref="H31:H33"/>
    <mergeCell ref="W29:Y29"/>
    <mergeCell ref="Z29:AB29"/>
    <mergeCell ref="AC29:AE29"/>
    <mergeCell ref="AF29:AH29"/>
    <mergeCell ref="I30:K30"/>
    <mergeCell ref="L30:O30"/>
    <mergeCell ref="P30:S30"/>
    <mergeCell ref="T30:V30"/>
    <mergeCell ref="W30:Y30"/>
    <mergeCell ref="Z30:AB30"/>
    <mergeCell ref="A29:D29"/>
    <mergeCell ref="E29:H29"/>
    <mergeCell ref="I29:K29"/>
    <mergeCell ref="L29:O29"/>
    <mergeCell ref="P29:S29"/>
    <mergeCell ref="T29:V29"/>
    <mergeCell ref="B25:C25"/>
    <mergeCell ref="D25:H25"/>
    <mergeCell ref="B26:C26"/>
    <mergeCell ref="D26:H26"/>
    <mergeCell ref="B27:C27"/>
    <mergeCell ref="D27:H27"/>
    <mergeCell ref="B22:C22"/>
    <mergeCell ref="D22:H22"/>
    <mergeCell ref="B23:C23"/>
    <mergeCell ref="D23:H23"/>
    <mergeCell ref="B24:C24"/>
    <mergeCell ref="D24:H24"/>
    <mergeCell ref="B19:C19"/>
    <mergeCell ref="D19:H19"/>
    <mergeCell ref="B20:C20"/>
    <mergeCell ref="D20:H20"/>
    <mergeCell ref="B21:C21"/>
    <mergeCell ref="D21:H21"/>
    <mergeCell ref="B16:C16"/>
    <mergeCell ref="D16:H16"/>
    <mergeCell ref="B17:C17"/>
    <mergeCell ref="D17:H17"/>
    <mergeCell ref="B18:C18"/>
    <mergeCell ref="D18:H18"/>
    <mergeCell ref="B13:C13"/>
    <mergeCell ref="D13:H13"/>
    <mergeCell ref="B14:C14"/>
    <mergeCell ref="D14:H14"/>
    <mergeCell ref="B15:C15"/>
    <mergeCell ref="D15:H15"/>
    <mergeCell ref="B10:C10"/>
    <mergeCell ref="D10:H10"/>
    <mergeCell ref="B11:C11"/>
    <mergeCell ref="D11:H11"/>
    <mergeCell ref="B12:C12"/>
    <mergeCell ref="D12:H12"/>
    <mergeCell ref="N5:P6"/>
    <mergeCell ref="AH5:AH7"/>
    <mergeCell ref="B8:C8"/>
    <mergeCell ref="D8:H8"/>
    <mergeCell ref="B9:C9"/>
    <mergeCell ref="D9:H9"/>
    <mergeCell ref="A5:A7"/>
    <mergeCell ref="B5:C7"/>
    <mergeCell ref="D5:H7"/>
    <mergeCell ref="I5:I7"/>
    <mergeCell ref="J5:J7"/>
    <mergeCell ref="K5:M6"/>
    <mergeCell ref="A1:F1"/>
    <mergeCell ref="A2:F2"/>
    <mergeCell ref="G2:AD2"/>
    <mergeCell ref="A3:F3"/>
    <mergeCell ref="G3:AD3"/>
    <mergeCell ref="A4:F4"/>
    <mergeCell ref="G4:AD4"/>
    <mergeCell ref="A171:F171"/>
    <mergeCell ref="A172:F172"/>
    <mergeCell ref="G172:AD172"/>
    <mergeCell ref="A173:F173"/>
    <mergeCell ref="G173:AD173"/>
    <mergeCell ref="A174:F174"/>
    <mergeCell ref="G174:AD174"/>
    <mergeCell ref="A175:A177"/>
    <mergeCell ref="B175:C177"/>
    <mergeCell ref="D175:H177"/>
    <mergeCell ref="I175:I177"/>
    <mergeCell ref="J175:J177"/>
    <mergeCell ref="K175:M176"/>
    <mergeCell ref="N175:P176"/>
    <mergeCell ref="AH175:AH177"/>
    <mergeCell ref="B178:C178"/>
    <mergeCell ref="D178:H178"/>
    <mergeCell ref="B179:C179"/>
    <mergeCell ref="D179:H179"/>
    <mergeCell ref="B180:C180"/>
    <mergeCell ref="D180:H180"/>
    <mergeCell ref="B181:C181"/>
    <mergeCell ref="D181:H181"/>
    <mergeCell ref="B182:C182"/>
    <mergeCell ref="D182:H182"/>
    <mergeCell ref="B183:C183"/>
    <mergeCell ref="D183:H183"/>
    <mergeCell ref="B184:C184"/>
    <mergeCell ref="D184:H184"/>
    <mergeCell ref="B185:C185"/>
    <mergeCell ref="D185:H185"/>
    <mergeCell ref="B186:C186"/>
    <mergeCell ref="D186:H186"/>
    <mergeCell ref="B187:C187"/>
    <mergeCell ref="D187:H187"/>
    <mergeCell ref="B188:C188"/>
    <mergeCell ref="D188:H188"/>
    <mergeCell ref="B189:C189"/>
    <mergeCell ref="D189:H189"/>
    <mergeCell ref="B190:C190"/>
    <mergeCell ref="D190:H190"/>
    <mergeCell ref="B191:C191"/>
    <mergeCell ref="D191:H191"/>
    <mergeCell ref="B192:C192"/>
    <mergeCell ref="D192:H192"/>
    <mergeCell ref="B193:C193"/>
    <mergeCell ref="D193:H193"/>
    <mergeCell ref="B194:C194"/>
    <mergeCell ref="D194:H194"/>
    <mergeCell ref="B195:C195"/>
    <mergeCell ref="D195:H195"/>
    <mergeCell ref="B196:C196"/>
    <mergeCell ref="D196:H196"/>
    <mergeCell ref="B197:C197"/>
    <mergeCell ref="D197:H197"/>
    <mergeCell ref="A199:D199"/>
    <mergeCell ref="E199:H199"/>
    <mergeCell ref="I199:K199"/>
    <mergeCell ref="L199:O199"/>
    <mergeCell ref="P199:S199"/>
    <mergeCell ref="T199:V199"/>
    <mergeCell ref="W199:Y199"/>
    <mergeCell ref="Z199:AB199"/>
    <mergeCell ref="AC199:AE199"/>
    <mergeCell ref="AF199:AH199"/>
    <mergeCell ref="I200:K200"/>
    <mergeCell ref="L200:O200"/>
    <mergeCell ref="P200:S200"/>
    <mergeCell ref="T200:V200"/>
    <mergeCell ref="W200:Y200"/>
    <mergeCell ref="Z200:AB200"/>
    <mergeCell ref="AC200:AE200"/>
    <mergeCell ref="AF200:AH200"/>
    <mergeCell ref="W201:Y201"/>
    <mergeCell ref="Z201:AB201"/>
    <mergeCell ref="AC201:AE201"/>
    <mergeCell ref="AF201:AH201"/>
    <mergeCell ref="A205:F205"/>
    <mergeCell ref="A206:F206"/>
    <mergeCell ref="G206:AD206"/>
    <mergeCell ref="A207:F207"/>
    <mergeCell ref="G207:AD207"/>
    <mergeCell ref="A201:A203"/>
    <mergeCell ref="B201:B203"/>
    <mergeCell ref="C201:C203"/>
    <mergeCell ref="D201:D203"/>
    <mergeCell ref="E201:E203"/>
    <mergeCell ref="F201:F203"/>
    <mergeCell ref="G201:G203"/>
    <mergeCell ref="H201:H203"/>
    <mergeCell ref="T201:V201"/>
    <mergeCell ref="A208:F208"/>
    <mergeCell ref="G208:AD208"/>
    <mergeCell ref="A209:A211"/>
    <mergeCell ref="B209:C211"/>
    <mergeCell ref="D209:H211"/>
    <mergeCell ref="I209:I211"/>
    <mergeCell ref="J209:J211"/>
    <mergeCell ref="K209:M210"/>
    <mergeCell ref="N209:P210"/>
    <mergeCell ref="AH209:AH211"/>
    <mergeCell ref="B212:C212"/>
    <mergeCell ref="D212:H212"/>
    <mergeCell ref="B213:C213"/>
    <mergeCell ref="D213:H213"/>
    <mergeCell ref="B214:C214"/>
    <mergeCell ref="D214:H214"/>
    <mergeCell ref="B215:C215"/>
    <mergeCell ref="D215:H215"/>
    <mergeCell ref="B216:C216"/>
    <mergeCell ref="D216:H216"/>
    <mergeCell ref="B217:C217"/>
    <mergeCell ref="D217:H217"/>
    <mergeCell ref="B218:C218"/>
    <mergeCell ref="D218:H218"/>
    <mergeCell ref="B219:C219"/>
    <mergeCell ref="D219:H219"/>
    <mergeCell ref="B220:C220"/>
    <mergeCell ref="D220:H220"/>
    <mergeCell ref="B221:C221"/>
    <mergeCell ref="D221:H221"/>
    <mergeCell ref="B222:C222"/>
    <mergeCell ref="D222:H222"/>
    <mergeCell ref="B223:C223"/>
    <mergeCell ref="D223:H223"/>
    <mergeCell ref="B224:C224"/>
    <mergeCell ref="D224:H224"/>
    <mergeCell ref="B225:C225"/>
    <mergeCell ref="D225:H225"/>
    <mergeCell ref="B226:C226"/>
    <mergeCell ref="D226:H226"/>
    <mergeCell ref="B227:C227"/>
    <mergeCell ref="D227:H227"/>
    <mergeCell ref="B228:C228"/>
    <mergeCell ref="D228:H228"/>
    <mergeCell ref="B229:C229"/>
    <mergeCell ref="D229:H229"/>
    <mergeCell ref="B230:C230"/>
    <mergeCell ref="D230:H230"/>
    <mergeCell ref="B231:C231"/>
    <mergeCell ref="D231:H231"/>
    <mergeCell ref="A233:D233"/>
    <mergeCell ref="E233:H233"/>
    <mergeCell ref="I233:K233"/>
    <mergeCell ref="L233:O233"/>
    <mergeCell ref="P233:S233"/>
    <mergeCell ref="T233:V233"/>
    <mergeCell ref="W233:Y233"/>
    <mergeCell ref="Z233:AB233"/>
    <mergeCell ref="AC233:AE233"/>
    <mergeCell ref="AF233:AH233"/>
    <mergeCell ref="I234:K234"/>
    <mergeCell ref="L234:O234"/>
    <mergeCell ref="P234:S234"/>
    <mergeCell ref="T234:V234"/>
    <mergeCell ref="W234:Y234"/>
    <mergeCell ref="Z234:AB234"/>
    <mergeCell ref="AC234:AE234"/>
    <mergeCell ref="AF234:AH234"/>
    <mergeCell ref="W235:Y235"/>
    <mergeCell ref="Z235:AB235"/>
    <mergeCell ref="AC235:AE235"/>
    <mergeCell ref="AF235:AH235"/>
    <mergeCell ref="A239:F239"/>
    <mergeCell ref="A240:F240"/>
    <mergeCell ref="G240:AD240"/>
    <mergeCell ref="A241:F241"/>
    <mergeCell ref="G241:AD241"/>
    <mergeCell ref="A235:A237"/>
    <mergeCell ref="B235:B237"/>
    <mergeCell ref="C235:C237"/>
    <mergeCell ref="D235:D237"/>
    <mergeCell ref="E235:E237"/>
    <mergeCell ref="F235:F237"/>
    <mergeCell ref="G235:G237"/>
    <mergeCell ref="H235:H237"/>
    <mergeCell ref="T235:V235"/>
    <mergeCell ref="A242:F242"/>
    <mergeCell ref="G242:AD242"/>
    <mergeCell ref="A243:A245"/>
    <mergeCell ref="B243:C245"/>
    <mergeCell ref="D243:H245"/>
    <mergeCell ref="I243:I245"/>
    <mergeCell ref="J243:J245"/>
    <mergeCell ref="K243:M244"/>
    <mergeCell ref="N243:P244"/>
    <mergeCell ref="AH243:AH245"/>
    <mergeCell ref="B246:C246"/>
    <mergeCell ref="D246:H246"/>
    <mergeCell ref="B247:C247"/>
    <mergeCell ref="D247:H247"/>
    <mergeCell ref="B248:C248"/>
    <mergeCell ref="D248:H248"/>
    <mergeCell ref="B249:C249"/>
    <mergeCell ref="D249:H249"/>
    <mergeCell ref="B250:C250"/>
    <mergeCell ref="D250:H250"/>
    <mergeCell ref="B251:C251"/>
    <mergeCell ref="D251:H251"/>
    <mergeCell ref="B252:C252"/>
    <mergeCell ref="D252:H252"/>
    <mergeCell ref="B253:C253"/>
    <mergeCell ref="D253:H253"/>
    <mergeCell ref="B254:C254"/>
    <mergeCell ref="D254:H254"/>
    <mergeCell ref="B255:C255"/>
    <mergeCell ref="D255:H255"/>
    <mergeCell ref="B256:C256"/>
    <mergeCell ref="D256:H256"/>
    <mergeCell ref="B257:C257"/>
    <mergeCell ref="D257:H257"/>
    <mergeCell ref="B258:C258"/>
    <mergeCell ref="D258:H258"/>
    <mergeCell ref="B259:C259"/>
    <mergeCell ref="D259:H259"/>
    <mergeCell ref="B260:C260"/>
    <mergeCell ref="D260:H260"/>
    <mergeCell ref="B261:C261"/>
    <mergeCell ref="D261:H261"/>
    <mergeCell ref="B262:C262"/>
    <mergeCell ref="D262:H262"/>
    <mergeCell ref="B263:C263"/>
    <mergeCell ref="D263:H263"/>
    <mergeCell ref="B264:C264"/>
    <mergeCell ref="D264:H264"/>
    <mergeCell ref="B265:C265"/>
    <mergeCell ref="D265:H265"/>
    <mergeCell ref="A267:D267"/>
    <mergeCell ref="E267:H267"/>
    <mergeCell ref="I267:K267"/>
    <mergeCell ref="L267:O267"/>
    <mergeCell ref="P267:S267"/>
    <mergeCell ref="T267:V267"/>
    <mergeCell ref="W267:Y267"/>
    <mergeCell ref="Z267:AB267"/>
    <mergeCell ref="AC267:AE267"/>
    <mergeCell ref="AF267:AH267"/>
    <mergeCell ref="I268:K268"/>
    <mergeCell ref="L268:O268"/>
    <mergeCell ref="P268:S268"/>
    <mergeCell ref="T268:V268"/>
    <mergeCell ref="W268:Y268"/>
    <mergeCell ref="Z268:AB268"/>
    <mergeCell ref="AC268:AE268"/>
    <mergeCell ref="AF268:AH268"/>
    <mergeCell ref="W269:Y269"/>
    <mergeCell ref="Z269:AB269"/>
    <mergeCell ref="AC269:AE269"/>
    <mergeCell ref="AF269:AH269"/>
    <mergeCell ref="A273:F273"/>
    <mergeCell ref="A274:F274"/>
    <mergeCell ref="G274:AD274"/>
    <mergeCell ref="A275:F275"/>
    <mergeCell ref="G275:AD275"/>
    <mergeCell ref="A269:A271"/>
    <mergeCell ref="B269:B271"/>
    <mergeCell ref="C269:C271"/>
    <mergeCell ref="D269:D271"/>
    <mergeCell ref="E269:E271"/>
    <mergeCell ref="F269:F271"/>
    <mergeCell ref="G269:G271"/>
    <mergeCell ref="H269:H271"/>
    <mergeCell ref="T269:V269"/>
    <mergeCell ref="A276:F276"/>
    <mergeCell ref="G276:AD276"/>
    <mergeCell ref="A277:A279"/>
    <mergeCell ref="B277:C279"/>
    <mergeCell ref="D277:H279"/>
    <mergeCell ref="I277:I279"/>
    <mergeCell ref="J277:J279"/>
    <mergeCell ref="K277:M278"/>
    <mergeCell ref="N277:P278"/>
    <mergeCell ref="AH277:AH279"/>
    <mergeCell ref="B280:C280"/>
    <mergeCell ref="D280:H280"/>
    <mergeCell ref="B281:C281"/>
    <mergeCell ref="D281:H281"/>
    <mergeCell ref="B282:C282"/>
    <mergeCell ref="D282:H282"/>
    <mergeCell ref="B283:C283"/>
    <mergeCell ref="D283:H283"/>
    <mergeCell ref="B284:C284"/>
    <mergeCell ref="D284:H284"/>
    <mergeCell ref="B285:C285"/>
    <mergeCell ref="D285:H285"/>
    <mergeCell ref="B286:C286"/>
    <mergeCell ref="D286:H286"/>
    <mergeCell ref="B287:C287"/>
    <mergeCell ref="D287:H287"/>
    <mergeCell ref="B288:C288"/>
    <mergeCell ref="D288:H288"/>
    <mergeCell ref="B289:C289"/>
    <mergeCell ref="D289:H289"/>
    <mergeCell ref="B290:C290"/>
    <mergeCell ref="D290:H290"/>
    <mergeCell ref="B291:C291"/>
    <mergeCell ref="D291:H291"/>
    <mergeCell ref="B292:C292"/>
    <mergeCell ref="D292:H292"/>
    <mergeCell ref="B293:C293"/>
    <mergeCell ref="D293:H293"/>
    <mergeCell ref="B294:C294"/>
    <mergeCell ref="D294:H294"/>
    <mergeCell ref="B295:C295"/>
    <mergeCell ref="D295:H295"/>
    <mergeCell ref="B296:C296"/>
    <mergeCell ref="D296:H296"/>
    <mergeCell ref="B297:C297"/>
    <mergeCell ref="D297:H297"/>
    <mergeCell ref="B298:C298"/>
    <mergeCell ref="D298:H298"/>
    <mergeCell ref="B299:C299"/>
    <mergeCell ref="D299:H299"/>
    <mergeCell ref="A301:D301"/>
    <mergeCell ref="E301:H301"/>
    <mergeCell ref="I301:K301"/>
    <mergeCell ref="L301:O301"/>
    <mergeCell ref="P301:S301"/>
    <mergeCell ref="T301:V301"/>
    <mergeCell ref="W301:Y301"/>
    <mergeCell ref="Z301:AB301"/>
    <mergeCell ref="AC301:AE301"/>
    <mergeCell ref="AF301:AH301"/>
    <mergeCell ref="I302:K302"/>
    <mergeCell ref="L302:O302"/>
    <mergeCell ref="P302:S302"/>
    <mergeCell ref="T302:V302"/>
    <mergeCell ref="W302:Y302"/>
    <mergeCell ref="Z302:AB302"/>
    <mergeCell ref="AC302:AE302"/>
    <mergeCell ref="AF302:AH302"/>
    <mergeCell ref="W303:Y303"/>
    <mergeCell ref="Z303:AB303"/>
    <mergeCell ref="AC303:AE303"/>
    <mergeCell ref="AF303:AH303"/>
    <mergeCell ref="A307:F307"/>
    <mergeCell ref="A308:F308"/>
    <mergeCell ref="G308:AD308"/>
    <mergeCell ref="A309:F309"/>
    <mergeCell ref="G309:AD309"/>
    <mergeCell ref="A303:A305"/>
    <mergeCell ref="B303:B305"/>
    <mergeCell ref="C303:C305"/>
    <mergeCell ref="D303:D305"/>
    <mergeCell ref="E303:E305"/>
    <mergeCell ref="F303:F305"/>
    <mergeCell ref="G303:G305"/>
    <mergeCell ref="H303:H305"/>
    <mergeCell ref="T303:V303"/>
    <mergeCell ref="A310:F310"/>
    <mergeCell ref="G310:AD310"/>
    <mergeCell ref="A311:A313"/>
    <mergeCell ref="B311:C313"/>
    <mergeCell ref="D311:H313"/>
    <mergeCell ref="I311:I313"/>
    <mergeCell ref="J311:J313"/>
    <mergeCell ref="K311:M312"/>
    <mergeCell ref="N311:P312"/>
    <mergeCell ref="AH311:AH313"/>
    <mergeCell ref="B314:C314"/>
    <mergeCell ref="D314:H314"/>
    <mergeCell ref="B315:C315"/>
    <mergeCell ref="D315:H315"/>
    <mergeCell ref="B316:C316"/>
    <mergeCell ref="D316:H316"/>
    <mergeCell ref="B317:C317"/>
    <mergeCell ref="D317:H317"/>
    <mergeCell ref="B318:C318"/>
    <mergeCell ref="D318:H318"/>
    <mergeCell ref="B319:C319"/>
    <mergeCell ref="D319:H319"/>
    <mergeCell ref="B320:C320"/>
    <mergeCell ref="D320:H320"/>
    <mergeCell ref="B321:C321"/>
    <mergeCell ref="D321:H321"/>
    <mergeCell ref="B322:C322"/>
    <mergeCell ref="D322:H322"/>
    <mergeCell ref="B323:C323"/>
    <mergeCell ref="D323:H323"/>
    <mergeCell ref="B324:C324"/>
    <mergeCell ref="D324:H324"/>
    <mergeCell ref="B325:C325"/>
    <mergeCell ref="D325:H325"/>
    <mergeCell ref="B326:C326"/>
    <mergeCell ref="D326:H326"/>
    <mergeCell ref="B327:C327"/>
    <mergeCell ref="D327:H327"/>
    <mergeCell ref="B328:C328"/>
    <mergeCell ref="D328:H328"/>
    <mergeCell ref="B329:C329"/>
    <mergeCell ref="D329:H329"/>
    <mergeCell ref="B330:C330"/>
    <mergeCell ref="D330:H330"/>
    <mergeCell ref="B331:C331"/>
    <mergeCell ref="D331:H331"/>
    <mergeCell ref="B332:C332"/>
    <mergeCell ref="D332:H332"/>
    <mergeCell ref="B333:C333"/>
    <mergeCell ref="D333:H333"/>
    <mergeCell ref="A335:D335"/>
    <mergeCell ref="E335:H335"/>
    <mergeCell ref="I335:K335"/>
    <mergeCell ref="L335:O335"/>
    <mergeCell ref="P335:S335"/>
    <mergeCell ref="T335:V335"/>
    <mergeCell ref="W335:Y335"/>
    <mergeCell ref="Z335:AB335"/>
    <mergeCell ref="AC335:AE335"/>
    <mergeCell ref="AF335:AH335"/>
    <mergeCell ref="I336:K336"/>
    <mergeCell ref="L336:O336"/>
    <mergeCell ref="P336:S336"/>
    <mergeCell ref="T336:V336"/>
    <mergeCell ref="W336:Y336"/>
    <mergeCell ref="Z336:AB336"/>
    <mergeCell ref="AC336:AE336"/>
    <mergeCell ref="AF336:AH336"/>
    <mergeCell ref="W337:Y337"/>
    <mergeCell ref="Z337:AB337"/>
    <mergeCell ref="AC337:AE337"/>
    <mergeCell ref="AF337:AH337"/>
    <mergeCell ref="A337:A339"/>
    <mergeCell ref="B337:B339"/>
    <mergeCell ref="C337:C339"/>
    <mergeCell ref="D337:D339"/>
    <mergeCell ref="E337:E339"/>
    <mergeCell ref="F337:F339"/>
    <mergeCell ref="G337:G339"/>
    <mergeCell ref="H337:H339"/>
    <mergeCell ref="T337:V337"/>
  </mergeCells>
  <printOptions horizontalCentered="1"/>
  <pageMargins left="0.19685039370078741" right="0.19685039370078741" top="0.19685039370078741" bottom="0.19685039370078741" header="0.19685039370078741" footer="0.19685039370078741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AN170"/>
  <sheetViews>
    <sheetView rightToLeft="1" workbookViewId="0">
      <selection activeCell="A8" sqref="A8"/>
    </sheetView>
  </sheetViews>
  <sheetFormatPr defaultRowHeight="14.25"/>
  <cols>
    <col min="1" max="8" width="4.625" customWidth="1"/>
    <col min="9" max="10" width="6.625" customWidth="1"/>
    <col min="11" max="16" width="5.125" customWidth="1"/>
    <col min="17" max="31" width="5.625" customWidth="1"/>
    <col min="32" max="32" width="6.625" customWidth="1"/>
    <col min="33" max="33" width="5.625" customWidth="1"/>
    <col min="34" max="34" width="10.625" customWidth="1"/>
    <col min="35" max="41" width="4.625" customWidth="1"/>
  </cols>
  <sheetData>
    <row r="1" spans="1:40" ht="20.100000000000001" customHeight="1">
      <c r="A1" s="342" t="s">
        <v>32</v>
      </c>
      <c r="B1" s="342"/>
      <c r="C1" s="342"/>
      <c r="D1" s="342"/>
      <c r="E1" s="342"/>
      <c r="F1" s="342"/>
    </row>
    <row r="2" spans="1:40" ht="20.100000000000001" customHeight="1">
      <c r="A2" s="342" t="s">
        <v>33</v>
      </c>
      <c r="B2" s="342"/>
      <c r="C2" s="342"/>
      <c r="D2" s="342"/>
      <c r="E2" s="342"/>
      <c r="F2" s="342"/>
      <c r="G2" s="343" t="s">
        <v>91</v>
      </c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  <c r="Y2" s="343"/>
      <c r="Z2" s="343"/>
      <c r="AA2" s="343"/>
      <c r="AB2" s="343"/>
      <c r="AC2" s="343"/>
      <c r="AD2" s="343"/>
    </row>
    <row r="3" spans="1:40" ht="20.100000000000001" customHeight="1">
      <c r="A3" s="342" t="s">
        <v>34</v>
      </c>
      <c r="B3" s="342"/>
      <c r="C3" s="342"/>
      <c r="D3" s="342"/>
      <c r="E3" s="342"/>
      <c r="F3" s="342"/>
      <c r="G3" s="343" t="s">
        <v>92</v>
      </c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3"/>
      <c r="AA3" s="343"/>
      <c r="AB3" s="343"/>
      <c r="AC3" s="343"/>
      <c r="AD3" s="343"/>
    </row>
    <row r="4" spans="1:40" ht="20.100000000000001" customHeight="1" thickBot="1">
      <c r="A4" s="317" t="s">
        <v>35</v>
      </c>
      <c r="B4" s="317"/>
      <c r="C4" s="317"/>
      <c r="D4" s="317"/>
      <c r="E4" s="317"/>
      <c r="F4" s="317"/>
      <c r="G4" s="318" t="s">
        <v>122</v>
      </c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</row>
    <row r="5" spans="1:40" ht="50.1" customHeight="1" thickTop="1">
      <c r="A5" s="319" t="s">
        <v>0</v>
      </c>
      <c r="B5" s="322" t="s">
        <v>1</v>
      </c>
      <c r="C5" s="323"/>
      <c r="D5" s="328" t="s">
        <v>94</v>
      </c>
      <c r="E5" s="329"/>
      <c r="F5" s="329"/>
      <c r="G5" s="329"/>
      <c r="H5" s="330"/>
      <c r="I5" s="328" t="s">
        <v>2</v>
      </c>
      <c r="J5" s="309" t="s">
        <v>3</v>
      </c>
      <c r="K5" s="329" t="s">
        <v>4</v>
      </c>
      <c r="L5" s="329"/>
      <c r="M5" s="329"/>
      <c r="N5" s="322" t="s">
        <v>5</v>
      </c>
      <c r="O5" s="338"/>
      <c r="P5" s="323"/>
      <c r="Q5" s="108" t="s">
        <v>7</v>
      </c>
      <c r="R5" s="109" t="s">
        <v>8</v>
      </c>
      <c r="S5" s="109" t="s">
        <v>95</v>
      </c>
      <c r="T5" s="109" t="s">
        <v>96</v>
      </c>
      <c r="U5" s="109" t="s">
        <v>97</v>
      </c>
      <c r="V5" s="109" t="s">
        <v>12</v>
      </c>
      <c r="W5" s="109" t="s">
        <v>13</v>
      </c>
      <c r="X5" s="109" t="s">
        <v>14</v>
      </c>
      <c r="Y5" s="109" t="s">
        <v>98</v>
      </c>
      <c r="Z5" s="109" t="s">
        <v>16</v>
      </c>
      <c r="AA5" s="109" t="s">
        <v>17</v>
      </c>
      <c r="AB5" s="109" t="s">
        <v>99</v>
      </c>
      <c r="AC5" s="109" t="s">
        <v>100</v>
      </c>
      <c r="AD5" s="109" t="s">
        <v>101</v>
      </c>
      <c r="AE5" s="109" t="s">
        <v>21</v>
      </c>
      <c r="AF5" s="110" t="s">
        <v>22</v>
      </c>
      <c r="AG5" s="108" t="s">
        <v>102</v>
      </c>
      <c r="AH5" s="309" t="s">
        <v>24</v>
      </c>
      <c r="AI5" s="111"/>
      <c r="AJ5" s="112"/>
      <c r="AK5" s="112"/>
      <c r="AL5" s="112"/>
      <c r="AM5" s="112"/>
      <c r="AN5" s="112"/>
    </row>
    <row r="6" spans="1:40" ht="24.95" customHeight="1">
      <c r="A6" s="320"/>
      <c r="B6" s="324"/>
      <c r="C6" s="325"/>
      <c r="D6" s="331"/>
      <c r="E6" s="332"/>
      <c r="F6" s="332"/>
      <c r="G6" s="332"/>
      <c r="H6" s="333"/>
      <c r="I6" s="331"/>
      <c r="J6" s="310"/>
      <c r="K6" s="337"/>
      <c r="L6" s="337"/>
      <c r="M6" s="337"/>
      <c r="N6" s="339"/>
      <c r="O6" s="340"/>
      <c r="P6" s="341"/>
      <c r="Q6" s="113">
        <v>50</v>
      </c>
      <c r="R6" s="114">
        <v>40</v>
      </c>
      <c r="S6" s="114">
        <v>20</v>
      </c>
      <c r="T6" s="114">
        <v>20</v>
      </c>
      <c r="U6" s="114">
        <v>30</v>
      </c>
      <c r="V6" s="114">
        <v>60</v>
      </c>
      <c r="W6" s="114">
        <v>60</v>
      </c>
      <c r="X6" s="114">
        <v>40</v>
      </c>
      <c r="Y6" s="114">
        <v>30</v>
      </c>
      <c r="Z6" s="114">
        <v>40</v>
      </c>
      <c r="AA6" s="114">
        <v>40</v>
      </c>
      <c r="AB6" s="114">
        <v>60</v>
      </c>
      <c r="AC6" s="114">
        <v>40</v>
      </c>
      <c r="AD6" s="114">
        <v>20</v>
      </c>
      <c r="AE6" s="114">
        <v>20</v>
      </c>
      <c r="AF6" s="115">
        <f>SUM(Q6:AE6)</f>
        <v>570</v>
      </c>
      <c r="AG6" s="113">
        <v>20</v>
      </c>
      <c r="AH6" s="310"/>
      <c r="AI6" s="111"/>
      <c r="AJ6" s="112"/>
      <c r="AK6" s="112"/>
      <c r="AL6" s="112"/>
      <c r="AM6" s="112"/>
      <c r="AN6" s="112"/>
    </row>
    <row r="7" spans="1:40" ht="24.95" customHeight="1" thickBot="1">
      <c r="A7" s="321"/>
      <c r="B7" s="326"/>
      <c r="C7" s="327"/>
      <c r="D7" s="334"/>
      <c r="E7" s="335"/>
      <c r="F7" s="335"/>
      <c r="G7" s="335"/>
      <c r="H7" s="336"/>
      <c r="I7" s="334"/>
      <c r="J7" s="311"/>
      <c r="K7" s="116" t="s">
        <v>25</v>
      </c>
      <c r="L7" s="117" t="s">
        <v>26</v>
      </c>
      <c r="M7" s="118" t="s">
        <v>27</v>
      </c>
      <c r="N7" s="119" t="s">
        <v>25</v>
      </c>
      <c r="O7" s="117" t="s">
        <v>26</v>
      </c>
      <c r="P7" s="120" t="s">
        <v>27</v>
      </c>
      <c r="Q7" s="121">
        <f>Q6/2</f>
        <v>25</v>
      </c>
      <c r="R7" s="122">
        <f t="shared" ref="R7:AG7" si="0">R6/2</f>
        <v>20</v>
      </c>
      <c r="S7" s="122">
        <f t="shared" si="0"/>
        <v>10</v>
      </c>
      <c r="T7" s="122">
        <f t="shared" si="0"/>
        <v>10</v>
      </c>
      <c r="U7" s="122">
        <f t="shared" si="0"/>
        <v>15</v>
      </c>
      <c r="V7" s="122">
        <f t="shared" si="0"/>
        <v>30</v>
      </c>
      <c r="W7" s="122">
        <f t="shared" si="0"/>
        <v>30</v>
      </c>
      <c r="X7" s="122">
        <f t="shared" si="0"/>
        <v>20</v>
      </c>
      <c r="Y7" s="122">
        <f t="shared" si="0"/>
        <v>15</v>
      </c>
      <c r="Z7" s="122">
        <f t="shared" si="0"/>
        <v>20</v>
      </c>
      <c r="AA7" s="122">
        <f t="shared" si="0"/>
        <v>20</v>
      </c>
      <c r="AB7" s="122">
        <f t="shared" si="0"/>
        <v>30</v>
      </c>
      <c r="AC7" s="122">
        <f t="shared" si="0"/>
        <v>20</v>
      </c>
      <c r="AD7" s="122">
        <f t="shared" si="0"/>
        <v>10</v>
      </c>
      <c r="AE7" s="121">
        <f t="shared" si="0"/>
        <v>10</v>
      </c>
      <c r="AF7" s="123">
        <f t="shared" si="0"/>
        <v>285</v>
      </c>
      <c r="AG7" s="121">
        <f t="shared" si="0"/>
        <v>10</v>
      </c>
      <c r="AH7" s="311"/>
      <c r="AI7" s="111"/>
      <c r="AJ7" s="112"/>
      <c r="AK7" s="112"/>
      <c r="AL7" s="112"/>
      <c r="AM7" s="112"/>
      <c r="AN7" s="112"/>
    </row>
    <row r="8" spans="1:40" ht="24.95" customHeight="1" thickTop="1">
      <c r="A8" s="124"/>
      <c r="B8" s="349"/>
      <c r="C8" s="350"/>
      <c r="D8" s="351"/>
      <c r="E8" s="352"/>
      <c r="F8" s="352"/>
      <c r="G8" s="352"/>
      <c r="H8" s="353"/>
      <c r="I8" s="155"/>
      <c r="J8" s="156"/>
      <c r="K8" s="157"/>
      <c r="L8" s="158"/>
      <c r="M8" s="155"/>
      <c r="N8" s="159"/>
      <c r="O8" s="158"/>
      <c r="P8" s="160"/>
      <c r="Q8" s="131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61"/>
      <c r="AG8" s="131"/>
      <c r="AH8" s="177"/>
    </row>
    <row r="9" spans="1:40" ht="24.95" customHeight="1">
      <c r="A9" s="134"/>
      <c r="B9" s="344"/>
      <c r="C9" s="345"/>
      <c r="D9" s="346"/>
      <c r="E9" s="347"/>
      <c r="F9" s="347"/>
      <c r="G9" s="347"/>
      <c r="H9" s="348"/>
      <c r="I9" s="162"/>
      <c r="J9" s="163"/>
      <c r="K9" s="164"/>
      <c r="L9" s="165"/>
      <c r="M9" s="162"/>
      <c r="N9" s="166"/>
      <c r="O9" s="165"/>
      <c r="P9" s="167"/>
      <c r="Q9" s="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68"/>
      <c r="AG9" s="1"/>
      <c r="AH9" s="176"/>
    </row>
    <row r="10" spans="1:40" ht="24.95" customHeight="1">
      <c r="A10" s="134"/>
      <c r="B10" s="344"/>
      <c r="C10" s="345"/>
      <c r="D10" s="346"/>
      <c r="E10" s="347"/>
      <c r="F10" s="347"/>
      <c r="G10" s="347"/>
      <c r="H10" s="348"/>
      <c r="I10" s="162"/>
      <c r="J10" s="163"/>
      <c r="K10" s="164"/>
      <c r="L10" s="165"/>
      <c r="M10" s="162"/>
      <c r="N10" s="166"/>
      <c r="O10" s="165"/>
      <c r="P10" s="167"/>
      <c r="Q10" s="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68"/>
      <c r="AG10" s="1"/>
      <c r="AH10" s="176"/>
    </row>
    <row r="11" spans="1:40" ht="24.95" customHeight="1">
      <c r="A11" s="134"/>
      <c r="B11" s="344"/>
      <c r="C11" s="345"/>
      <c r="D11" s="346"/>
      <c r="E11" s="347"/>
      <c r="F11" s="347"/>
      <c r="G11" s="347"/>
      <c r="H11" s="348"/>
      <c r="I11" s="162"/>
      <c r="J11" s="163"/>
      <c r="K11" s="164"/>
      <c r="L11" s="165"/>
      <c r="M11" s="162"/>
      <c r="N11" s="166"/>
      <c r="O11" s="165"/>
      <c r="P11" s="167"/>
      <c r="Q11" s="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68"/>
      <c r="AG11" s="1"/>
      <c r="AH11" s="176"/>
    </row>
    <row r="12" spans="1:40" ht="24.95" customHeight="1">
      <c r="A12" s="134"/>
      <c r="B12" s="344"/>
      <c r="C12" s="345"/>
      <c r="D12" s="346"/>
      <c r="E12" s="347"/>
      <c r="F12" s="347"/>
      <c r="G12" s="347"/>
      <c r="H12" s="348"/>
      <c r="I12" s="162"/>
      <c r="J12" s="163"/>
      <c r="K12" s="164"/>
      <c r="L12" s="165"/>
      <c r="M12" s="162"/>
      <c r="N12" s="166"/>
      <c r="O12" s="165"/>
      <c r="P12" s="167"/>
      <c r="Q12" s="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68"/>
      <c r="AG12" s="1"/>
      <c r="AH12" s="176"/>
    </row>
    <row r="13" spans="1:40" ht="24.95" customHeight="1">
      <c r="A13" s="134"/>
      <c r="B13" s="344"/>
      <c r="C13" s="345"/>
      <c r="D13" s="346"/>
      <c r="E13" s="347"/>
      <c r="F13" s="347"/>
      <c r="G13" s="347"/>
      <c r="H13" s="348"/>
      <c r="I13" s="162"/>
      <c r="J13" s="163"/>
      <c r="K13" s="164"/>
      <c r="L13" s="165"/>
      <c r="M13" s="162"/>
      <c r="N13" s="166"/>
      <c r="O13" s="165"/>
      <c r="P13" s="167"/>
      <c r="Q13" s="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68"/>
      <c r="AG13" s="1"/>
      <c r="AH13" s="176"/>
    </row>
    <row r="14" spans="1:40" ht="24.95" customHeight="1">
      <c r="A14" s="134"/>
      <c r="B14" s="344"/>
      <c r="C14" s="345"/>
      <c r="D14" s="346"/>
      <c r="E14" s="347"/>
      <c r="F14" s="347"/>
      <c r="G14" s="347"/>
      <c r="H14" s="348"/>
      <c r="I14" s="162"/>
      <c r="J14" s="163"/>
      <c r="K14" s="164"/>
      <c r="L14" s="165"/>
      <c r="M14" s="162"/>
      <c r="N14" s="166"/>
      <c r="O14" s="165"/>
      <c r="P14" s="167"/>
      <c r="Q14" s="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68"/>
      <c r="AG14" s="1"/>
      <c r="AH14" s="176"/>
    </row>
    <row r="15" spans="1:40" ht="24.95" customHeight="1">
      <c r="A15" s="134"/>
      <c r="B15" s="344"/>
      <c r="C15" s="345"/>
      <c r="D15" s="346"/>
      <c r="E15" s="347"/>
      <c r="F15" s="347"/>
      <c r="G15" s="347"/>
      <c r="H15" s="348"/>
      <c r="I15" s="162"/>
      <c r="J15" s="163"/>
      <c r="K15" s="164"/>
      <c r="L15" s="165"/>
      <c r="M15" s="162"/>
      <c r="N15" s="166"/>
      <c r="O15" s="165"/>
      <c r="P15" s="167"/>
      <c r="Q15" s="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68"/>
      <c r="AG15" s="1"/>
      <c r="AH15" s="176"/>
    </row>
    <row r="16" spans="1:40" ht="24.95" customHeight="1">
      <c r="A16" s="134"/>
      <c r="B16" s="344"/>
      <c r="C16" s="345"/>
      <c r="D16" s="346"/>
      <c r="E16" s="347"/>
      <c r="F16" s="347"/>
      <c r="G16" s="347"/>
      <c r="H16" s="348"/>
      <c r="I16" s="162"/>
      <c r="J16" s="163"/>
      <c r="K16" s="164"/>
      <c r="L16" s="165"/>
      <c r="M16" s="162"/>
      <c r="N16" s="166"/>
      <c r="O16" s="165"/>
      <c r="P16" s="167"/>
      <c r="Q16" s="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68"/>
      <c r="AG16" s="1"/>
      <c r="AH16" s="176"/>
    </row>
    <row r="17" spans="1:34" ht="24.95" customHeight="1">
      <c r="A17" s="134"/>
      <c r="B17" s="344"/>
      <c r="C17" s="345"/>
      <c r="D17" s="346"/>
      <c r="E17" s="347"/>
      <c r="F17" s="347"/>
      <c r="G17" s="347"/>
      <c r="H17" s="348"/>
      <c r="I17" s="162"/>
      <c r="J17" s="163"/>
      <c r="K17" s="164"/>
      <c r="L17" s="165"/>
      <c r="M17" s="162"/>
      <c r="N17" s="166"/>
      <c r="O17" s="165"/>
      <c r="P17" s="167"/>
      <c r="Q17" s="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68"/>
      <c r="AG17" s="1"/>
      <c r="AH17" s="176"/>
    </row>
    <row r="18" spans="1:34" ht="24.95" customHeight="1">
      <c r="A18" s="134"/>
      <c r="B18" s="344"/>
      <c r="C18" s="345"/>
      <c r="D18" s="346"/>
      <c r="E18" s="347"/>
      <c r="F18" s="347"/>
      <c r="G18" s="347"/>
      <c r="H18" s="348"/>
      <c r="I18" s="162"/>
      <c r="J18" s="163"/>
      <c r="K18" s="164"/>
      <c r="L18" s="165"/>
      <c r="M18" s="162"/>
      <c r="N18" s="166"/>
      <c r="O18" s="165"/>
      <c r="P18" s="167"/>
      <c r="Q18" s="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68"/>
      <c r="AG18" s="1"/>
      <c r="AH18" s="176"/>
    </row>
    <row r="19" spans="1:34" ht="24.95" customHeight="1">
      <c r="A19" s="134"/>
      <c r="B19" s="344"/>
      <c r="C19" s="345"/>
      <c r="D19" s="346"/>
      <c r="E19" s="347"/>
      <c r="F19" s="347"/>
      <c r="G19" s="347"/>
      <c r="H19" s="348"/>
      <c r="I19" s="162"/>
      <c r="J19" s="163"/>
      <c r="K19" s="164"/>
      <c r="L19" s="165"/>
      <c r="M19" s="162"/>
      <c r="N19" s="166"/>
      <c r="O19" s="165"/>
      <c r="P19" s="167"/>
      <c r="Q19" s="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68"/>
      <c r="AG19" s="1"/>
      <c r="AH19" s="176"/>
    </row>
    <row r="20" spans="1:34" ht="24.95" customHeight="1">
      <c r="A20" s="134"/>
      <c r="B20" s="344"/>
      <c r="C20" s="345"/>
      <c r="D20" s="346"/>
      <c r="E20" s="347"/>
      <c r="F20" s="347"/>
      <c r="G20" s="347"/>
      <c r="H20" s="348"/>
      <c r="I20" s="162"/>
      <c r="J20" s="163"/>
      <c r="K20" s="164"/>
      <c r="L20" s="165"/>
      <c r="M20" s="162"/>
      <c r="N20" s="166"/>
      <c r="O20" s="165"/>
      <c r="P20" s="167"/>
      <c r="Q20" s="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68"/>
      <c r="AG20" s="1"/>
      <c r="AH20" s="176"/>
    </row>
    <row r="21" spans="1:34" ht="24.95" customHeight="1">
      <c r="A21" s="134"/>
      <c r="B21" s="344"/>
      <c r="C21" s="345"/>
      <c r="D21" s="346"/>
      <c r="E21" s="347"/>
      <c r="F21" s="347"/>
      <c r="G21" s="347"/>
      <c r="H21" s="348"/>
      <c r="I21" s="162"/>
      <c r="J21" s="163"/>
      <c r="K21" s="164"/>
      <c r="L21" s="165"/>
      <c r="M21" s="162"/>
      <c r="N21" s="166"/>
      <c r="O21" s="165"/>
      <c r="P21" s="167"/>
      <c r="Q21" s="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41"/>
      <c r="AF21" s="168"/>
      <c r="AG21" s="1"/>
      <c r="AH21" s="176"/>
    </row>
    <row r="22" spans="1:34" ht="24.95" customHeight="1">
      <c r="A22" s="134"/>
      <c r="B22" s="344"/>
      <c r="C22" s="345"/>
      <c r="D22" s="346"/>
      <c r="E22" s="347"/>
      <c r="F22" s="347"/>
      <c r="G22" s="347"/>
      <c r="H22" s="348"/>
      <c r="I22" s="162"/>
      <c r="J22" s="163"/>
      <c r="K22" s="164"/>
      <c r="L22" s="165"/>
      <c r="M22" s="162"/>
      <c r="N22" s="166"/>
      <c r="O22" s="165"/>
      <c r="P22" s="167"/>
      <c r="Q22" s="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68"/>
      <c r="AG22" s="1"/>
      <c r="AH22" s="176"/>
    </row>
    <row r="23" spans="1:34" ht="24.95" customHeight="1">
      <c r="A23" s="134"/>
      <c r="B23" s="344"/>
      <c r="C23" s="345"/>
      <c r="D23" s="346"/>
      <c r="E23" s="347"/>
      <c r="F23" s="347"/>
      <c r="G23" s="347"/>
      <c r="H23" s="348"/>
      <c r="I23" s="162"/>
      <c r="J23" s="163"/>
      <c r="K23" s="164"/>
      <c r="L23" s="165"/>
      <c r="M23" s="162"/>
      <c r="N23" s="166"/>
      <c r="O23" s="165"/>
      <c r="P23" s="167"/>
      <c r="Q23" s="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68"/>
      <c r="AG23" s="1"/>
      <c r="AH23" s="176"/>
    </row>
    <row r="24" spans="1:34" ht="24.95" customHeight="1">
      <c r="A24" s="134"/>
      <c r="B24" s="344"/>
      <c r="C24" s="345"/>
      <c r="D24" s="346"/>
      <c r="E24" s="347"/>
      <c r="F24" s="347"/>
      <c r="G24" s="347"/>
      <c r="H24" s="348"/>
      <c r="I24" s="162"/>
      <c r="J24" s="163"/>
      <c r="K24" s="164"/>
      <c r="L24" s="165"/>
      <c r="M24" s="162"/>
      <c r="N24" s="166"/>
      <c r="O24" s="165"/>
      <c r="P24" s="167"/>
      <c r="Q24" s="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68"/>
      <c r="AG24" s="1"/>
      <c r="AH24" s="176"/>
    </row>
    <row r="25" spans="1:34" ht="24.95" customHeight="1">
      <c r="A25" s="134"/>
      <c r="B25" s="344"/>
      <c r="C25" s="345"/>
      <c r="D25" s="346"/>
      <c r="E25" s="347"/>
      <c r="F25" s="347"/>
      <c r="G25" s="347"/>
      <c r="H25" s="348"/>
      <c r="I25" s="162"/>
      <c r="J25" s="163"/>
      <c r="K25" s="164"/>
      <c r="L25" s="165"/>
      <c r="M25" s="162"/>
      <c r="N25" s="166"/>
      <c r="O25" s="165"/>
      <c r="P25" s="167"/>
      <c r="Q25" s="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68"/>
      <c r="AG25" s="1"/>
      <c r="AH25" s="176"/>
    </row>
    <row r="26" spans="1:34" ht="24.95" customHeight="1">
      <c r="A26" s="134"/>
      <c r="B26" s="344"/>
      <c r="C26" s="345"/>
      <c r="D26" s="346"/>
      <c r="E26" s="347"/>
      <c r="F26" s="347"/>
      <c r="G26" s="347"/>
      <c r="H26" s="348"/>
      <c r="I26" s="162"/>
      <c r="J26" s="163"/>
      <c r="K26" s="164"/>
      <c r="L26" s="165"/>
      <c r="M26" s="162"/>
      <c r="N26" s="166"/>
      <c r="O26" s="165"/>
      <c r="P26" s="167"/>
      <c r="Q26" s="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68"/>
      <c r="AG26" s="1"/>
      <c r="AH26" s="176"/>
    </row>
    <row r="27" spans="1:34" ht="24.95" customHeight="1" thickBot="1">
      <c r="A27" s="143"/>
      <c r="B27" s="354"/>
      <c r="C27" s="355"/>
      <c r="D27" s="356"/>
      <c r="E27" s="357"/>
      <c r="F27" s="357"/>
      <c r="G27" s="357"/>
      <c r="H27" s="358"/>
      <c r="I27" s="169"/>
      <c r="J27" s="170"/>
      <c r="K27" s="171"/>
      <c r="L27" s="172"/>
      <c r="M27" s="169"/>
      <c r="N27" s="173"/>
      <c r="O27" s="172"/>
      <c r="P27" s="174"/>
      <c r="Q27" s="2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75"/>
      <c r="AG27" s="2"/>
      <c r="AH27" s="178"/>
    </row>
    <row r="28" spans="1:34" ht="15" customHeight="1" thickTop="1" thickBot="1"/>
    <row r="29" spans="1:34" ht="24.95" customHeight="1" thickTop="1">
      <c r="A29" s="300" t="s">
        <v>103</v>
      </c>
      <c r="B29" s="301"/>
      <c r="C29" s="301"/>
      <c r="D29" s="302"/>
      <c r="E29" s="300" t="s">
        <v>104</v>
      </c>
      <c r="F29" s="301"/>
      <c r="G29" s="301"/>
      <c r="H29" s="302"/>
      <c r="I29" s="288" t="s">
        <v>105</v>
      </c>
      <c r="J29" s="288"/>
      <c r="K29" s="303"/>
      <c r="L29" s="303" t="s">
        <v>106</v>
      </c>
      <c r="M29" s="303"/>
      <c r="N29" s="303"/>
      <c r="O29" s="288"/>
      <c r="P29" s="288" t="s">
        <v>107</v>
      </c>
      <c r="Q29" s="288"/>
      <c r="R29" s="288"/>
      <c r="S29" s="288"/>
      <c r="T29" s="288" t="s">
        <v>108</v>
      </c>
      <c r="U29" s="288"/>
      <c r="V29" s="288"/>
      <c r="W29" s="288" t="s">
        <v>109</v>
      </c>
      <c r="X29" s="288"/>
      <c r="Y29" s="288"/>
      <c r="Z29" s="288" t="s">
        <v>108</v>
      </c>
      <c r="AA29" s="288"/>
      <c r="AB29" s="288"/>
      <c r="AC29" s="288" t="s">
        <v>109</v>
      </c>
      <c r="AD29" s="288"/>
      <c r="AE29" s="288"/>
      <c r="AF29" s="288" t="s">
        <v>110</v>
      </c>
      <c r="AG29" s="288"/>
      <c r="AH29" s="288"/>
    </row>
    <row r="30" spans="1:34" ht="50.1" customHeight="1" thickBot="1">
      <c r="A30" s="152" t="s">
        <v>111</v>
      </c>
      <c r="B30" s="153" t="s">
        <v>112</v>
      </c>
      <c r="C30" s="153" t="s">
        <v>113</v>
      </c>
      <c r="D30" s="154" t="s">
        <v>114</v>
      </c>
      <c r="E30" s="152" t="s">
        <v>111</v>
      </c>
      <c r="F30" s="153" t="s">
        <v>112</v>
      </c>
      <c r="G30" s="153" t="s">
        <v>113</v>
      </c>
      <c r="H30" s="154" t="s">
        <v>114</v>
      </c>
      <c r="I30" s="289" t="s">
        <v>115</v>
      </c>
      <c r="J30" s="290"/>
      <c r="K30" s="290"/>
      <c r="L30" s="291" t="s">
        <v>116</v>
      </c>
      <c r="M30" s="291"/>
      <c r="N30" s="291"/>
      <c r="O30" s="291"/>
      <c r="P30" s="292" t="s">
        <v>117</v>
      </c>
      <c r="Q30" s="292"/>
      <c r="R30" s="292"/>
      <c r="S30" s="292"/>
      <c r="T30" s="293" t="s">
        <v>118</v>
      </c>
      <c r="U30" s="293"/>
      <c r="V30" s="293"/>
      <c r="W30" s="294" t="s">
        <v>118</v>
      </c>
      <c r="X30" s="294"/>
      <c r="Y30" s="294"/>
      <c r="Z30" s="294" t="s">
        <v>118</v>
      </c>
      <c r="AA30" s="294"/>
      <c r="AB30" s="294"/>
      <c r="AC30" s="293" t="s">
        <v>118</v>
      </c>
      <c r="AD30" s="293"/>
      <c r="AE30" s="293"/>
      <c r="AF30" s="292" t="s">
        <v>119</v>
      </c>
      <c r="AG30" s="292"/>
      <c r="AH30" s="292"/>
    </row>
    <row r="31" spans="1:34" ht="20.100000000000001" customHeight="1" thickTop="1">
      <c r="A31" s="279"/>
      <c r="B31" s="282"/>
      <c r="C31" s="282"/>
      <c r="D31" s="285"/>
      <c r="E31" s="279"/>
      <c r="F31" s="282"/>
      <c r="G31" s="282"/>
      <c r="H31" s="285"/>
      <c r="T31" s="277" t="s">
        <v>120</v>
      </c>
      <c r="U31" s="277"/>
      <c r="V31" s="277"/>
      <c r="W31" s="277" t="s">
        <v>120</v>
      </c>
      <c r="X31" s="277"/>
      <c r="Y31" s="277"/>
      <c r="Z31" s="277" t="s">
        <v>120</v>
      </c>
      <c r="AA31" s="277"/>
      <c r="AB31" s="277"/>
      <c r="AC31" s="277" t="s">
        <v>120</v>
      </c>
      <c r="AD31" s="277"/>
      <c r="AE31" s="277"/>
      <c r="AF31" s="278" t="s">
        <v>121</v>
      </c>
      <c r="AG31" s="278"/>
      <c r="AH31" s="278"/>
    </row>
    <row r="32" spans="1:34" ht="20.100000000000001" customHeight="1">
      <c r="A32" s="280"/>
      <c r="B32" s="283"/>
      <c r="C32" s="283"/>
      <c r="D32" s="286"/>
      <c r="E32" s="280"/>
      <c r="F32" s="283"/>
      <c r="G32" s="283"/>
      <c r="H32" s="286"/>
    </row>
    <row r="33" spans="1:40" ht="20.100000000000001" customHeight="1" thickBot="1">
      <c r="A33" s="281"/>
      <c r="B33" s="284"/>
      <c r="C33" s="284"/>
      <c r="D33" s="287"/>
      <c r="E33" s="281"/>
      <c r="F33" s="284"/>
      <c r="G33" s="284"/>
      <c r="H33" s="287"/>
    </row>
    <row r="34" spans="1:40" ht="15" thickTop="1"/>
    <row r="35" spans="1:40" ht="20.100000000000001" customHeight="1">
      <c r="A35" s="342" t="s">
        <v>32</v>
      </c>
      <c r="B35" s="342"/>
      <c r="C35" s="342"/>
      <c r="D35" s="342"/>
      <c r="E35" s="342"/>
      <c r="F35" s="342"/>
    </row>
    <row r="36" spans="1:40" ht="20.100000000000001" customHeight="1">
      <c r="A36" s="342" t="s">
        <v>33</v>
      </c>
      <c r="B36" s="342"/>
      <c r="C36" s="342"/>
      <c r="D36" s="342"/>
      <c r="E36" s="342"/>
      <c r="F36" s="342"/>
      <c r="G36" s="343" t="s">
        <v>91</v>
      </c>
      <c r="H36" s="343"/>
      <c r="I36" s="343"/>
      <c r="J36" s="343"/>
      <c r="K36" s="343"/>
      <c r="L36" s="343"/>
      <c r="M36" s="343"/>
      <c r="N36" s="343"/>
      <c r="O36" s="343"/>
      <c r="P36" s="343"/>
      <c r="Q36" s="343"/>
      <c r="R36" s="343"/>
      <c r="S36" s="343"/>
      <c r="T36" s="343"/>
      <c r="U36" s="343"/>
      <c r="V36" s="343"/>
      <c r="W36" s="343"/>
      <c r="X36" s="343"/>
      <c r="Y36" s="343"/>
      <c r="Z36" s="343"/>
      <c r="AA36" s="343"/>
      <c r="AB36" s="343"/>
      <c r="AC36" s="343"/>
      <c r="AD36" s="343"/>
    </row>
    <row r="37" spans="1:40" ht="20.100000000000001" customHeight="1">
      <c r="A37" s="342" t="s">
        <v>34</v>
      </c>
      <c r="B37" s="342"/>
      <c r="C37" s="342"/>
      <c r="D37" s="342"/>
      <c r="E37" s="342"/>
      <c r="F37" s="342"/>
      <c r="G37" s="343" t="s">
        <v>92</v>
      </c>
      <c r="H37" s="343"/>
      <c r="I37" s="343"/>
      <c r="J37" s="343"/>
      <c r="K37" s="343"/>
      <c r="L37" s="343"/>
      <c r="M37" s="343"/>
      <c r="N37" s="343"/>
      <c r="O37" s="343"/>
      <c r="P37" s="343"/>
      <c r="Q37" s="343"/>
      <c r="R37" s="343"/>
      <c r="S37" s="343"/>
      <c r="T37" s="343"/>
      <c r="U37" s="343"/>
      <c r="V37" s="343"/>
      <c r="W37" s="343"/>
      <c r="X37" s="343"/>
      <c r="Y37" s="343"/>
      <c r="Z37" s="343"/>
      <c r="AA37" s="343"/>
      <c r="AB37" s="343"/>
      <c r="AC37" s="343"/>
      <c r="AD37" s="343"/>
    </row>
    <row r="38" spans="1:40" ht="20.100000000000001" customHeight="1" thickBot="1">
      <c r="A38" s="317" t="s">
        <v>35</v>
      </c>
      <c r="B38" s="317"/>
      <c r="C38" s="317"/>
      <c r="D38" s="317"/>
      <c r="E38" s="317"/>
      <c r="F38" s="317"/>
      <c r="G38" s="318" t="s">
        <v>122</v>
      </c>
      <c r="H38" s="318"/>
      <c r="I38" s="318"/>
      <c r="J38" s="318"/>
      <c r="K38" s="318"/>
      <c r="L38" s="318"/>
      <c r="M38" s="318"/>
      <c r="N38" s="318"/>
      <c r="O38" s="318"/>
      <c r="P38" s="318"/>
      <c r="Q38" s="318"/>
      <c r="R38" s="318"/>
      <c r="S38" s="318"/>
      <c r="T38" s="318"/>
      <c r="U38" s="318"/>
      <c r="V38" s="318"/>
      <c r="W38" s="318"/>
      <c r="X38" s="318"/>
      <c r="Y38" s="318"/>
      <c r="Z38" s="318"/>
      <c r="AA38" s="318"/>
      <c r="AB38" s="318"/>
      <c r="AC38" s="318"/>
      <c r="AD38" s="318"/>
    </row>
    <row r="39" spans="1:40" ht="50.1" customHeight="1" thickTop="1">
      <c r="A39" s="319" t="s">
        <v>0</v>
      </c>
      <c r="B39" s="322" t="s">
        <v>1</v>
      </c>
      <c r="C39" s="323"/>
      <c r="D39" s="328" t="s">
        <v>94</v>
      </c>
      <c r="E39" s="329"/>
      <c r="F39" s="329"/>
      <c r="G39" s="329"/>
      <c r="H39" s="330"/>
      <c r="I39" s="328" t="s">
        <v>2</v>
      </c>
      <c r="J39" s="309" t="s">
        <v>3</v>
      </c>
      <c r="K39" s="329" t="s">
        <v>4</v>
      </c>
      <c r="L39" s="329"/>
      <c r="M39" s="329"/>
      <c r="N39" s="322" t="s">
        <v>5</v>
      </c>
      <c r="O39" s="338"/>
      <c r="P39" s="323"/>
      <c r="Q39" s="108" t="s">
        <v>7</v>
      </c>
      <c r="R39" s="109" t="s">
        <v>8</v>
      </c>
      <c r="S39" s="109" t="s">
        <v>95</v>
      </c>
      <c r="T39" s="109" t="s">
        <v>96</v>
      </c>
      <c r="U39" s="109" t="s">
        <v>97</v>
      </c>
      <c r="V39" s="109" t="s">
        <v>12</v>
      </c>
      <c r="W39" s="109" t="s">
        <v>13</v>
      </c>
      <c r="X39" s="109" t="s">
        <v>14</v>
      </c>
      <c r="Y39" s="109" t="s">
        <v>98</v>
      </c>
      <c r="Z39" s="109" t="s">
        <v>16</v>
      </c>
      <c r="AA39" s="109" t="s">
        <v>17</v>
      </c>
      <c r="AB39" s="109" t="s">
        <v>99</v>
      </c>
      <c r="AC39" s="109" t="s">
        <v>100</v>
      </c>
      <c r="AD39" s="109" t="s">
        <v>101</v>
      </c>
      <c r="AE39" s="109" t="s">
        <v>21</v>
      </c>
      <c r="AF39" s="110" t="s">
        <v>22</v>
      </c>
      <c r="AG39" s="108" t="s">
        <v>102</v>
      </c>
      <c r="AH39" s="309" t="s">
        <v>24</v>
      </c>
      <c r="AI39" s="111"/>
      <c r="AJ39" s="112"/>
      <c r="AK39" s="112"/>
      <c r="AL39" s="112"/>
      <c r="AM39" s="112"/>
      <c r="AN39" s="112"/>
    </row>
    <row r="40" spans="1:40" ht="24.95" customHeight="1">
      <c r="A40" s="320"/>
      <c r="B40" s="324"/>
      <c r="C40" s="325"/>
      <c r="D40" s="331"/>
      <c r="E40" s="332"/>
      <c r="F40" s="332"/>
      <c r="G40" s="332"/>
      <c r="H40" s="333"/>
      <c r="I40" s="331"/>
      <c r="J40" s="310"/>
      <c r="K40" s="337"/>
      <c r="L40" s="337"/>
      <c r="M40" s="337"/>
      <c r="N40" s="339"/>
      <c r="O40" s="340"/>
      <c r="P40" s="341"/>
      <c r="Q40" s="113">
        <v>50</v>
      </c>
      <c r="R40" s="114">
        <v>40</v>
      </c>
      <c r="S40" s="114">
        <v>20</v>
      </c>
      <c r="T40" s="114">
        <v>20</v>
      </c>
      <c r="U40" s="114">
        <v>30</v>
      </c>
      <c r="V40" s="114">
        <v>60</v>
      </c>
      <c r="W40" s="114">
        <v>60</v>
      </c>
      <c r="X40" s="114">
        <v>40</v>
      </c>
      <c r="Y40" s="114">
        <v>30</v>
      </c>
      <c r="Z40" s="114">
        <v>40</v>
      </c>
      <c r="AA40" s="114">
        <v>40</v>
      </c>
      <c r="AB40" s="114">
        <v>60</v>
      </c>
      <c r="AC40" s="114">
        <v>40</v>
      </c>
      <c r="AD40" s="114">
        <v>20</v>
      </c>
      <c r="AE40" s="114">
        <v>20</v>
      </c>
      <c r="AF40" s="115">
        <f>SUM(Q40:AE40)</f>
        <v>570</v>
      </c>
      <c r="AG40" s="113">
        <v>20</v>
      </c>
      <c r="AH40" s="310"/>
      <c r="AI40" s="111"/>
      <c r="AJ40" s="112"/>
      <c r="AK40" s="112"/>
      <c r="AL40" s="112"/>
      <c r="AM40" s="112"/>
      <c r="AN40" s="112"/>
    </row>
    <row r="41" spans="1:40" ht="24.95" customHeight="1" thickBot="1">
      <c r="A41" s="321"/>
      <c r="B41" s="326"/>
      <c r="C41" s="327"/>
      <c r="D41" s="334"/>
      <c r="E41" s="335"/>
      <c r="F41" s="335"/>
      <c r="G41" s="335"/>
      <c r="H41" s="336"/>
      <c r="I41" s="334"/>
      <c r="J41" s="311"/>
      <c r="K41" s="116" t="s">
        <v>25</v>
      </c>
      <c r="L41" s="117" t="s">
        <v>26</v>
      </c>
      <c r="M41" s="118" t="s">
        <v>27</v>
      </c>
      <c r="N41" s="119" t="s">
        <v>25</v>
      </c>
      <c r="O41" s="117" t="s">
        <v>26</v>
      </c>
      <c r="P41" s="120" t="s">
        <v>27</v>
      </c>
      <c r="Q41" s="121">
        <f>Q40/2</f>
        <v>25</v>
      </c>
      <c r="R41" s="122">
        <f t="shared" ref="R41:AG41" si="1">R40/2</f>
        <v>20</v>
      </c>
      <c r="S41" s="122">
        <f t="shared" si="1"/>
        <v>10</v>
      </c>
      <c r="T41" s="122">
        <f t="shared" si="1"/>
        <v>10</v>
      </c>
      <c r="U41" s="122">
        <f t="shared" si="1"/>
        <v>15</v>
      </c>
      <c r="V41" s="122">
        <f t="shared" si="1"/>
        <v>30</v>
      </c>
      <c r="W41" s="122">
        <f t="shared" si="1"/>
        <v>30</v>
      </c>
      <c r="X41" s="122">
        <f t="shared" si="1"/>
        <v>20</v>
      </c>
      <c r="Y41" s="122">
        <f t="shared" si="1"/>
        <v>15</v>
      </c>
      <c r="Z41" s="122">
        <f t="shared" si="1"/>
        <v>20</v>
      </c>
      <c r="AA41" s="122">
        <f t="shared" si="1"/>
        <v>20</v>
      </c>
      <c r="AB41" s="122">
        <f t="shared" si="1"/>
        <v>30</v>
      </c>
      <c r="AC41" s="122">
        <f t="shared" si="1"/>
        <v>20</v>
      </c>
      <c r="AD41" s="122">
        <f t="shared" si="1"/>
        <v>10</v>
      </c>
      <c r="AE41" s="121">
        <f t="shared" si="1"/>
        <v>10</v>
      </c>
      <c r="AF41" s="123">
        <f t="shared" si="1"/>
        <v>285</v>
      </c>
      <c r="AG41" s="121">
        <f t="shared" si="1"/>
        <v>10</v>
      </c>
      <c r="AH41" s="311"/>
      <c r="AI41" s="111"/>
      <c r="AJ41" s="112"/>
      <c r="AK41" s="112"/>
      <c r="AL41" s="112"/>
      <c r="AM41" s="112"/>
      <c r="AN41" s="112"/>
    </row>
    <row r="42" spans="1:40" ht="24.95" customHeight="1" thickTop="1">
      <c r="A42" s="124"/>
      <c r="B42" s="349"/>
      <c r="C42" s="350"/>
      <c r="D42" s="351"/>
      <c r="E42" s="352"/>
      <c r="F42" s="352"/>
      <c r="G42" s="352"/>
      <c r="H42" s="353"/>
      <c r="I42" s="155"/>
      <c r="J42" s="156"/>
      <c r="K42" s="157"/>
      <c r="L42" s="158"/>
      <c r="M42" s="155"/>
      <c r="N42" s="159"/>
      <c r="O42" s="158"/>
      <c r="P42" s="160"/>
      <c r="Q42" s="131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61"/>
      <c r="AG42" s="131"/>
      <c r="AH42" s="177"/>
    </row>
    <row r="43" spans="1:40" ht="24.95" customHeight="1">
      <c r="A43" s="134"/>
      <c r="B43" s="344"/>
      <c r="C43" s="345"/>
      <c r="D43" s="346"/>
      <c r="E43" s="347"/>
      <c r="F43" s="347"/>
      <c r="G43" s="347"/>
      <c r="H43" s="348"/>
      <c r="I43" s="162"/>
      <c r="J43" s="163"/>
      <c r="K43" s="164"/>
      <c r="L43" s="165"/>
      <c r="M43" s="162"/>
      <c r="N43" s="166"/>
      <c r="O43" s="165"/>
      <c r="P43" s="167"/>
      <c r="Q43" s="1"/>
      <c r="R43" s="141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68"/>
      <c r="AG43" s="1"/>
      <c r="AH43" s="176"/>
    </row>
    <row r="44" spans="1:40" ht="24.95" customHeight="1">
      <c r="A44" s="134"/>
      <c r="B44" s="344"/>
      <c r="C44" s="345"/>
      <c r="D44" s="346"/>
      <c r="E44" s="347"/>
      <c r="F44" s="347"/>
      <c r="G44" s="347"/>
      <c r="H44" s="348"/>
      <c r="I44" s="162"/>
      <c r="J44" s="163"/>
      <c r="K44" s="164"/>
      <c r="L44" s="165"/>
      <c r="M44" s="162"/>
      <c r="N44" s="166"/>
      <c r="O44" s="165"/>
      <c r="P44" s="167"/>
      <c r="Q44" s="1"/>
      <c r="R44" s="141"/>
      <c r="S44" s="141"/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68"/>
      <c r="AG44" s="1"/>
      <c r="AH44" s="176"/>
    </row>
    <row r="45" spans="1:40" ht="24.95" customHeight="1">
      <c r="A45" s="134"/>
      <c r="B45" s="344"/>
      <c r="C45" s="345"/>
      <c r="D45" s="346"/>
      <c r="E45" s="347"/>
      <c r="F45" s="347"/>
      <c r="G45" s="347"/>
      <c r="H45" s="348"/>
      <c r="I45" s="162"/>
      <c r="J45" s="163"/>
      <c r="K45" s="164"/>
      <c r="L45" s="165"/>
      <c r="M45" s="162"/>
      <c r="N45" s="166"/>
      <c r="O45" s="165"/>
      <c r="P45" s="167"/>
      <c r="Q45" s="1"/>
      <c r="R45" s="141"/>
      <c r="S45" s="141"/>
      <c r="T45" s="141"/>
      <c r="U45" s="141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68"/>
      <c r="AG45" s="1"/>
      <c r="AH45" s="176"/>
    </row>
    <row r="46" spans="1:40" ht="24.95" customHeight="1">
      <c r="A46" s="134"/>
      <c r="B46" s="344"/>
      <c r="C46" s="345"/>
      <c r="D46" s="346"/>
      <c r="E46" s="347"/>
      <c r="F46" s="347"/>
      <c r="G46" s="347"/>
      <c r="H46" s="348"/>
      <c r="I46" s="162"/>
      <c r="J46" s="163"/>
      <c r="K46" s="164"/>
      <c r="L46" s="165"/>
      <c r="M46" s="162"/>
      <c r="N46" s="166"/>
      <c r="O46" s="165"/>
      <c r="P46" s="167"/>
      <c r="Q46" s="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68"/>
      <c r="AG46" s="1"/>
      <c r="AH46" s="176"/>
    </row>
    <row r="47" spans="1:40" ht="24.95" customHeight="1">
      <c r="A47" s="134"/>
      <c r="B47" s="344"/>
      <c r="C47" s="345"/>
      <c r="D47" s="346"/>
      <c r="E47" s="347"/>
      <c r="F47" s="347"/>
      <c r="G47" s="347"/>
      <c r="H47" s="348"/>
      <c r="I47" s="162"/>
      <c r="J47" s="163"/>
      <c r="K47" s="164"/>
      <c r="L47" s="165"/>
      <c r="M47" s="162"/>
      <c r="N47" s="166"/>
      <c r="O47" s="165"/>
      <c r="P47" s="167"/>
      <c r="Q47" s="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68"/>
      <c r="AG47" s="1"/>
      <c r="AH47" s="176"/>
    </row>
    <row r="48" spans="1:40" ht="24.95" customHeight="1">
      <c r="A48" s="134"/>
      <c r="B48" s="344"/>
      <c r="C48" s="345"/>
      <c r="D48" s="346"/>
      <c r="E48" s="347"/>
      <c r="F48" s="347"/>
      <c r="G48" s="347"/>
      <c r="H48" s="348"/>
      <c r="I48" s="162"/>
      <c r="J48" s="163"/>
      <c r="K48" s="164"/>
      <c r="L48" s="165"/>
      <c r="M48" s="162"/>
      <c r="N48" s="166"/>
      <c r="O48" s="165"/>
      <c r="P48" s="167"/>
      <c r="Q48" s="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68"/>
      <c r="AG48" s="1"/>
      <c r="AH48" s="176"/>
    </row>
    <row r="49" spans="1:34" ht="24.95" customHeight="1">
      <c r="A49" s="134"/>
      <c r="B49" s="344"/>
      <c r="C49" s="345"/>
      <c r="D49" s="346"/>
      <c r="E49" s="347"/>
      <c r="F49" s="347"/>
      <c r="G49" s="347"/>
      <c r="H49" s="348"/>
      <c r="I49" s="162"/>
      <c r="J49" s="163"/>
      <c r="K49" s="164"/>
      <c r="L49" s="165"/>
      <c r="M49" s="162"/>
      <c r="N49" s="166"/>
      <c r="O49" s="165"/>
      <c r="P49" s="167"/>
      <c r="Q49" s="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68"/>
      <c r="AG49" s="1"/>
      <c r="AH49" s="176"/>
    </row>
    <row r="50" spans="1:34" ht="24.95" customHeight="1">
      <c r="A50" s="134"/>
      <c r="B50" s="344"/>
      <c r="C50" s="345"/>
      <c r="D50" s="346"/>
      <c r="E50" s="347"/>
      <c r="F50" s="347"/>
      <c r="G50" s="347"/>
      <c r="H50" s="348"/>
      <c r="I50" s="162"/>
      <c r="J50" s="163"/>
      <c r="K50" s="164"/>
      <c r="L50" s="165"/>
      <c r="M50" s="162"/>
      <c r="N50" s="166"/>
      <c r="O50" s="165"/>
      <c r="P50" s="167"/>
      <c r="Q50" s="1"/>
      <c r="R50" s="141"/>
      <c r="S50" s="141"/>
      <c r="T50" s="141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68"/>
      <c r="AG50" s="1"/>
      <c r="AH50" s="176"/>
    </row>
    <row r="51" spans="1:34" ht="24.95" customHeight="1">
      <c r="A51" s="134"/>
      <c r="B51" s="344"/>
      <c r="C51" s="345"/>
      <c r="D51" s="346"/>
      <c r="E51" s="347"/>
      <c r="F51" s="347"/>
      <c r="G51" s="347"/>
      <c r="H51" s="348"/>
      <c r="I51" s="162"/>
      <c r="J51" s="163"/>
      <c r="K51" s="164"/>
      <c r="L51" s="165"/>
      <c r="M51" s="162"/>
      <c r="N51" s="166"/>
      <c r="O51" s="165"/>
      <c r="P51" s="167"/>
      <c r="Q51" s="1"/>
      <c r="R51" s="141"/>
      <c r="S51" s="141"/>
      <c r="T51" s="141"/>
      <c r="U51" s="141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168"/>
      <c r="AG51" s="1"/>
      <c r="AH51" s="176"/>
    </row>
    <row r="52" spans="1:34" ht="24.95" customHeight="1">
      <c r="A52" s="134"/>
      <c r="B52" s="344"/>
      <c r="C52" s="345"/>
      <c r="D52" s="346"/>
      <c r="E52" s="347"/>
      <c r="F52" s="347"/>
      <c r="G52" s="347"/>
      <c r="H52" s="348"/>
      <c r="I52" s="162"/>
      <c r="J52" s="163"/>
      <c r="K52" s="164"/>
      <c r="L52" s="165"/>
      <c r="M52" s="162"/>
      <c r="N52" s="166"/>
      <c r="O52" s="165"/>
      <c r="P52" s="167"/>
      <c r="Q52" s="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68"/>
      <c r="AG52" s="1"/>
      <c r="AH52" s="176"/>
    </row>
    <row r="53" spans="1:34" ht="24.95" customHeight="1">
      <c r="A53" s="134"/>
      <c r="B53" s="344"/>
      <c r="C53" s="345"/>
      <c r="D53" s="346"/>
      <c r="E53" s="347"/>
      <c r="F53" s="347"/>
      <c r="G53" s="347"/>
      <c r="H53" s="348"/>
      <c r="I53" s="162"/>
      <c r="J53" s="163"/>
      <c r="K53" s="164"/>
      <c r="L53" s="165"/>
      <c r="M53" s="162"/>
      <c r="N53" s="166"/>
      <c r="O53" s="165"/>
      <c r="P53" s="167"/>
      <c r="Q53" s="1"/>
      <c r="R53" s="141"/>
      <c r="S53" s="141"/>
      <c r="T53" s="141"/>
      <c r="U53" s="141"/>
      <c r="V53" s="141"/>
      <c r="W53" s="141"/>
      <c r="X53" s="141"/>
      <c r="Y53" s="141"/>
      <c r="Z53" s="141"/>
      <c r="AA53" s="141"/>
      <c r="AB53" s="141"/>
      <c r="AC53" s="141"/>
      <c r="AD53" s="141"/>
      <c r="AE53" s="141"/>
      <c r="AF53" s="168"/>
      <c r="AG53" s="1"/>
      <c r="AH53" s="176"/>
    </row>
    <row r="54" spans="1:34" ht="24.95" customHeight="1">
      <c r="A54" s="134"/>
      <c r="B54" s="344"/>
      <c r="C54" s="345"/>
      <c r="D54" s="346"/>
      <c r="E54" s="347"/>
      <c r="F54" s="347"/>
      <c r="G54" s="347"/>
      <c r="H54" s="348"/>
      <c r="I54" s="162"/>
      <c r="J54" s="163"/>
      <c r="K54" s="164"/>
      <c r="L54" s="165"/>
      <c r="M54" s="162"/>
      <c r="N54" s="166"/>
      <c r="O54" s="165"/>
      <c r="P54" s="167"/>
      <c r="Q54" s="1"/>
      <c r="R54" s="141"/>
      <c r="S54" s="141"/>
      <c r="T54" s="141"/>
      <c r="U54" s="141"/>
      <c r="V54" s="141"/>
      <c r="W54" s="141"/>
      <c r="X54" s="141"/>
      <c r="Y54" s="141"/>
      <c r="Z54" s="141"/>
      <c r="AA54" s="141"/>
      <c r="AB54" s="141"/>
      <c r="AC54" s="141"/>
      <c r="AD54" s="141"/>
      <c r="AE54" s="141"/>
      <c r="AF54" s="168"/>
      <c r="AG54" s="1"/>
      <c r="AH54" s="176"/>
    </row>
    <row r="55" spans="1:34" ht="24.95" customHeight="1">
      <c r="A55" s="134"/>
      <c r="B55" s="344"/>
      <c r="C55" s="345"/>
      <c r="D55" s="346"/>
      <c r="E55" s="347"/>
      <c r="F55" s="347"/>
      <c r="G55" s="347"/>
      <c r="H55" s="348"/>
      <c r="I55" s="162"/>
      <c r="J55" s="163"/>
      <c r="K55" s="164"/>
      <c r="L55" s="165"/>
      <c r="M55" s="162"/>
      <c r="N55" s="166"/>
      <c r="O55" s="165"/>
      <c r="P55" s="167"/>
      <c r="Q55" s="1"/>
      <c r="R55" s="141"/>
      <c r="S55" s="141"/>
      <c r="T55" s="141"/>
      <c r="U55" s="141"/>
      <c r="V55" s="141"/>
      <c r="W55" s="141"/>
      <c r="X55" s="141"/>
      <c r="Y55" s="141"/>
      <c r="Z55" s="141"/>
      <c r="AA55" s="141"/>
      <c r="AB55" s="141"/>
      <c r="AC55" s="141"/>
      <c r="AD55" s="141"/>
      <c r="AE55" s="141"/>
      <c r="AF55" s="168"/>
      <c r="AG55" s="1"/>
      <c r="AH55" s="176"/>
    </row>
    <row r="56" spans="1:34" ht="24.95" customHeight="1">
      <c r="A56" s="134"/>
      <c r="B56" s="344"/>
      <c r="C56" s="345"/>
      <c r="D56" s="346"/>
      <c r="E56" s="347"/>
      <c r="F56" s="347"/>
      <c r="G56" s="347"/>
      <c r="H56" s="348"/>
      <c r="I56" s="162"/>
      <c r="J56" s="163"/>
      <c r="K56" s="164"/>
      <c r="L56" s="165"/>
      <c r="M56" s="162"/>
      <c r="N56" s="166"/>
      <c r="O56" s="165"/>
      <c r="P56" s="167"/>
      <c r="Q56" s="1"/>
      <c r="R56" s="141"/>
      <c r="S56" s="141"/>
      <c r="T56" s="141"/>
      <c r="U56" s="141"/>
      <c r="V56" s="141"/>
      <c r="W56" s="141"/>
      <c r="X56" s="141"/>
      <c r="Y56" s="141"/>
      <c r="Z56" s="141"/>
      <c r="AA56" s="141"/>
      <c r="AB56" s="141"/>
      <c r="AC56" s="141"/>
      <c r="AD56" s="141"/>
      <c r="AE56" s="141"/>
      <c r="AF56" s="168"/>
      <c r="AG56" s="1"/>
      <c r="AH56" s="176"/>
    </row>
    <row r="57" spans="1:34" ht="24.95" customHeight="1">
      <c r="A57" s="134"/>
      <c r="B57" s="344"/>
      <c r="C57" s="345"/>
      <c r="D57" s="346"/>
      <c r="E57" s="347"/>
      <c r="F57" s="347"/>
      <c r="G57" s="347"/>
      <c r="H57" s="348"/>
      <c r="I57" s="162"/>
      <c r="J57" s="163"/>
      <c r="K57" s="164"/>
      <c r="L57" s="165"/>
      <c r="M57" s="162"/>
      <c r="N57" s="166"/>
      <c r="O57" s="165"/>
      <c r="P57" s="167"/>
      <c r="Q57" s="1"/>
      <c r="R57" s="141"/>
      <c r="S57" s="141"/>
      <c r="T57" s="141"/>
      <c r="U57" s="141"/>
      <c r="V57" s="141"/>
      <c r="W57" s="141"/>
      <c r="X57" s="141"/>
      <c r="Y57" s="141"/>
      <c r="Z57" s="141"/>
      <c r="AA57" s="141"/>
      <c r="AB57" s="141"/>
      <c r="AC57" s="141"/>
      <c r="AD57" s="141"/>
      <c r="AE57" s="141"/>
      <c r="AF57" s="168"/>
      <c r="AG57" s="1"/>
      <c r="AH57" s="176"/>
    </row>
    <row r="58" spans="1:34" ht="24.95" customHeight="1">
      <c r="A58" s="134"/>
      <c r="B58" s="344"/>
      <c r="C58" s="345"/>
      <c r="D58" s="346"/>
      <c r="E58" s="347"/>
      <c r="F58" s="347"/>
      <c r="G58" s="347"/>
      <c r="H58" s="348"/>
      <c r="I58" s="162"/>
      <c r="J58" s="163"/>
      <c r="K58" s="164"/>
      <c r="L58" s="165"/>
      <c r="M58" s="162"/>
      <c r="N58" s="166"/>
      <c r="O58" s="165"/>
      <c r="P58" s="167"/>
      <c r="Q58" s="1"/>
      <c r="R58" s="141"/>
      <c r="S58" s="141"/>
      <c r="T58" s="141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141"/>
      <c r="AF58" s="168"/>
      <c r="AG58" s="1"/>
      <c r="AH58" s="176"/>
    </row>
    <row r="59" spans="1:34" ht="24.95" customHeight="1">
      <c r="A59" s="134"/>
      <c r="B59" s="344"/>
      <c r="C59" s="345"/>
      <c r="D59" s="346"/>
      <c r="E59" s="347"/>
      <c r="F59" s="347"/>
      <c r="G59" s="347"/>
      <c r="H59" s="348"/>
      <c r="I59" s="162"/>
      <c r="J59" s="163"/>
      <c r="K59" s="164"/>
      <c r="L59" s="165"/>
      <c r="M59" s="162"/>
      <c r="N59" s="166"/>
      <c r="O59" s="165"/>
      <c r="P59" s="167"/>
      <c r="Q59" s="1"/>
      <c r="R59" s="141"/>
      <c r="S59" s="141"/>
      <c r="T59" s="141"/>
      <c r="U59" s="141"/>
      <c r="V59" s="141"/>
      <c r="W59" s="141"/>
      <c r="X59" s="141"/>
      <c r="Y59" s="141"/>
      <c r="Z59" s="141"/>
      <c r="AA59" s="141"/>
      <c r="AB59" s="141"/>
      <c r="AC59" s="141"/>
      <c r="AD59" s="141"/>
      <c r="AE59" s="141"/>
      <c r="AF59" s="168"/>
      <c r="AG59" s="1"/>
      <c r="AH59" s="176"/>
    </row>
    <row r="60" spans="1:34" ht="24.95" customHeight="1">
      <c r="A60" s="134"/>
      <c r="B60" s="344"/>
      <c r="C60" s="345"/>
      <c r="D60" s="346"/>
      <c r="E60" s="347"/>
      <c r="F60" s="347"/>
      <c r="G60" s="347"/>
      <c r="H60" s="348"/>
      <c r="I60" s="162"/>
      <c r="J60" s="163"/>
      <c r="K60" s="164"/>
      <c r="L60" s="165"/>
      <c r="M60" s="162"/>
      <c r="N60" s="166"/>
      <c r="O60" s="165"/>
      <c r="P60" s="167"/>
      <c r="Q60" s="1"/>
      <c r="R60" s="141"/>
      <c r="S60" s="141"/>
      <c r="T60" s="141"/>
      <c r="U60" s="141"/>
      <c r="V60" s="141"/>
      <c r="W60" s="141"/>
      <c r="X60" s="141"/>
      <c r="Y60" s="141"/>
      <c r="Z60" s="141"/>
      <c r="AA60" s="141"/>
      <c r="AB60" s="141"/>
      <c r="AC60" s="141"/>
      <c r="AD60" s="141"/>
      <c r="AE60" s="141"/>
      <c r="AF60" s="168"/>
      <c r="AG60" s="1"/>
      <c r="AH60" s="176"/>
    </row>
    <row r="61" spans="1:34" ht="24.95" customHeight="1" thickBot="1">
      <c r="A61" s="143"/>
      <c r="B61" s="354"/>
      <c r="C61" s="355"/>
      <c r="D61" s="356"/>
      <c r="E61" s="357"/>
      <c r="F61" s="357"/>
      <c r="G61" s="357"/>
      <c r="H61" s="358"/>
      <c r="I61" s="169"/>
      <c r="J61" s="170"/>
      <c r="K61" s="171"/>
      <c r="L61" s="172"/>
      <c r="M61" s="169"/>
      <c r="N61" s="173"/>
      <c r="O61" s="172"/>
      <c r="P61" s="174"/>
      <c r="Q61" s="2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D61" s="150"/>
      <c r="AE61" s="150"/>
      <c r="AF61" s="175"/>
      <c r="AG61" s="2"/>
      <c r="AH61" s="178"/>
    </row>
    <row r="62" spans="1:34" ht="15" customHeight="1" thickTop="1" thickBot="1"/>
    <row r="63" spans="1:34" ht="24.95" customHeight="1" thickTop="1">
      <c r="A63" s="300" t="s">
        <v>103</v>
      </c>
      <c r="B63" s="301"/>
      <c r="C63" s="301"/>
      <c r="D63" s="302"/>
      <c r="E63" s="300" t="s">
        <v>104</v>
      </c>
      <c r="F63" s="301"/>
      <c r="G63" s="301"/>
      <c r="H63" s="302"/>
      <c r="I63" s="288" t="s">
        <v>105</v>
      </c>
      <c r="J63" s="288"/>
      <c r="K63" s="303"/>
      <c r="L63" s="303" t="s">
        <v>106</v>
      </c>
      <c r="M63" s="303"/>
      <c r="N63" s="303"/>
      <c r="O63" s="288"/>
      <c r="P63" s="288" t="s">
        <v>107</v>
      </c>
      <c r="Q63" s="288"/>
      <c r="R63" s="288"/>
      <c r="S63" s="288"/>
      <c r="T63" s="288" t="s">
        <v>108</v>
      </c>
      <c r="U63" s="288"/>
      <c r="V63" s="288"/>
      <c r="W63" s="288" t="s">
        <v>109</v>
      </c>
      <c r="X63" s="288"/>
      <c r="Y63" s="288"/>
      <c r="Z63" s="288" t="s">
        <v>108</v>
      </c>
      <c r="AA63" s="288"/>
      <c r="AB63" s="288"/>
      <c r="AC63" s="288" t="s">
        <v>109</v>
      </c>
      <c r="AD63" s="288"/>
      <c r="AE63" s="288"/>
      <c r="AF63" s="288" t="s">
        <v>110</v>
      </c>
      <c r="AG63" s="288"/>
      <c r="AH63" s="288"/>
    </row>
    <row r="64" spans="1:34" ht="50.1" customHeight="1" thickBot="1">
      <c r="A64" s="152" t="s">
        <v>111</v>
      </c>
      <c r="B64" s="153" t="s">
        <v>112</v>
      </c>
      <c r="C64" s="153" t="s">
        <v>113</v>
      </c>
      <c r="D64" s="154" t="s">
        <v>114</v>
      </c>
      <c r="E64" s="152" t="s">
        <v>111</v>
      </c>
      <c r="F64" s="153" t="s">
        <v>112</v>
      </c>
      <c r="G64" s="153" t="s">
        <v>113</v>
      </c>
      <c r="H64" s="154" t="s">
        <v>114</v>
      </c>
      <c r="I64" s="289" t="s">
        <v>115</v>
      </c>
      <c r="J64" s="290"/>
      <c r="K64" s="290"/>
      <c r="L64" s="291" t="s">
        <v>116</v>
      </c>
      <c r="M64" s="291"/>
      <c r="N64" s="291"/>
      <c r="O64" s="291"/>
      <c r="P64" s="292" t="s">
        <v>117</v>
      </c>
      <c r="Q64" s="292"/>
      <c r="R64" s="292"/>
      <c r="S64" s="292"/>
      <c r="T64" s="293" t="s">
        <v>118</v>
      </c>
      <c r="U64" s="293"/>
      <c r="V64" s="293"/>
      <c r="W64" s="294" t="s">
        <v>118</v>
      </c>
      <c r="X64" s="294"/>
      <c r="Y64" s="294"/>
      <c r="Z64" s="294" t="s">
        <v>118</v>
      </c>
      <c r="AA64" s="294"/>
      <c r="AB64" s="294"/>
      <c r="AC64" s="293" t="s">
        <v>118</v>
      </c>
      <c r="AD64" s="293"/>
      <c r="AE64" s="293"/>
      <c r="AF64" s="292" t="s">
        <v>119</v>
      </c>
      <c r="AG64" s="292"/>
      <c r="AH64" s="292"/>
    </row>
    <row r="65" spans="1:40" ht="20.100000000000001" customHeight="1" thickTop="1">
      <c r="A65" s="279"/>
      <c r="B65" s="282"/>
      <c r="C65" s="282"/>
      <c r="D65" s="285"/>
      <c r="E65" s="279"/>
      <c r="F65" s="282"/>
      <c r="G65" s="282"/>
      <c r="H65" s="285"/>
      <c r="T65" s="277" t="s">
        <v>120</v>
      </c>
      <c r="U65" s="277"/>
      <c r="V65" s="277"/>
      <c r="W65" s="277" t="s">
        <v>120</v>
      </c>
      <c r="X65" s="277"/>
      <c r="Y65" s="277"/>
      <c r="Z65" s="277" t="s">
        <v>120</v>
      </c>
      <c r="AA65" s="277"/>
      <c r="AB65" s="277"/>
      <c r="AC65" s="277" t="s">
        <v>120</v>
      </c>
      <c r="AD65" s="277"/>
      <c r="AE65" s="277"/>
      <c r="AF65" s="278" t="s">
        <v>121</v>
      </c>
      <c r="AG65" s="278"/>
      <c r="AH65" s="278"/>
    </row>
    <row r="66" spans="1:40" ht="20.100000000000001" customHeight="1">
      <c r="A66" s="280"/>
      <c r="B66" s="283"/>
      <c r="C66" s="283"/>
      <c r="D66" s="286"/>
      <c r="E66" s="280"/>
      <c r="F66" s="283"/>
      <c r="G66" s="283"/>
      <c r="H66" s="286"/>
    </row>
    <row r="67" spans="1:40" ht="20.100000000000001" customHeight="1" thickBot="1">
      <c r="A67" s="281"/>
      <c r="B67" s="284"/>
      <c r="C67" s="284"/>
      <c r="D67" s="287"/>
      <c r="E67" s="281"/>
      <c r="F67" s="284"/>
      <c r="G67" s="284"/>
      <c r="H67" s="287"/>
    </row>
    <row r="68" spans="1:40" ht="15" thickTop="1"/>
    <row r="69" spans="1:40" ht="20.100000000000001" customHeight="1">
      <c r="A69" s="342" t="s">
        <v>32</v>
      </c>
      <c r="B69" s="342"/>
      <c r="C69" s="342"/>
      <c r="D69" s="342"/>
      <c r="E69" s="342"/>
      <c r="F69" s="342"/>
    </row>
    <row r="70" spans="1:40" ht="20.100000000000001" customHeight="1">
      <c r="A70" s="342" t="s">
        <v>33</v>
      </c>
      <c r="B70" s="342"/>
      <c r="C70" s="342"/>
      <c r="D70" s="342"/>
      <c r="E70" s="342"/>
      <c r="F70" s="342"/>
      <c r="G70" s="343" t="s">
        <v>91</v>
      </c>
      <c r="H70" s="343"/>
      <c r="I70" s="343"/>
      <c r="J70" s="343"/>
      <c r="K70" s="343"/>
      <c r="L70" s="343"/>
      <c r="M70" s="343"/>
      <c r="N70" s="343"/>
      <c r="O70" s="343"/>
      <c r="P70" s="343"/>
      <c r="Q70" s="343"/>
      <c r="R70" s="343"/>
      <c r="S70" s="343"/>
      <c r="T70" s="343"/>
      <c r="U70" s="343"/>
      <c r="V70" s="343"/>
      <c r="W70" s="343"/>
      <c r="X70" s="343"/>
      <c r="Y70" s="343"/>
      <c r="Z70" s="343"/>
      <c r="AA70" s="343"/>
      <c r="AB70" s="343"/>
      <c r="AC70" s="343"/>
      <c r="AD70" s="343"/>
    </row>
    <row r="71" spans="1:40" ht="20.100000000000001" customHeight="1">
      <c r="A71" s="342" t="s">
        <v>34</v>
      </c>
      <c r="B71" s="342"/>
      <c r="C71" s="342"/>
      <c r="D71" s="342"/>
      <c r="E71" s="342"/>
      <c r="F71" s="342"/>
      <c r="G71" s="343" t="s">
        <v>92</v>
      </c>
      <c r="H71" s="343"/>
      <c r="I71" s="343"/>
      <c r="J71" s="343"/>
      <c r="K71" s="343"/>
      <c r="L71" s="343"/>
      <c r="M71" s="343"/>
      <c r="N71" s="343"/>
      <c r="O71" s="343"/>
      <c r="P71" s="343"/>
      <c r="Q71" s="343"/>
      <c r="R71" s="343"/>
      <c r="S71" s="343"/>
      <c r="T71" s="343"/>
      <c r="U71" s="343"/>
      <c r="V71" s="343"/>
      <c r="W71" s="343"/>
      <c r="X71" s="343"/>
      <c r="Y71" s="343"/>
      <c r="Z71" s="343"/>
      <c r="AA71" s="343"/>
      <c r="AB71" s="343"/>
      <c r="AC71" s="343"/>
      <c r="AD71" s="343"/>
    </row>
    <row r="72" spans="1:40" ht="20.100000000000001" customHeight="1" thickBot="1">
      <c r="A72" s="317" t="s">
        <v>35</v>
      </c>
      <c r="B72" s="317"/>
      <c r="C72" s="317"/>
      <c r="D72" s="317"/>
      <c r="E72" s="317"/>
      <c r="F72" s="317"/>
      <c r="G72" s="318" t="s">
        <v>122</v>
      </c>
      <c r="H72" s="318"/>
      <c r="I72" s="318"/>
      <c r="J72" s="318"/>
      <c r="K72" s="318"/>
      <c r="L72" s="318"/>
      <c r="M72" s="318"/>
      <c r="N72" s="318"/>
      <c r="O72" s="318"/>
      <c r="P72" s="318"/>
      <c r="Q72" s="318"/>
      <c r="R72" s="318"/>
      <c r="S72" s="318"/>
      <c r="T72" s="318"/>
      <c r="U72" s="318"/>
      <c r="V72" s="318"/>
      <c r="W72" s="318"/>
      <c r="X72" s="318"/>
      <c r="Y72" s="318"/>
      <c r="Z72" s="318"/>
      <c r="AA72" s="318"/>
      <c r="AB72" s="318"/>
      <c r="AC72" s="318"/>
      <c r="AD72" s="318"/>
    </row>
    <row r="73" spans="1:40" ht="50.1" customHeight="1" thickTop="1">
      <c r="A73" s="319" t="s">
        <v>0</v>
      </c>
      <c r="B73" s="322" t="s">
        <v>1</v>
      </c>
      <c r="C73" s="323"/>
      <c r="D73" s="328" t="s">
        <v>94</v>
      </c>
      <c r="E73" s="329"/>
      <c r="F73" s="329"/>
      <c r="G73" s="329"/>
      <c r="H73" s="330"/>
      <c r="I73" s="328" t="s">
        <v>2</v>
      </c>
      <c r="J73" s="309" t="s">
        <v>3</v>
      </c>
      <c r="K73" s="329" t="s">
        <v>4</v>
      </c>
      <c r="L73" s="329"/>
      <c r="M73" s="329"/>
      <c r="N73" s="322" t="s">
        <v>5</v>
      </c>
      <c r="O73" s="338"/>
      <c r="P73" s="323"/>
      <c r="Q73" s="108" t="s">
        <v>7</v>
      </c>
      <c r="R73" s="109" t="s">
        <v>8</v>
      </c>
      <c r="S73" s="109" t="s">
        <v>95</v>
      </c>
      <c r="T73" s="109" t="s">
        <v>96</v>
      </c>
      <c r="U73" s="109" t="s">
        <v>97</v>
      </c>
      <c r="V73" s="109" t="s">
        <v>12</v>
      </c>
      <c r="W73" s="109" t="s">
        <v>13</v>
      </c>
      <c r="X73" s="109" t="s">
        <v>14</v>
      </c>
      <c r="Y73" s="109" t="s">
        <v>98</v>
      </c>
      <c r="Z73" s="109" t="s">
        <v>16</v>
      </c>
      <c r="AA73" s="109" t="s">
        <v>17</v>
      </c>
      <c r="AB73" s="109" t="s">
        <v>99</v>
      </c>
      <c r="AC73" s="109" t="s">
        <v>100</v>
      </c>
      <c r="AD73" s="109" t="s">
        <v>101</v>
      </c>
      <c r="AE73" s="109" t="s">
        <v>21</v>
      </c>
      <c r="AF73" s="110" t="s">
        <v>22</v>
      </c>
      <c r="AG73" s="108" t="s">
        <v>102</v>
      </c>
      <c r="AH73" s="309" t="s">
        <v>24</v>
      </c>
      <c r="AI73" s="111"/>
      <c r="AJ73" s="112"/>
      <c r="AK73" s="112"/>
      <c r="AL73" s="112"/>
      <c r="AM73" s="112"/>
      <c r="AN73" s="112"/>
    </row>
    <row r="74" spans="1:40" ht="24.95" customHeight="1">
      <c r="A74" s="320"/>
      <c r="B74" s="324"/>
      <c r="C74" s="325"/>
      <c r="D74" s="331"/>
      <c r="E74" s="332"/>
      <c r="F74" s="332"/>
      <c r="G74" s="332"/>
      <c r="H74" s="333"/>
      <c r="I74" s="331"/>
      <c r="J74" s="310"/>
      <c r="K74" s="337"/>
      <c r="L74" s="337"/>
      <c r="M74" s="337"/>
      <c r="N74" s="339"/>
      <c r="O74" s="340"/>
      <c r="P74" s="341"/>
      <c r="Q74" s="113">
        <v>50</v>
      </c>
      <c r="R74" s="114">
        <v>40</v>
      </c>
      <c r="S74" s="114">
        <v>20</v>
      </c>
      <c r="T74" s="114">
        <v>20</v>
      </c>
      <c r="U74" s="114">
        <v>30</v>
      </c>
      <c r="V74" s="114">
        <v>60</v>
      </c>
      <c r="W74" s="114">
        <v>60</v>
      </c>
      <c r="X74" s="114">
        <v>40</v>
      </c>
      <c r="Y74" s="114">
        <v>30</v>
      </c>
      <c r="Z74" s="114">
        <v>40</v>
      </c>
      <c r="AA74" s="114">
        <v>40</v>
      </c>
      <c r="AB74" s="114">
        <v>60</v>
      </c>
      <c r="AC74" s="114">
        <v>40</v>
      </c>
      <c r="AD74" s="114">
        <v>20</v>
      </c>
      <c r="AE74" s="114">
        <v>20</v>
      </c>
      <c r="AF74" s="115">
        <f>SUM(Q74:AE74)</f>
        <v>570</v>
      </c>
      <c r="AG74" s="113">
        <v>20</v>
      </c>
      <c r="AH74" s="310"/>
      <c r="AI74" s="111"/>
      <c r="AJ74" s="112"/>
      <c r="AK74" s="112"/>
      <c r="AL74" s="112"/>
      <c r="AM74" s="112"/>
      <c r="AN74" s="112"/>
    </row>
    <row r="75" spans="1:40" ht="24.95" customHeight="1" thickBot="1">
      <c r="A75" s="321"/>
      <c r="B75" s="326"/>
      <c r="C75" s="327"/>
      <c r="D75" s="334"/>
      <c r="E75" s="335"/>
      <c r="F75" s="335"/>
      <c r="G75" s="335"/>
      <c r="H75" s="336"/>
      <c r="I75" s="334"/>
      <c r="J75" s="311"/>
      <c r="K75" s="116" t="s">
        <v>25</v>
      </c>
      <c r="L75" s="117" t="s">
        <v>26</v>
      </c>
      <c r="M75" s="118" t="s">
        <v>27</v>
      </c>
      <c r="N75" s="119" t="s">
        <v>25</v>
      </c>
      <c r="O75" s="117" t="s">
        <v>26</v>
      </c>
      <c r="P75" s="120" t="s">
        <v>27</v>
      </c>
      <c r="Q75" s="121">
        <f>Q74/2</f>
        <v>25</v>
      </c>
      <c r="R75" s="122">
        <f t="shared" ref="R75:AG75" si="2">R74/2</f>
        <v>20</v>
      </c>
      <c r="S75" s="122">
        <f t="shared" si="2"/>
        <v>10</v>
      </c>
      <c r="T75" s="122">
        <f t="shared" si="2"/>
        <v>10</v>
      </c>
      <c r="U75" s="122">
        <f t="shared" si="2"/>
        <v>15</v>
      </c>
      <c r="V75" s="122">
        <f t="shared" si="2"/>
        <v>30</v>
      </c>
      <c r="W75" s="122">
        <f t="shared" si="2"/>
        <v>30</v>
      </c>
      <c r="X75" s="122">
        <f t="shared" si="2"/>
        <v>20</v>
      </c>
      <c r="Y75" s="122">
        <f t="shared" si="2"/>
        <v>15</v>
      </c>
      <c r="Z75" s="122">
        <f t="shared" si="2"/>
        <v>20</v>
      </c>
      <c r="AA75" s="122">
        <f t="shared" si="2"/>
        <v>20</v>
      </c>
      <c r="AB75" s="122">
        <f t="shared" si="2"/>
        <v>30</v>
      </c>
      <c r="AC75" s="122">
        <f t="shared" si="2"/>
        <v>20</v>
      </c>
      <c r="AD75" s="122">
        <f t="shared" si="2"/>
        <v>10</v>
      </c>
      <c r="AE75" s="121">
        <f t="shared" si="2"/>
        <v>10</v>
      </c>
      <c r="AF75" s="123">
        <f t="shared" si="2"/>
        <v>285</v>
      </c>
      <c r="AG75" s="121">
        <f t="shared" si="2"/>
        <v>10</v>
      </c>
      <c r="AH75" s="311"/>
      <c r="AI75" s="111"/>
      <c r="AJ75" s="112"/>
      <c r="AK75" s="112"/>
      <c r="AL75" s="112"/>
      <c r="AM75" s="112"/>
      <c r="AN75" s="112"/>
    </row>
    <row r="76" spans="1:40" ht="24.95" customHeight="1" thickTop="1">
      <c r="A76" s="124"/>
      <c r="B76" s="349"/>
      <c r="C76" s="350"/>
      <c r="D76" s="351"/>
      <c r="E76" s="352"/>
      <c r="F76" s="352"/>
      <c r="G76" s="352"/>
      <c r="H76" s="353"/>
      <c r="I76" s="155"/>
      <c r="J76" s="156"/>
      <c r="K76" s="157"/>
      <c r="L76" s="158"/>
      <c r="M76" s="155"/>
      <c r="N76" s="159"/>
      <c r="O76" s="158"/>
      <c r="P76" s="160"/>
      <c r="Q76" s="131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61"/>
      <c r="AG76" s="131"/>
      <c r="AH76" s="177"/>
    </row>
    <row r="77" spans="1:40" ht="24.95" customHeight="1">
      <c r="A77" s="134"/>
      <c r="B77" s="344"/>
      <c r="C77" s="345"/>
      <c r="D77" s="346"/>
      <c r="E77" s="347"/>
      <c r="F77" s="347"/>
      <c r="G77" s="347"/>
      <c r="H77" s="348"/>
      <c r="I77" s="162"/>
      <c r="J77" s="163"/>
      <c r="K77" s="164"/>
      <c r="L77" s="165"/>
      <c r="M77" s="162"/>
      <c r="N77" s="166"/>
      <c r="O77" s="165"/>
      <c r="P77" s="167"/>
      <c r="Q77" s="1"/>
      <c r="R77" s="141"/>
      <c r="S77" s="141"/>
      <c r="T77" s="141"/>
      <c r="U77" s="141"/>
      <c r="V77" s="141"/>
      <c r="W77" s="141"/>
      <c r="X77" s="141"/>
      <c r="Y77" s="141"/>
      <c r="Z77" s="141"/>
      <c r="AA77" s="141"/>
      <c r="AB77" s="141"/>
      <c r="AC77" s="141"/>
      <c r="AD77" s="141"/>
      <c r="AE77" s="141"/>
      <c r="AF77" s="168"/>
      <c r="AG77" s="1"/>
      <c r="AH77" s="176"/>
    </row>
    <row r="78" spans="1:40" ht="24.95" customHeight="1">
      <c r="A78" s="134"/>
      <c r="B78" s="344"/>
      <c r="C78" s="345"/>
      <c r="D78" s="346"/>
      <c r="E78" s="347"/>
      <c r="F78" s="347"/>
      <c r="G78" s="347"/>
      <c r="H78" s="348"/>
      <c r="I78" s="162"/>
      <c r="J78" s="163"/>
      <c r="K78" s="164"/>
      <c r="L78" s="165"/>
      <c r="M78" s="162"/>
      <c r="N78" s="166"/>
      <c r="O78" s="165"/>
      <c r="P78" s="167"/>
      <c r="Q78" s="1"/>
      <c r="R78" s="141"/>
      <c r="S78" s="141"/>
      <c r="T78" s="141"/>
      <c r="U78" s="141"/>
      <c r="V78" s="141"/>
      <c r="W78" s="141"/>
      <c r="X78" s="141"/>
      <c r="Y78" s="141"/>
      <c r="Z78" s="141"/>
      <c r="AA78" s="141"/>
      <c r="AB78" s="141"/>
      <c r="AC78" s="141"/>
      <c r="AD78" s="141"/>
      <c r="AE78" s="141"/>
      <c r="AF78" s="168"/>
      <c r="AG78" s="1"/>
      <c r="AH78" s="176"/>
    </row>
    <row r="79" spans="1:40" ht="24.95" customHeight="1">
      <c r="A79" s="134"/>
      <c r="B79" s="344"/>
      <c r="C79" s="345"/>
      <c r="D79" s="346"/>
      <c r="E79" s="347"/>
      <c r="F79" s="347"/>
      <c r="G79" s="347"/>
      <c r="H79" s="348"/>
      <c r="I79" s="162"/>
      <c r="J79" s="163"/>
      <c r="K79" s="164"/>
      <c r="L79" s="165"/>
      <c r="M79" s="162"/>
      <c r="N79" s="166"/>
      <c r="O79" s="165"/>
      <c r="P79" s="167"/>
      <c r="Q79" s="1"/>
      <c r="R79" s="141"/>
      <c r="S79" s="141"/>
      <c r="T79" s="141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68"/>
      <c r="AG79" s="1"/>
      <c r="AH79" s="176"/>
    </row>
    <row r="80" spans="1:40" ht="24.95" customHeight="1">
      <c r="A80" s="134"/>
      <c r="B80" s="344"/>
      <c r="C80" s="345"/>
      <c r="D80" s="346"/>
      <c r="E80" s="347"/>
      <c r="F80" s="347"/>
      <c r="G80" s="347"/>
      <c r="H80" s="348"/>
      <c r="I80" s="162"/>
      <c r="J80" s="163"/>
      <c r="K80" s="164"/>
      <c r="L80" s="165"/>
      <c r="M80" s="162"/>
      <c r="N80" s="166"/>
      <c r="O80" s="165"/>
      <c r="P80" s="167"/>
      <c r="Q80" s="1"/>
      <c r="R80" s="141"/>
      <c r="S80" s="141"/>
      <c r="T80" s="141"/>
      <c r="U80" s="141"/>
      <c r="V80" s="141"/>
      <c r="W80" s="141"/>
      <c r="X80" s="141"/>
      <c r="Y80" s="141"/>
      <c r="Z80" s="141"/>
      <c r="AA80" s="141"/>
      <c r="AB80" s="141"/>
      <c r="AC80" s="141"/>
      <c r="AD80" s="141"/>
      <c r="AE80" s="141"/>
      <c r="AF80" s="168"/>
      <c r="AG80" s="1"/>
      <c r="AH80" s="176"/>
    </row>
    <row r="81" spans="1:34" ht="24.95" customHeight="1">
      <c r="A81" s="134"/>
      <c r="B81" s="344"/>
      <c r="C81" s="345"/>
      <c r="D81" s="346"/>
      <c r="E81" s="347"/>
      <c r="F81" s="347"/>
      <c r="G81" s="347"/>
      <c r="H81" s="348"/>
      <c r="I81" s="162"/>
      <c r="J81" s="163"/>
      <c r="K81" s="164"/>
      <c r="L81" s="165"/>
      <c r="M81" s="162"/>
      <c r="N81" s="166"/>
      <c r="O81" s="165"/>
      <c r="P81" s="167"/>
      <c r="Q81" s="1"/>
      <c r="R81" s="141"/>
      <c r="S81" s="141"/>
      <c r="T81" s="141"/>
      <c r="U81" s="141"/>
      <c r="V81" s="141"/>
      <c r="W81" s="141"/>
      <c r="X81" s="141"/>
      <c r="Y81" s="141"/>
      <c r="Z81" s="141"/>
      <c r="AA81" s="141"/>
      <c r="AB81" s="141"/>
      <c r="AC81" s="141"/>
      <c r="AD81" s="141"/>
      <c r="AE81" s="141"/>
      <c r="AF81" s="168"/>
      <c r="AG81" s="1"/>
      <c r="AH81" s="176"/>
    </row>
    <row r="82" spans="1:34" ht="24.95" customHeight="1">
      <c r="A82" s="134"/>
      <c r="B82" s="344"/>
      <c r="C82" s="345"/>
      <c r="D82" s="346"/>
      <c r="E82" s="347"/>
      <c r="F82" s="347"/>
      <c r="G82" s="347"/>
      <c r="H82" s="348"/>
      <c r="I82" s="162"/>
      <c r="J82" s="163"/>
      <c r="K82" s="164"/>
      <c r="L82" s="165"/>
      <c r="M82" s="162"/>
      <c r="N82" s="166"/>
      <c r="O82" s="165"/>
      <c r="P82" s="167"/>
      <c r="Q82" s="1"/>
      <c r="R82" s="141"/>
      <c r="S82" s="141"/>
      <c r="T82" s="141"/>
      <c r="U82" s="141"/>
      <c r="V82" s="141"/>
      <c r="W82" s="141"/>
      <c r="X82" s="141"/>
      <c r="Y82" s="141"/>
      <c r="Z82" s="141"/>
      <c r="AA82" s="141"/>
      <c r="AB82" s="141"/>
      <c r="AC82" s="141"/>
      <c r="AD82" s="141"/>
      <c r="AE82" s="141"/>
      <c r="AF82" s="168"/>
      <c r="AG82" s="1"/>
      <c r="AH82" s="176"/>
    </row>
    <row r="83" spans="1:34" ht="24.95" customHeight="1">
      <c r="A83" s="134"/>
      <c r="B83" s="344"/>
      <c r="C83" s="345"/>
      <c r="D83" s="346"/>
      <c r="E83" s="347"/>
      <c r="F83" s="347"/>
      <c r="G83" s="347"/>
      <c r="H83" s="348"/>
      <c r="I83" s="162"/>
      <c r="J83" s="163"/>
      <c r="K83" s="164"/>
      <c r="L83" s="165"/>
      <c r="M83" s="162"/>
      <c r="N83" s="166"/>
      <c r="O83" s="165"/>
      <c r="P83" s="167"/>
      <c r="Q83" s="1"/>
      <c r="R83" s="141"/>
      <c r="S83" s="141"/>
      <c r="T83" s="141"/>
      <c r="U83" s="141"/>
      <c r="V83" s="141"/>
      <c r="W83" s="141"/>
      <c r="X83" s="141"/>
      <c r="Y83" s="141"/>
      <c r="Z83" s="141"/>
      <c r="AA83" s="141"/>
      <c r="AB83" s="141"/>
      <c r="AC83" s="141"/>
      <c r="AD83" s="141"/>
      <c r="AE83" s="141"/>
      <c r="AF83" s="168"/>
      <c r="AG83" s="1"/>
      <c r="AH83" s="176"/>
    </row>
    <row r="84" spans="1:34" ht="24.95" customHeight="1">
      <c r="A84" s="134"/>
      <c r="B84" s="344"/>
      <c r="C84" s="345"/>
      <c r="D84" s="346"/>
      <c r="E84" s="347"/>
      <c r="F84" s="347"/>
      <c r="G84" s="347"/>
      <c r="H84" s="348"/>
      <c r="I84" s="162"/>
      <c r="J84" s="163"/>
      <c r="K84" s="164"/>
      <c r="L84" s="165"/>
      <c r="M84" s="162"/>
      <c r="N84" s="166"/>
      <c r="O84" s="165"/>
      <c r="P84" s="167"/>
      <c r="Q84" s="1"/>
      <c r="R84" s="141"/>
      <c r="S84" s="141"/>
      <c r="T84" s="141"/>
      <c r="U84" s="141"/>
      <c r="V84" s="141"/>
      <c r="W84" s="141"/>
      <c r="X84" s="141"/>
      <c r="Y84" s="141"/>
      <c r="Z84" s="141"/>
      <c r="AA84" s="141"/>
      <c r="AB84" s="141"/>
      <c r="AC84" s="141"/>
      <c r="AD84" s="141"/>
      <c r="AE84" s="141"/>
      <c r="AF84" s="168"/>
      <c r="AG84" s="1"/>
      <c r="AH84" s="176"/>
    </row>
    <row r="85" spans="1:34" ht="24.95" customHeight="1">
      <c r="A85" s="134"/>
      <c r="B85" s="344"/>
      <c r="C85" s="345"/>
      <c r="D85" s="346"/>
      <c r="E85" s="347"/>
      <c r="F85" s="347"/>
      <c r="G85" s="347"/>
      <c r="H85" s="348"/>
      <c r="I85" s="162"/>
      <c r="J85" s="163"/>
      <c r="K85" s="164"/>
      <c r="L85" s="165"/>
      <c r="M85" s="162"/>
      <c r="N85" s="166"/>
      <c r="O85" s="165"/>
      <c r="P85" s="167"/>
      <c r="Q85" s="1"/>
      <c r="R85" s="141"/>
      <c r="S85" s="141"/>
      <c r="T85" s="141"/>
      <c r="U85" s="141"/>
      <c r="V85" s="141"/>
      <c r="W85" s="141"/>
      <c r="X85" s="141"/>
      <c r="Y85" s="141"/>
      <c r="Z85" s="141"/>
      <c r="AA85" s="141"/>
      <c r="AB85" s="141"/>
      <c r="AC85" s="141"/>
      <c r="AD85" s="141"/>
      <c r="AE85" s="141"/>
      <c r="AF85" s="168"/>
      <c r="AG85" s="1"/>
      <c r="AH85" s="176"/>
    </row>
    <row r="86" spans="1:34" ht="24.95" customHeight="1">
      <c r="A86" s="134"/>
      <c r="B86" s="344"/>
      <c r="C86" s="345"/>
      <c r="D86" s="346"/>
      <c r="E86" s="347"/>
      <c r="F86" s="347"/>
      <c r="G86" s="347"/>
      <c r="H86" s="348"/>
      <c r="I86" s="162"/>
      <c r="J86" s="163"/>
      <c r="K86" s="164"/>
      <c r="L86" s="165"/>
      <c r="M86" s="162"/>
      <c r="N86" s="166"/>
      <c r="O86" s="165"/>
      <c r="P86" s="167"/>
      <c r="Q86" s="1"/>
      <c r="R86" s="141"/>
      <c r="S86" s="141"/>
      <c r="T86" s="141"/>
      <c r="U86" s="141"/>
      <c r="V86" s="141"/>
      <c r="W86" s="141"/>
      <c r="X86" s="141"/>
      <c r="Y86" s="141"/>
      <c r="Z86" s="141"/>
      <c r="AA86" s="141"/>
      <c r="AB86" s="141"/>
      <c r="AC86" s="141"/>
      <c r="AD86" s="141"/>
      <c r="AE86" s="141"/>
      <c r="AF86" s="168"/>
      <c r="AG86" s="1"/>
      <c r="AH86" s="176"/>
    </row>
    <row r="87" spans="1:34" ht="24.95" customHeight="1">
      <c r="A87" s="134"/>
      <c r="B87" s="344"/>
      <c r="C87" s="345"/>
      <c r="D87" s="346"/>
      <c r="E87" s="347"/>
      <c r="F87" s="347"/>
      <c r="G87" s="347"/>
      <c r="H87" s="348"/>
      <c r="I87" s="162"/>
      <c r="J87" s="163"/>
      <c r="K87" s="164"/>
      <c r="L87" s="165"/>
      <c r="M87" s="162"/>
      <c r="N87" s="166"/>
      <c r="O87" s="165"/>
      <c r="P87" s="167"/>
      <c r="Q87" s="1"/>
      <c r="R87" s="141"/>
      <c r="S87" s="141"/>
      <c r="T87" s="141"/>
      <c r="U87" s="141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68"/>
      <c r="AG87" s="1"/>
      <c r="AH87" s="176"/>
    </row>
    <row r="88" spans="1:34" ht="24.95" customHeight="1">
      <c r="A88" s="134"/>
      <c r="B88" s="344"/>
      <c r="C88" s="345"/>
      <c r="D88" s="346"/>
      <c r="E88" s="347"/>
      <c r="F88" s="347"/>
      <c r="G88" s="347"/>
      <c r="H88" s="348"/>
      <c r="I88" s="162"/>
      <c r="J88" s="163"/>
      <c r="K88" s="164"/>
      <c r="L88" s="165"/>
      <c r="M88" s="162"/>
      <c r="N88" s="166"/>
      <c r="O88" s="165"/>
      <c r="P88" s="167"/>
      <c r="Q88" s="1"/>
      <c r="R88" s="141"/>
      <c r="S88" s="141"/>
      <c r="T88" s="141"/>
      <c r="U88" s="141"/>
      <c r="V88" s="141"/>
      <c r="W88" s="141"/>
      <c r="X88" s="141"/>
      <c r="Y88" s="141"/>
      <c r="Z88" s="141"/>
      <c r="AA88" s="141"/>
      <c r="AB88" s="141"/>
      <c r="AC88" s="141"/>
      <c r="AD88" s="141"/>
      <c r="AE88" s="141"/>
      <c r="AF88" s="168"/>
      <c r="AG88" s="1"/>
      <c r="AH88" s="176"/>
    </row>
    <row r="89" spans="1:34" ht="24.95" customHeight="1">
      <c r="A89" s="134"/>
      <c r="B89" s="344"/>
      <c r="C89" s="345"/>
      <c r="D89" s="346"/>
      <c r="E89" s="347"/>
      <c r="F89" s="347"/>
      <c r="G89" s="347"/>
      <c r="H89" s="348"/>
      <c r="I89" s="162"/>
      <c r="J89" s="163"/>
      <c r="K89" s="164"/>
      <c r="L89" s="165"/>
      <c r="M89" s="162"/>
      <c r="N89" s="166"/>
      <c r="O89" s="165"/>
      <c r="P89" s="167"/>
      <c r="Q89" s="1"/>
      <c r="R89" s="141"/>
      <c r="S89" s="141"/>
      <c r="T89" s="141"/>
      <c r="U89" s="141"/>
      <c r="V89" s="141"/>
      <c r="W89" s="141"/>
      <c r="X89" s="141"/>
      <c r="Y89" s="141"/>
      <c r="Z89" s="141"/>
      <c r="AA89" s="141"/>
      <c r="AB89" s="141"/>
      <c r="AC89" s="141"/>
      <c r="AD89" s="141"/>
      <c r="AE89" s="141"/>
      <c r="AF89" s="168"/>
      <c r="AG89" s="1"/>
      <c r="AH89" s="176"/>
    </row>
    <row r="90" spans="1:34" ht="24.95" customHeight="1">
      <c r="A90" s="134"/>
      <c r="B90" s="344"/>
      <c r="C90" s="345"/>
      <c r="D90" s="346"/>
      <c r="E90" s="347"/>
      <c r="F90" s="347"/>
      <c r="G90" s="347"/>
      <c r="H90" s="348"/>
      <c r="I90" s="162"/>
      <c r="J90" s="163"/>
      <c r="K90" s="164"/>
      <c r="L90" s="165"/>
      <c r="M90" s="162"/>
      <c r="N90" s="166"/>
      <c r="O90" s="165"/>
      <c r="P90" s="167"/>
      <c r="Q90" s="1"/>
      <c r="R90" s="141"/>
      <c r="S90" s="141"/>
      <c r="T90" s="141"/>
      <c r="U90" s="141"/>
      <c r="V90" s="141"/>
      <c r="W90" s="141"/>
      <c r="X90" s="141"/>
      <c r="Y90" s="141"/>
      <c r="Z90" s="141"/>
      <c r="AA90" s="141"/>
      <c r="AB90" s="141"/>
      <c r="AC90" s="141"/>
      <c r="AD90" s="141"/>
      <c r="AE90" s="141"/>
      <c r="AF90" s="168"/>
      <c r="AG90" s="1"/>
      <c r="AH90" s="176"/>
    </row>
    <row r="91" spans="1:34" ht="24.95" customHeight="1">
      <c r="A91" s="134"/>
      <c r="B91" s="344"/>
      <c r="C91" s="345"/>
      <c r="D91" s="346"/>
      <c r="E91" s="347"/>
      <c r="F91" s="347"/>
      <c r="G91" s="347"/>
      <c r="H91" s="348"/>
      <c r="I91" s="162"/>
      <c r="J91" s="163"/>
      <c r="K91" s="164"/>
      <c r="L91" s="165"/>
      <c r="M91" s="162"/>
      <c r="N91" s="166"/>
      <c r="O91" s="165"/>
      <c r="P91" s="167"/>
      <c r="Q91" s="1"/>
      <c r="R91" s="141"/>
      <c r="S91" s="141"/>
      <c r="T91" s="141"/>
      <c r="U91" s="141"/>
      <c r="V91" s="141"/>
      <c r="W91" s="141"/>
      <c r="X91" s="141"/>
      <c r="Y91" s="141"/>
      <c r="Z91" s="141"/>
      <c r="AA91" s="141"/>
      <c r="AB91" s="141"/>
      <c r="AC91" s="141"/>
      <c r="AD91" s="141"/>
      <c r="AE91" s="141"/>
      <c r="AF91" s="168"/>
      <c r="AG91" s="1"/>
      <c r="AH91" s="176"/>
    </row>
    <row r="92" spans="1:34" ht="24.95" customHeight="1">
      <c r="A92" s="134"/>
      <c r="B92" s="344"/>
      <c r="C92" s="345"/>
      <c r="D92" s="346"/>
      <c r="E92" s="347"/>
      <c r="F92" s="347"/>
      <c r="G92" s="347"/>
      <c r="H92" s="348"/>
      <c r="I92" s="162"/>
      <c r="J92" s="163"/>
      <c r="K92" s="164"/>
      <c r="L92" s="165"/>
      <c r="M92" s="162"/>
      <c r="N92" s="166"/>
      <c r="O92" s="165"/>
      <c r="P92" s="167"/>
      <c r="Q92" s="1"/>
      <c r="R92" s="141"/>
      <c r="S92" s="141"/>
      <c r="T92" s="141"/>
      <c r="U92" s="141"/>
      <c r="V92" s="141"/>
      <c r="W92" s="141"/>
      <c r="X92" s="141"/>
      <c r="Y92" s="141"/>
      <c r="Z92" s="141"/>
      <c r="AA92" s="141"/>
      <c r="AB92" s="141"/>
      <c r="AC92" s="141"/>
      <c r="AD92" s="141"/>
      <c r="AE92" s="141"/>
      <c r="AF92" s="168"/>
      <c r="AG92" s="1"/>
      <c r="AH92" s="176"/>
    </row>
    <row r="93" spans="1:34" ht="24.95" customHeight="1">
      <c r="A93" s="134"/>
      <c r="B93" s="344"/>
      <c r="C93" s="345"/>
      <c r="D93" s="346"/>
      <c r="E93" s="347"/>
      <c r="F93" s="347"/>
      <c r="G93" s="347"/>
      <c r="H93" s="348"/>
      <c r="I93" s="162"/>
      <c r="J93" s="163"/>
      <c r="K93" s="164"/>
      <c r="L93" s="165"/>
      <c r="M93" s="162"/>
      <c r="N93" s="166"/>
      <c r="O93" s="165"/>
      <c r="P93" s="167"/>
      <c r="Q93" s="1"/>
      <c r="R93" s="141"/>
      <c r="S93" s="141"/>
      <c r="T93" s="141"/>
      <c r="U93" s="141"/>
      <c r="V93" s="141"/>
      <c r="W93" s="141"/>
      <c r="X93" s="141"/>
      <c r="Y93" s="141"/>
      <c r="Z93" s="141"/>
      <c r="AA93" s="141"/>
      <c r="AB93" s="141"/>
      <c r="AC93" s="141"/>
      <c r="AD93" s="141"/>
      <c r="AE93" s="141"/>
      <c r="AF93" s="168"/>
      <c r="AG93" s="1"/>
      <c r="AH93" s="176"/>
    </row>
    <row r="94" spans="1:34" ht="24.95" customHeight="1">
      <c r="A94" s="134"/>
      <c r="B94" s="344"/>
      <c r="C94" s="345"/>
      <c r="D94" s="346"/>
      <c r="E94" s="347"/>
      <c r="F94" s="347"/>
      <c r="G94" s="347"/>
      <c r="H94" s="348"/>
      <c r="I94" s="162"/>
      <c r="J94" s="163"/>
      <c r="K94" s="164"/>
      <c r="L94" s="165"/>
      <c r="M94" s="162"/>
      <c r="N94" s="166"/>
      <c r="O94" s="165"/>
      <c r="P94" s="167"/>
      <c r="Q94" s="1"/>
      <c r="R94" s="141"/>
      <c r="S94" s="141"/>
      <c r="T94" s="141"/>
      <c r="U94" s="141"/>
      <c r="V94" s="141"/>
      <c r="W94" s="141"/>
      <c r="X94" s="141"/>
      <c r="Y94" s="141"/>
      <c r="Z94" s="141"/>
      <c r="AA94" s="141"/>
      <c r="AB94" s="141"/>
      <c r="AC94" s="141"/>
      <c r="AD94" s="141"/>
      <c r="AE94" s="141"/>
      <c r="AF94" s="168"/>
      <c r="AG94" s="1"/>
      <c r="AH94" s="176"/>
    </row>
    <row r="95" spans="1:34" ht="24.95" customHeight="1" thickBot="1">
      <c r="A95" s="143"/>
      <c r="B95" s="354"/>
      <c r="C95" s="355"/>
      <c r="D95" s="356"/>
      <c r="E95" s="357"/>
      <c r="F95" s="357"/>
      <c r="G95" s="357"/>
      <c r="H95" s="358"/>
      <c r="I95" s="169"/>
      <c r="J95" s="170"/>
      <c r="K95" s="171"/>
      <c r="L95" s="172"/>
      <c r="M95" s="169"/>
      <c r="N95" s="173"/>
      <c r="O95" s="172"/>
      <c r="P95" s="174"/>
      <c r="Q95" s="2"/>
      <c r="R95" s="150"/>
      <c r="S95" s="150"/>
      <c r="T95" s="150"/>
      <c r="U95" s="150"/>
      <c r="V95" s="150"/>
      <c r="W95" s="150"/>
      <c r="X95" s="150"/>
      <c r="Y95" s="150"/>
      <c r="Z95" s="150"/>
      <c r="AA95" s="150"/>
      <c r="AB95" s="150"/>
      <c r="AC95" s="150"/>
      <c r="AD95" s="150"/>
      <c r="AE95" s="150"/>
      <c r="AF95" s="175"/>
      <c r="AG95" s="2"/>
      <c r="AH95" s="178"/>
    </row>
    <row r="96" spans="1:34" ht="15" customHeight="1" thickTop="1" thickBot="1"/>
    <row r="97" spans="1:40" ht="24.95" customHeight="1" thickTop="1">
      <c r="A97" s="300" t="s">
        <v>103</v>
      </c>
      <c r="B97" s="301"/>
      <c r="C97" s="301"/>
      <c r="D97" s="302"/>
      <c r="E97" s="300" t="s">
        <v>104</v>
      </c>
      <c r="F97" s="301"/>
      <c r="G97" s="301"/>
      <c r="H97" s="302"/>
      <c r="I97" s="288" t="s">
        <v>105</v>
      </c>
      <c r="J97" s="288"/>
      <c r="K97" s="303"/>
      <c r="L97" s="303" t="s">
        <v>106</v>
      </c>
      <c r="M97" s="303"/>
      <c r="N97" s="303"/>
      <c r="O97" s="288"/>
      <c r="P97" s="288" t="s">
        <v>107</v>
      </c>
      <c r="Q97" s="288"/>
      <c r="R97" s="288"/>
      <c r="S97" s="288"/>
      <c r="T97" s="288" t="s">
        <v>108</v>
      </c>
      <c r="U97" s="288"/>
      <c r="V97" s="288"/>
      <c r="W97" s="288" t="s">
        <v>109</v>
      </c>
      <c r="X97" s="288"/>
      <c r="Y97" s="288"/>
      <c r="Z97" s="288" t="s">
        <v>108</v>
      </c>
      <c r="AA97" s="288"/>
      <c r="AB97" s="288"/>
      <c r="AC97" s="288" t="s">
        <v>109</v>
      </c>
      <c r="AD97" s="288"/>
      <c r="AE97" s="288"/>
      <c r="AF97" s="288" t="s">
        <v>110</v>
      </c>
      <c r="AG97" s="288"/>
      <c r="AH97" s="288"/>
    </row>
    <row r="98" spans="1:40" ht="50.1" customHeight="1" thickBot="1">
      <c r="A98" s="152" t="s">
        <v>111</v>
      </c>
      <c r="B98" s="153" t="s">
        <v>112</v>
      </c>
      <c r="C98" s="153" t="s">
        <v>113</v>
      </c>
      <c r="D98" s="154" t="s">
        <v>114</v>
      </c>
      <c r="E98" s="152" t="s">
        <v>111</v>
      </c>
      <c r="F98" s="153" t="s">
        <v>112</v>
      </c>
      <c r="G98" s="153" t="s">
        <v>113</v>
      </c>
      <c r="H98" s="154" t="s">
        <v>114</v>
      </c>
      <c r="I98" s="289" t="s">
        <v>115</v>
      </c>
      <c r="J98" s="290"/>
      <c r="K98" s="290"/>
      <c r="L98" s="291" t="s">
        <v>116</v>
      </c>
      <c r="M98" s="291"/>
      <c r="N98" s="291"/>
      <c r="O98" s="291"/>
      <c r="P98" s="292" t="s">
        <v>117</v>
      </c>
      <c r="Q98" s="292"/>
      <c r="R98" s="292"/>
      <c r="S98" s="292"/>
      <c r="T98" s="293" t="s">
        <v>118</v>
      </c>
      <c r="U98" s="293"/>
      <c r="V98" s="293"/>
      <c r="W98" s="294" t="s">
        <v>118</v>
      </c>
      <c r="X98" s="294"/>
      <c r="Y98" s="294"/>
      <c r="Z98" s="294" t="s">
        <v>118</v>
      </c>
      <c r="AA98" s="294"/>
      <c r="AB98" s="294"/>
      <c r="AC98" s="293" t="s">
        <v>118</v>
      </c>
      <c r="AD98" s="293"/>
      <c r="AE98" s="293"/>
      <c r="AF98" s="292" t="s">
        <v>119</v>
      </c>
      <c r="AG98" s="292"/>
      <c r="AH98" s="292"/>
    </row>
    <row r="99" spans="1:40" ht="20.100000000000001" customHeight="1" thickTop="1">
      <c r="A99" s="279"/>
      <c r="B99" s="282"/>
      <c r="C99" s="282"/>
      <c r="D99" s="285"/>
      <c r="E99" s="279"/>
      <c r="F99" s="282"/>
      <c r="G99" s="282"/>
      <c r="H99" s="285"/>
      <c r="T99" s="277" t="s">
        <v>120</v>
      </c>
      <c r="U99" s="277"/>
      <c r="V99" s="277"/>
      <c r="W99" s="277" t="s">
        <v>120</v>
      </c>
      <c r="X99" s="277"/>
      <c r="Y99" s="277"/>
      <c r="Z99" s="277" t="s">
        <v>120</v>
      </c>
      <c r="AA99" s="277"/>
      <c r="AB99" s="277"/>
      <c r="AC99" s="277" t="s">
        <v>120</v>
      </c>
      <c r="AD99" s="277"/>
      <c r="AE99" s="277"/>
      <c r="AF99" s="278" t="s">
        <v>121</v>
      </c>
      <c r="AG99" s="278"/>
      <c r="AH99" s="278"/>
    </row>
    <row r="100" spans="1:40" ht="20.100000000000001" customHeight="1">
      <c r="A100" s="280"/>
      <c r="B100" s="283"/>
      <c r="C100" s="283"/>
      <c r="D100" s="286"/>
      <c r="E100" s="280"/>
      <c r="F100" s="283"/>
      <c r="G100" s="283"/>
      <c r="H100" s="286"/>
    </row>
    <row r="101" spans="1:40" ht="20.100000000000001" customHeight="1" thickBot="1">
      <c r="A101" s="281"/>
      <c r="B101" s="284"/>
      <c r="C101" s="284"/>
      <c r="D101" s="287"/>
      <c r="E101" s="281"/>
      <c r="F101" s="284"/>
      <c r="G101" s="284"/>
      <c r="H101" s="287"/>
    </row>
    <row r="102" spans="1:40" ht="15" thickTop="1"/>
    <row r="103" spans="1:40" ht="20.100000000000001" customHeight="1">
      <c r="A103" s="342" t="s">
        <v>32</v>
      </c>
      <c r="B103" s="342"/>
      <c r="C103" s="342"/>
      <c r="D103" s="342"/>
      <c r="E103" s="342"/>
      <c r="F103" s="342"/>
    </row>
    <row r="104" spans="1:40" ht="20.100000000000001" customHeight="1">
      <c r="A104" s="342" t="s">
        <v>33</v>
      </c>
      <c r="B104" s="342"/>
      <c r="C104" s="342"/>
      <c r="D104" s="342"/>
      <c r="E104" s="342"/>
      <c r="F104" s="342"/>
      <c r="G104" s="343" t="s">
        <v>91</v>
      </c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X104" s="343"/>
      <c r="Y104" s="343"/>
      <c r="Z104" s="343"/>
      <c r="AA104" s="343"/>
      <c r="AB104" s="343"/>
      <c r="AC104" s="343"/>
      <c r="AD104" s="343"/>
    </row>
    <row r="105" spans="1:40" ht="20.100000000000001" customHeight="1">
      <c r="A105" s="342" t="s">
        <v>34</v>
      </c>
      <c r="B105" s="342"/>
      <c r="C105" s="342"/>
      <c r="D105" s="342"/>
      <c r="E105" s="342"/>
      <c r="F105" s="342"/>
      <c r="G105" s="343" t="s">
        <v>92</v>
      </c>
      <c r="H105" s="343"/>
      <c r="I105" s="343"/>
      <c r="J105" s="343"/>
      <c r="K105" s="343"/>
      <c r="L105" s="343"/>
      <c r="M105" s="343"/>
      <c r="N105" s="343"/>
      <c r="O105" s="343"/>
      <c r="P105" s="343"/>
      <c r="Q105" s="343"/>
      <c r="R105" s="343"/>
      <c r="S105" s="343"/>
      <c r="T105" s="343"/>
      <c r="U105" s="343"/>
      <c r="V105" s="343"/>
      <c r="W105" s="343"/>
      <c r="X105" s="343"/>
      <c r="Y105" s="343"/>
      <c r="Z105" s="343"/>
      <c r="AA105" s="343"/>
      <c r="AB105" s="343"/>
      <c r="AC105" s="343"/>
      <c r="AD105" s="343"/>
    </row>
    <row r="106" spans="1:40" ht="20.100000000000001" customHeight="1" thickBot="1">
      <c r="A106" s="317" t="s">
        <v>35</v>
      </c>
      <c r="B106" s="317"/>
      <c r="C106" s="317"/>
      <c r="D106" s="317"/>
      <c r="E106" s="317"/>
      <c r="F106" s="317"/>
      <c r="G106" s="318" t="s">
        <v>122</v>
      </c>
      <c r="H106" s="318"/>
      <c r="I106" s="318"/>
      <c r="J106" s="318"/>
      <c r="K106" s="318"/>
      <c r="L106" s="318"/>
      <c r="M106" s="318"/>
      <c r="N106" s="318"/>
      <c r="O106" s="318"/>
      <c r="P106" s="318"/>
      <c r="Q106" s="318"/>
      <c r="R106" s="318"/>
      <c r="S106" s="318"/>
      <c r="T106" s="318"/>
      <c r="U106" s="318"/>
      <c r="V106" s="318"/>
      <c r="W106" s="318"/>
      <c r="X106" s="318"/>
      <c r="Y106" s="318"/>
      <c r="Z106" s="318"/>
      <c r="AA106" s="318"/>
      <c r="AB106" s="318"/>
      <c r="AC106" s="318"/>
      <c r="AD106" s="318"/>
    </row>
    <row r="107" spans="1:40" ht="50.1" customHeight="1" thickTop="1">
      <c r="A107" s="319" t="s">
        <v>0</v>
      </c>
      <c r="B107" s="322" t="s">
        <v>1</v>
      </c>
      <c r="C107" s="323"/>
      <c r="D107" s="328" t="s">
        <v>94</v>
      </c>
      <c r="E107" s="329"/>
      <c r="F107" s="329"/>
      <c r="G107" s="329"/>
      <c r="H107" s="330"/>
      <c r="I107" s="328" t="s">
        <v>2</v>
      </c>
      <c r="J107" s="309" t="s">
        <v>3</v>
      </c>
      <c r="K107" s="329" t="s">
        <v>4</v>
      </c>
      <c r="L107" s="329"/>
      <c r="M107" s="329"/>
      <c r="N107" s="322" t="s">
        <v>5</v>
      </c>
      <c r="O107" s="338"/>
      <c r="P107" s="323"/>
      <c r="Q107" s="108" t="s">
        <v>7</v>
      </c>
      <c r="R107" s="109" t="s">
        <v>8</v>
      </c>
      <c r="S107" s="109" t="s">
        <v>95</v>
      </c>
      <c r="T107" s="109" t="s">
        <v>96</v>
      </c>
      <c r="U107" s="109" t="s">
        <v>97</v>
      </c>
      <c r="V107" s="109" t="s">
        <v>12</v>
      </c>
      <c r="W107" s="109" t="s">
        <v>13</v>
      </c>
      <c r="X107" s="109" t="s">
        <v>14</v>
      </c>
      <c r="Y107" s="109" t="s">
        <v>98</v>
      </c>
      <c r="Z107" s="109" t="s">
        <v>16</v>
      </c>
      <c r="AA107" s="109" t="s">
        <v>17</v>
      </c>
      <c r="AB107" s="109" t="s">
        <v>99</v>
      </c>
      <c r="AC107" s="109" t="s">
        <v>100</v>
      </c>
      <c r="AD107" s="109" t="s">
        <v>101</v>
      </c>
      <c r="AE107" s="109" t="s">
        <v>21</v>
      </c>
      <c r="AF107" s="110" t="s">
        <v>22</v>
      </c>
      <c r="AG107" s="108" t="s">
        <v>102</v>
      </c>
      <c r="AH107" s="309" t="s">
        <v>24</v>
      </c>
      <c r="AI107" s="111"/>
      <c r="AJ107" s="112"/>
      <c r="AK107" s="112"/>
      <c r="AL107" s="112"/>
      <c r="AM107" s="112"/>
      <c r="AN107" s="112"/>
    </row>
    <row r="108" spans="1:40" ht="24.95" customHeight="1">
      <c r="A108" s="320"/>
      <c r="B108" s="324"/>
      <c r="C108" s="325"/>
      <c r="D108" s="331"/>
      <c r="E108" s="332"/>
      <c r="F108" s="332"/>
      <c r="G108" s="332"/>
      <c r="H108" s="333"/>
      <c r="I108" s="331"/>
      <c r="J108" s="310"/>
      <c r="K108" s="337"/>
      <c r="L108" s="337"/>
      <c r="M108" s="337"/>
      <c r="N108" s="339"/>
      <c r="O108" s="340"/>
      <c r="P108" s="341"/>
      <c r="Q108" s="113">
        <v>50</v>
      </c>
      <c r="R108" s="114">
        <v>40</v>
      </c>
      <c r="S108" s="114">
        <v>20</v>
      </c>
      <c r="T108" s="114">
        <v>20</v>
      </c>
      <c r="U108" s="114">
        <v>30</v>
      </c>
      <c r="V108" s="114">
        <v>60</v>
      </c>
      <c r="W108" s="114">
        <v>60</v>
      </c>
      <c r="X108" s="114">
        <v>40</v>
      </c>
      <c r="Y108" s="114">
        <v>30</v>
      </c>
      <c r="Z108" s="114">
        <v>40</v>
      </c>
      <c r="AA108" s="114">
        <v>40</v>
      </c>
      <c r="AB108" s="114">
        <v>60</v>
      </c>
      <c r="AC108" s="114">
        <v>40</v>
      </c>
      <c r="AD108" s="114">
        <v>20</v>
      </c>
      <c r="AE108" s="114">
        <v>20</v>
      </c>
      <c r="AF108" s="115">
        <f>SUM(Q108:AE108)</f>
        <v>570</v>
      </c>
      <c r="AG108" s="113">
        <v>20</v>
      </c>
      <c r="AH108" s="310"/>
      <c r="AI108" s="111"/>
      <c r="AJ108" s="112"/>
      <c r="AK108" s="112"/>
      <c r="AL108" s="112"/>
      <c r="AM108" s="112"/>
      <c r="AN108" s="112"/>
    </row>
    <row r="109" spans="1:40" ht="24.95" customHeight="1" thickBot="1">
      <c r="A109" s="321"/>
      <c r="B109" s="326"/>
      <c r="C109" s="327"/>
      <c r="D109" s="334"/>
      <c r="E109" s="335"/>
      <c r="F109" s="335"/>
      <c r="G109" s="335"/>
      <c r="H109" s="336"/>
      <c r="I109" s="334"/>
      <c r="J109" s="311"/>
      <c r="K109" s="116" t="s">
        <v>25</v>
      </c>
      <c r="L109" s="117" t="s">
        <v>26</v>
      </c>
      <c r="M109" s="118" t="s">
        <v>27</v>
      </c>
      <c r="N109" s="119" t="s">
        <v>25</v>
      </c>
      <c r="O109" s="117" t="s">
        <v>26</v>
      </c>
      <c r="P109" s="120" t="s">
        <v>27</v>
      </c>
      <c r="Q109" s="121">
        <f>Q108/2</f>
        <v>25</v>
      </c>
      <c r="R109" s="122">
        <f t="shared" ref="R109:AG109" si="3">R108/2</f>
        <v>20</v>
      </c>
      <c r="S109" s="122">
        <f t="shared" si="3"/>
        <v>10</v>
      </c>
      <c r="T109" s="122">
        <f t="shared" si="3"/>
        <v>10</v>
      </c>
      <c r="U109" s="122">
        <f t="shared" si="3"/>
        <v>15</v>
      </c>
      <c r="V109" s="122">
        <f t="shared" si="3"/>
        <v>30</v>
      </c>
      <c r="W109" s="122">
        <f t="shared" si="3"/>
        <v>30</v>
      </c>
      <c r="X109" s="122">
        <f t="shared" si="3"/>
        <v>20</v>
      </c>
      <c r="Y109" s="122">
        <f t="shared" si="3"/>
        <v>15</v>
      </c>
      <c r="Z109" s="122">
        <f t="shared" si="3"/>
        <v>20</v>
      </c>
      <c r="AA109" s="122">
        <f t="shared" si="3"/>
        <v>20</v>
      </c>
      <c r="AB109" s="122">
        <f t="shared" si="3"/>
        <v>30</v>
      </c>
      <c r="AC109" s="122">
        <f t="shared" si="3"/>
        <v>20</v>
      </c>
      <c r="AD109" s="122">
        <f t="shared" si="3"/>
        <v>10</v>
      </c>
      <c r="AE109" s="121">
        <f t="shared" si="3"/>
        <v>10</v>
      </c>
      <c r="AF109" s="123">
        <f t="shared" si="3"/>
        <v>285</v>
      </c>
      <c r="AG109" s="121">
        <f t="shared" si="3"/>
        <v>10</v>
      </c>
      <c r="AH109" s="311"/>
      <c r="AI109" s="111"/>
      <c r="AJ109" s="112"/>
      <c r="AK109" s="112"/>
      <c r="AL109" s="112"/>
      <c r="AM109" s="112"/>
      <c r="AN109" s="112"/>
    </row>
    <row r="110" spans="1:40" ht="24.95" customHeight="1" thickTop="1">
      <c r="A110" s="124"/>
      <c r="B110" s="312"/>
      <c r="C110" s="313"/>
      <c r="D110" s="314"/>
      <c r="E110" s="315"/>
      <c r="F110" s="315"/>
      <c r="G110" s="315"/>
      <c r="H110" s="316"/>
      <c r="I110" s="125"/>
      <c r="J110" s="126"/>
      <c r="K110" s="127"/>
      <c r="L110" s="128"/>
      <c r="M110" s="125"/>
      <c r="N110" s="129"/>
      <c r="O110" s="128"/>
      <c r="P110" s="130"/>
      <c r="Q110" s="131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10"/>
      <c r="AG110" s="131"/>
      <c r="AH110" s="133"/>
    </row>
    <row r="111" spans="1:40" ht="24.95" customHeight="1">
      <c r="A111" s="134"/>
      <c r="B111" s="304"/>
      <c r="C111" s="305"/>
      <c r="D111" s="306"/>
      <c r="E111" s="307"/>
      <c r="F111" s="307"/>
      <c r="G111" s="307"/>
      <c r="H111" s="308"/>
      <c r="I111" s="135"/>
      <c r="J111" s="136"/>
      <c r="K111" s="137"/>
      <c r="L111" s="138"/>
      <c r="M111" s="135"/>
      <c r="N111" s="139"/>
      <c r="O111" s="138"/>
      <c r="P111" s="140"/>
      <c r="Q111" s="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2"/>
      <c r="AG111" s="1"/>
      <c r="AH111" s="136"/>
    </row>
    <row r="112" spans="1:40" ht="24.95" customHeight="1">
      <c r="A112" s="134"/>
      <c r="B112" s="304"/>
      <c r="C112" s="305"/>
      <c r="D112" s="306"/>
      <c r="E112" s="307"/>
      <c r="F112" s="307"/>
      <c r="G112" s="307"/>
      <c r="H112" s="308"/>
      <c r="I112" s="135"/>
      <c r="J112" s="136"/>
      <c r="K112" s="137"/>
      <c r="L112" s="138"/>
      <c r="M112" s="135"/>
      <c r="N112" s="139"/>
      <c r="O112" s="138"/>
      <c r="P112" s="140"/>
      <c r="Q112" s="1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2"/>
      <c r="AG112" s="1"/>
      <c r="AH112" s="136"/>
    </row>
    <row r="113" spans="1:34" ht="24.95" customHeight="1">
      <c r="A113" s="134"/>
      <c r="B113" s="304"/>
      <c r="C113" s="305"/>
      <c r="D113" s="306"/>
      <c r="E113" s="307"/>
      <c r="F113" s="307"/>
      <c r="G113" s="307"/>
      <c r="H113" s="308"/>
      <c r="I113" s="135"/>
      <c r="J113" s="136"/>
      <c r="K113" s="137"/>
      <c r="L113" s="138"/>
      <c r="M113" s="135"/>
      <c r="N113" s="139"/>
      <c r="O113" s="138"/>
      <c r="P113" s="140"/>
      <c r="Q113" s="1"/>
      <c r="R113" s="141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2"/>
      <c r="AG113" s="1"/>
      <c r="AH113" s="136"/>
    </row>
    <row r="114" spans="1:34" ht="24.95" customHeight="1">
      <c r="A114" s="134"/>
      <c r="B114" s="304"/>
      <c r="C114" s="305"/>
      <c r="D114" s="306"/>
      <c r="E114" s="307"/>
      <c r="F114" s="307"/>
      <c r="G114" s="307"/>
      <c r="H114" s="308"/>
      <c r="I114" s="135"/>
      <c r="J114" s="136"/>
      <c r="K114" s="137"/>
      <c r="L114" s="138"/>
      <c r="M114" s="135"/>
      <c r="N114" s="139"/>
      <c r="O114" s="138"/>
      <c r="P114" s="140"/>
      <c r="Q114" s="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2"/>
      <c r="AG114" s="1"/>
      <c r="AH114" s="136"/>
    </row>
    <row r="115" spans="1:34" ht="24.95" customHeight="1">
      <c r="A115" s="134"/>
      <c r="B115" s="304"/>
      <c r="C115" s="305"/>
      <c r="D115" s="306"/>
      <c r="E115" s="307"/>
      <c r="F115" s="307"/>
      <c r="G115" s="307"/>
      <c r="H115" s="308"/>
      <c r="I115" s="135"/>
      <c r="J115" s="136"/>
      <c r="K115" s="137"/>
      <c r="L115" s="138"/>
      <c r="M115" s="135"/>
      <c r="N115" s="139"/>
      <c r="O115" s="138"/>
      <c r="P115" s="140"/>
      <c r="Q115" s="1"/>
      <c r="R115" s="141"/>
      <c r="S115" s="141"/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2"/>
      <c r="AG115" s="1"/>
      <c r="AH115" s="136"/>
    </row>
    <row r="116" spans="1:34" ht="24.95" customHeight="1">
      <c r="A116" s="134"/>
      <c r="B116" s="304"/>
      <c r="C116" s="305"/>
      <c r="D116" s="306"/>
      <c r="E116" s="307"/>
      <c r="F116" s="307"/>
      <c r="G116" s="307"/>
      <c r="H116" s="308"/>
      <c r="I116" s="135"/>
      <c r="J116" s="136"/>
      <c r="K116" s="137"/>
      <c r="L116" s="138"/>
      <c r="M116" s="135"/>
      <c r="N116" s="139"/>
      <c r="O116" s="138"/>
      <c r="P116" s="140"/>
      <c r="Q116" s="1"/>
      <c r="R116" s="141"/>
      <c r="S116" s="141"/>
      <c r="T116" s="141"/>
      <c r="U116" s="141"/>
      <c r="V116" s="141"/>
      <c r="W116" s="141"/>
      <c r="X116" s="141"/>
      <c r="Y116" s="141"/>
      <c r="Z116" s="141"/>
      <c r="AA116" s="141"/>
      <c r="AB116" s="141"/>
      <c r="AC116" s="141"/>
      <c r="AD116" s="141"/>
      <c r="AE116" s="141"/>
      <c r="AF116" s="142"/>
      <c r="AG116" s="1"/>
      <c r="AH116" s="136"/>
    </row>
    <row r="117" spans="1:34" ht="24.95" customHeight="1">
      <c r="A117" s="134"/>
      <c r="B117" s="304"/>
      <c r="C117" s="305"/>
      <c r="D117" s="306"/>
      <c r="E117" s="307"/>
      <c r="F117" s="307"/>
      <c r="G117" s="307"/>
      <c r="H117" s="308"/>
      <c r="I117" s="135"/>
      <c r="J117" s="136"/>
      <c r="K117" s="137"/>
      <c r="L117" s="138"/>
      <c r="M117" s="135"/>
      <c r="N117" s="139"/>
      <c r="O117" s="138"/>
      <c r="P117" s="140"/>
      <c r="Q117" s="1"/>
      <c r="R117" s="141"/>
      <c r="S117" s="141"/>
      <c r="T117" s="141"/>
      <c r="U117" s="141"/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2"/>
      <c r="AG117" s="1"/>
      <c r="AH117" s="136"/>
    </row>
    <row r="118" spans="1:34" ht="24.95" customHeight="1">
      <c r="A118" s="134"/>
      <c r="B118" s="304"/>
      <c r="C118" s="305"/>
      <c r="D118" s="306"/>
      <c r="E118" s="307"/>
      <c r="F118" s="307"/>
      <c r="G118" s="307"/>
      <c r="H118" s="308"/>
      <c r="I118" s="135"/>
      <c r="J118" s="136"/>
      <c r="K118" s="137"/>
      <c r="L118" s="138"/>
      <c r="M118" s="135"/>
      <c r="N118" s="139"/>
      <c r="O118" s="138"/>
      <c r="P118" s="140"/>
      <c r="Q118" s="1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2"/>
      <c r="AG118" s="1"/>
      <c r="AH118" s="136"/>
    </row>
    <row r="119" spans="1:34" ht="24.95" customHeight="1">
      <c r="A119" s="134"/>
      <c r="B119" s="304"/>
      <c r="C119" s="305"/>
      <c r="D119" s="306"/>
      <c r="E119" s="307"/>
      <c r="F119" s="307"/>
      <c r="G119" s="307"/>
      <c r="H119" s="308"/>
      <c r="I119" s="135"/>
      <c r="J119" s="136"/>
      <c r="K119" s="137"/>
      <c r="L119" s="138"/>
      <c r="M119" s="135"/>
      <c r="N119" s="139"/>
      <c r="O119" s="138"/>
      <c r="P119" s="140"/>
      <c r="Q119" s="1"/>
      <c r="R119" s="141"/>
      <c r="S119" s="141"/>
      <c r="T119" s="141"/>
      <c r="U119" s="141"/>
      <c r="V119" s="141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2"/>
      <c r="AG119" s="1"/>
      <c r="AH119" s="136"/>
    </row>
    <row r="120" spans="1:34" ht="24.95" customHeight="1">
      <c r="A120" s="134"/>
      <c r="B120" s="304"/>
      <c r="C120" s="305"/>
      <c r="D120" s="306"/>
      <c r="E120" s="307"/>
      <c r="F120" s="307"/>
      <c r="G120" s="307"/>
      <c r="H120" s="308"/>
      <c r="I120" s="135"/>
      <c r="J120" s="136"/>
      <c r="K120" s="137"/>
      <c r="L120" s="138"/>
      <c r="M120" s="135"/>
      <c r="N120" s="139"/>
      <c r="O120" s="138"/>
      <c r="P120" s="140"/>
      <c r="Q120" s="1"/>
      <c r="R120" s="141"/>
      <c r="S120" s="141"/>
      <c r="T120" s="141"/>
      <c r="U120" s="141"/>
      <c r="V120" s="141"/>
      <c r="W120" s="141"/>
      <c r="X120" s="141"/>
      <c r="Y120" s="141"/>
      <c r="Z120" s="141"/>
      <c r="AA120" s="141"/>
      <c r="AB120" s="141"/>
      <c r="AC120" s="141"/>
      <c r="AD120" s="141"/>
      <c r="AE120" s="141"/>
      <c r="AF120" s="142"/>
      <c r="AG120" s="1"/>
      <c r="AH120" s="136"/>
    </row>
    <row r="121" spans="1:34" ht="24.95" customHeight="1">
      <c r="A121" s="134"/>
      <c r="B121" s="304"/>
      <c r="C121" s="305"/>
      <c r="D121" s="306"/>
      <c r="E121" s="307"/>
      <c r="F121" s="307"/>
      <c r="G121" s="307"/>
      <c r="H121" s="308"/>
      <c r="I121" s="135"/>
      <c r="J121" s="136"/>
      <c r="K121" s="137"/>
      <c r="L121" s="138"/>
      <c r="M121" s="135"/>
      <c r="N121" s="139"/>
      <c r="O121" s="138"/>
      <c r="P121" s="140"/>
      <c r="Q121" s="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2"/>
      <c r="AG121" s="1"/>
      <c r="AH121" s="136"/>
    </row>
    <row r="122" spans="1:34" ht="24.95" customHeight="1">
      <c r="A122" s="134"/>
      <c r="B122" s="304"/>
      <c r="C122" s="305"/>
      <c r="D122" s="306"/>
      <c r="E122" s="307"/>
      <c r="F122" s="307"/>
      <c r="G122" s="307"/>
      <c r="H122" s="308"/>
      <c r="I122" s="135"/>
      <c r="J122" s="136"/>
      <c r="K122" s="137"/>
      <c r="L122" s="138"/>
      <c r="M122" s="135"/>
      <c r="N122" s="139"/>
      <c r="O122" s="138"/>
      <c r="P122" s="140"/>
      <c r="Q122" s="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2"/>
      <c r="AG122" s="1"/>
      <c r="AH122" s="136"/>
    </row>
    <row r="123" spans="1:34" ht="24.95" customHeight="1">
      <c r="A123" s="134"/>
      <c r="B123" s="304"/>
      <c r="C123" s="305"/>
      <c r="D123" s="306"/>
      <c r="E123" s="307"/>
      <c r="F123" s="307"/>
      <c r="G123" s="307"/>
      <c r="H123" s="308"/>
      <c r="I123" s="135"/>
      <c r="J123" s="136"/>
      <c r="K123" s="137"/>
      <c r="L123" s="138"/>
      <c r="M123" s="135"/>
      <c r="N123" s="139"/>
      <c r="O123" s="138"/>
      <c r="P123" s="140"/>
      <c r="Q123" s="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2"/>
      <c r="AG123" s="1"/>
      <c r="AH123" s="136"/>
    </row>
    <row r="124" spans="1:34" ht="24.95" customHeight="1">
      <c r="A124" s="134"/>
      <c r="B124" s="304"/>
      <c r="C124" s="305"/>
      <c r="D124" s="306"/>
      <c r="E124" s="307"/>
      <c r="F124" s="307"/>
      <c r="G124" s="307"/>
      <c r="H124" s="308"/>
      <c r="I124" s="135"/>
      <c r="J124" s="136"/>
      <c r="K124" s="137"/>
      <c r="L124" s="138"/>
      <c r="M124" s="135"/>
      <c r="N124" s="139"/>
      <c r="O124" s="138"/>
      <c r="P124" s="140"/>
      <c r="Q124" s="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2"/>
      <c r="AG124" s="1"/>
      <c r="AH124" s="136"/>
    </row>
    <row r="125" spans="1:34" ht="24.95" customHeight="1">
      <c r="A125" s="134"/>
      <c r="B125" s="304"/>
      <c r="C125" s="305"/>
      <c r="D125" s="306"/>
      <c r="E125" s="307"/>
      <c r="F125" s="307"/>
      <c r="G125" s="307"/>
      <c r="H125" s="308"/>
      <c r="I125" s="135"/>
      <c r="J125" s="136"/>
      <c r="K125" s="137"/>
      <c r="L125" s="138"/>
      <c r="M125" s="135"/>
      <c r="N125" s="139"/>
      <c r="O125" s="138"/>
      <c r="P125" s="140"/>
      <c r="Q125" s="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1"/>
      <c r="AD125" s="141"/>
      <c r="AE125" s="141"/>
      <c r="AF125" s="142"/>
      <c r="AG125" s="1"/>
      <c r="AH125" s="136"/>
    </row>
    <row r="126" spans="1:34" ht="24.95" customHeight="1">
      <c r="A126" s="134"/>
      <c r="B126" s="304"/>
      <c r="C126" s="305"/>
      <c r="D126" s="306"/>
      <c r="E126" s="307"/>
      <c r="F126" s="307"/>
      <c r="G126" s="307"/>
      <c r="H126" s="308"/>
      <c r="I126" s="135"/>
      <c r="J126" s="136"/>
      <c r="K126" s="137"/>
      <c r="L126" s="138"/>
      <c r="M126" s="135"/>
      <c r="N126" s="139"/>
      <c r="O126" s="138"/>
      <c r="P126" s="140"/>
      <c r="Q126" s="1"/>
      <c r="R126" s="141"/>
      <c r="S126" s="141"/>
      <c r="T126" s="141"/>
      <c r="U126" s="141"/>
      <c r="V126" s="141"/>
      <c r="W126" s="141"/>
      <c r="X126" s="141"/>
      <c r="Y126" s="141"/>
      <c r="Z126" s="141"/>
      <c r="AA126" s="141"/>
      <c r="AB126" s="141"/>
      <c r="AC126" s="141"/>
      <c r="AD126" s="141"/>
      <c r="AE126" s="141"/>
      <c r="AF126" s="142"/>
      <c r="AG126" s="1"/>
      <c r="AH126" s="136"/>
    </row>
    <row r="127" spans="1:34" ht="24.95" customHeight="1">
      <c r="A127" s="134"/>
      <c r="B127" s="304"/>
      <c r="C127" s="305"/>
      <c r="D127" s="306"/>
      <c r="E127" s="307"/>
      <c r="F127" s="307"/>
      <c r="G127" s="307"/>
      <c r="H127" s="308"/>
      <c r="I127" s="135"/>
      <c r="J127" s="136"/>
      <c r="K127" s="137"/>
      <c r="L127" s="138"/>
      <c r="M127" s="135"/>
      <c r="N127" s="139"/>
      <c r="O127" s="138"/>
      <c r="P127" s="140"/>
      <c r="Q127" s="1"/>
      <c r="R127" s="141"/>
      <c r="S127" s="141"/>
      <c r="T127" s="141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2"/>
      <c r="AG127" s="1"/>
      <c r="AH127" s="136"/>
    </row>
    <row r="128" spans="1:34" ht="24.95" customHeight="1">
      <c r="A128" s="134"/>
      <c r="B128" s="304"/>
      <c r="C128" s="305"/>
      <c r="D128" s="306"/>
      <c r="E128" s="307"/>
      <c r="F128" s="307"/>
      <c r="G128" s="307"/>
      <c r="H128" s="308"/>
      <c r="I128" s="135"/>
      <c r="J128" s="136"/>
      <c r="K128" s="137"/>
      <c r="L128" s="138"/>
      <c r="M128" s="135"/>
      <c r="N128" s="139"/>
      <c r="O128" s="138"/>
      <c r="P128" s="140"/>
      <c r="Q128" s="1"/>
      <c r="R128" s="141"/>
      <c r="S128" s="141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2"/>
      <c r="AG128" s="1"/>
      <c r="AH128" s="136"/>
    </row>
    <row r="129" spans="1:40" ht="24.95" customHeight="1" thickBot="1">
      <c r="A129" s="143"/>
      <c r="B129" s="295"/>
      <c r="C129" s="296"/>
      <c r="D129" s="297"/>
      <c r="E129" s="298"/>
      <c r="F129" s="298"/>
      <c r="G129" s="298"/>
      <c r="H129" s="299"/>
      <c r="I129" s="144"/>
      <c r="J129" s="145"/>
      <c r="K129" s="146"/>
      <c r="L129" s="147"/>
      <c r="M129" s="144"/>
      <c r="N129" s="148"/>
      <c r="O129" s="147"/>
      <c r="P129" s="149"/>
      <c r="Q129" s="2"/>
      <c r="R129" s="150"/>
      <c r="S129" s="150"/>
      <c r="T129" s="150"/>
      <c r="U129" s="150"/>
      <c r="V129" s="150"/>
      <c r="W129" s="150"/>
      <c r="X129" s="150"/>
      <c r="Y129" s="150"/>
      <c r="Z129" s="150"/>
      <c r="AA129" s="150"/>
      <c r="AB129" s="150"/>
      <c r="AC129" s="150"/>
      <c r="AD129" s="150"/>
      <c r="AE129" s="150"/>
      <c r="AF129" s="151"/>
      <c r="AG129" s="2"/>
      <c r="AH129" s="145"/>
    </row>
    <row r="130" spans="1:40" ht="15" customHeight="1" thickTop="1" thickBot="1"/>
    <row r="131" spans="1:40" ht="24.95" customHeight="1" thickTop="1">
      <c r="A131" s="300" t="s">
        <v>103</v>
      </c>
      <c r="B131" s="301"/>
      <c r="C131" s="301"/>
      <c r="D131" s="302"/>
      <c r="E131" s="300" t="s">
        <v>104</v>
      </c>
      <c r="F131" s="301"/>
      <c r="G131" s="301"/>
      <c r="H131" s="302"/>
      <c r="I131" s="288" t="s">
        <v>105</v>
      </c>
      <c r="J131" s="288"/>
      <c r="K131" s="303"/>
      <c r="L131" s="303" t="s">
        <v>106</v>
      </c>
      <c r="M131" s="303"/>
      <c r="N131" s="303"/>
      <c r="O131" s="288"/>
      <c r="P131" s="288" t="s">
        <v>107</v>
      </c>
      <c r="Q131" s="288"/>
      <c r="R131" s="288"/>
      <c r="S131" s="288"/>
      <c r="T131" s="288" t="s">
        <v>108</v>
      </c>
      <c r="U131" s="288"/>
      <c r="V131" s="288"/>
      <c r="W131" s="288" t="s">
        <v>109</v>
      </c>
      <c r="X131" s="288"/>
      <c r="Y131" s="288"/>
      <c r="Z131" s="288" t="s">
        <v>108</v>
      </c>
      <c r="AA131" s="288"/>
      <c r="AB131" s="288"/>
      <c r="AC131" s="288" t="s">
        <v>109</v>
      </c>
      <c r="AD131" s="288"/>
      <c r="AE131" s="288"/>
      <c r="AF131" s="288" t="s">
        <v>110</v>
      </c>
      <c r="AG131" s="288"/>
      <c r="AH131" s="288"/>
    </row>
    <row r="132" spans="1:40" ht="50.1" customHeight="1" thickBot="1">
      <c r="A132" s="152" t="s">
        <v>111</v>
      </c>
      <c r="B132" s="153" t="s">
        <v>112</v>
      </c>
      <c r="C132" s="153" t="s">
        <v>113</v>
      </c>
      <c r="D132" s="154" t="s">
        <v>114</v>
      </c>
      <c r="E132" s="152" t="s">
        <v>111</v>
      </c>
      <c r="F132" s="153" t="s">
        <v>112</v>
      </c>
      <c r="G132" s="153" t="s">
        <v>113</v>
      </c>
      <c r="H132" s="154" t="s">
        <v>114</v>
      </c>
      <c r="I132" s="289" t="s">
        <v>115</v>
      </c>
      <c r="J132" s="290"/>
      <c r="K132" s="290"/>
      <c r="L132" s="291" t="s">
        <v>116</v>
      </c>
      <c r="M132" s="291"/>
      <c r="N132" s="291"/>
      <c r="O132" s="291"/>
      <c r="P132" s="292" t="s">
        <v>117</v>
      </c>
      <c r="Q132" s="292"/>
      <c r="R132" s="292"/>
      <c r="S132" s="292"/>
      <c r="T132" s="293" t="s">
        <v>118</v>
      </c>
      <c r="U132" s="293"/>
      <c r="V132" s="293"/>
      <c r="W132" s="294" t="s">
        <v>118</v>
      </c>
      <c r="X132" s="294"/>
      <c r="Y132" s="294"/>
      <c r="Z132" s="294" t="s">
        <v>118</v>
      </c>
      <c r="AA132" s="294"/>
      <c r="AB132" s="294"/>
      <c r="AC132" s="293" t="s">
        <v>118</v>
      </c>
      <c r="AD132" s="293"/>
      <c r="AE132" s="293"/>
      <c r="AF132" s="292" t="s">
        <v>119</v>
      </c>
      <c r="AG132" s="292"/>
      <c r="AH132" s="292"/>
    </row>
    <row r="133" spans="1:40" ht="20.100000000000001" customHeight="1" thickTop="1">
      <c r="A133" s="279"/>
      <c r="B133" s="282"/>
      <c r="C133" s="282"/>
      <c r="D133" s="285"/>
      <c r="E133" s="279"/>
      <c r="F133" s="282"/>
      <c r="G133" s="282"/>
      <c r="H133" s="285"/>
      <c r="T133" s="277" t="s">
        <v>120</v>
      </c>
      <c r="U133" s="277"/>
      <c r="V133" s="277"/>
      <c r="W133" s="277" t="s">
        <v>120</v>
      </c>
      <c r="X133" s="277"/>
      <c r="Y133" s="277"/>
      <c r="Z133" s="277" t="s">
        <v>120</v>
      </c>
      <c r="AA133" s="277"/>
      <c r="AB133" s="277"/>
      <c r="AC133" s="277" t="s">
        <v>120</v>
      </c>
      <c r="AD133" s="277"/>
      <c r="AE133" s="277"/>
      <c r="AF133" s="278" t="s">
        <v>121</v>
      </c>
      <c r="AG133" s="278"/>
      <c r="AH133" s="278"/>
    </row>
    <row r="134" spans="1:40" ht="20.100000000000001" customHeight="1">
      <c r="A134" s="280"/>
      <c r="B134" s="283"/>
      <c r="C134" s="283"/>
      <c r="D134" s="286"/>
      <c r="E134" s="280"/>
      <c r="F134" s="283"/>
      <c r="G134" s="283"/>
      <c r="H134" s="286"/>
    </row>
    <row r="135" spans="1:40" ht="20.100000000000001" customHeight="1" thickBot="1">
      <c r="A135" s="281"/>
      <c r="B135" s="284"/>
      <c r="C135" s="284"/>
      <c r="D135" s="287"/>
      <c r="E135" s="281"/>
      <c r="F135" s="284"/>
      <c r="G135" s="284"/>
      <c r="H135" s="287"/>
    </row>
    <row r="136" spans="1:40" ht="15" thickTop="1"/>
    <row r="137" spans="1:40" ht="20.100000000000001" customHeight="1">
      <c r="A137" s="342" t="s">
        <v>32</v>
      </c>
      <c r="B137" s="342"/>
      <c r="C137" s="342"/>
      <c r="D137" s="342"/>
      <c r="E137" s="342"/>
      <c r="F137" s="342"/>
    </row>
    <row r="138" spans="1:40" ht="20.100000000000001" customHeight="1">
      <c r="A138" s="342" t="s">
        <v>33</v>
      </c>
      <c r="B138" s="342"/>
      <c r="C138" s="342"/>
      <c r="D138" s="342"/>
      <c r="E138" s="342"/>
      <c r="F138" s="342"/>
      <c r="G138" s="343" t="s">
        <v>91</v>
      </c>
      <c r="H138" s="343"/>
      <c r="I138" s="343"/>
      <c r="J138" s="343"/>
      <c r="K138" s="343"/>
      <c r="L138" s="343"/>
      <c r="M138" s="343"/>
      <c r="N138" s="343"/>
      <c r="O138" s="343"/>
      <c r="P138" s="343"/>
      <c r="Q138" s="343"/>
      <c r="R138" s="343"/>
      <c r="S138" s="343"/>
      <c r="T138" s="343"/>
      <c r="U138" s="343"/>
      <c r="V138" s="343"/>
      <c r="W138" s="343"/>
      <c r="X138" s="343"/>
      <c r="Y138" s="343"/>
      <c r="Z138" s="343"/>
      <c r="AA138" s="343"/>
      <c r="AB138" s="343"/>
      <c r="AC138" s="343"/>
      <c r="AD138" s="343"/>
    </row>
    <row r="139" spans="1:40" ht="20.100000000000001" customHeight="1">
      <c r="A139" s="342" t="s">
        <v>34</v>
      </c>
      <c r="B139" s="342"/>
      <c r="C139" s="342"/>
      <c r="D139" s="342"/>
      <c r="E139" s="342"/>
      <c r="F139" s="342"/>
      <c r="G139" s="343" t="s">
        <v>92</v>
      </c>
      <c r="H139" s="343"/>
      <c r="I139" s="343"/>
      <c r="J139" s="343"/>
      <c r="K139" s="343"/>
      <c r="L139" s="343"/>
      <c r="M139" s="343"/>
      <c r="N139" s="343"/>
      <c r="O139" s="343"/>
      <c r="P139" s="343"/>
      <c r="Q139" s="343"/>
      <c r="R139" s="343"/>
      <c r="S139" s="343"/>
      <c r="T139" s="343"/>
      <c r="U139" s="343"/>
      <c r="V139" s="343"/>
      <c r="W139" s="343"/>
      <c r="X139" s="343"/>
      <c r="Y139" s="343"/>
      <c r="Z139" s="343"/>
      <c r="AA139" s="343"/>
      <c r="AB139" s="343"/>
      <c r="AC139" s="343"/>
      <c r="AD139" s="343"/>
    </row>
    <row r="140" spans="1:40" ht="20.100000000000001" customHeight="1" thickBot="1">
      <c r="A140" s="317" t="s">
        <v>35</v>
      </c>
      <c r="B140" s="317"/>
      <c r="C140" s="317"/>
      <c r="D140" s="317"/>
      <c r="E140" s="317"/>
      <c r="F140" s="317"/>
      <c r="G140" s="318" t="s">
        <v>122</v>
      </c>
      <c r="H140" s="318"/>
      <c r="I140" s="318"/>
      <c r="J140" s="318"/>
      <c r="K140" s="318"/>
      <c r="L140" s="318"/>
      <c r="M140" s="318"/>
      <c r="N140" s="318"/>
      <c r="O140" s="318"/>
      <c r="P140" s="318"/>
      <c r="Q140" s="318"/>
      <c r="R140" s="318"/>
      <c r="S140" s="318"/>
      <c r="T140" s="318"/>
      <c r="U140" s="318"/>
      <c r="V140" s="318"/>
      <c r="W140" s="318"/>
      <c r="X140" s="318"/>
      <c r="Y140" s="318"/>
      <c r="Z140" s="318"/>
      <c r="AA140" s="318"/>
      <c r="AB140" s="318"/>
      <c r="AC140" s="318"/>
      <c r="AD140" s="318"/>
    </row>
    <row r="141" spans="1:40" ht="50.1" customHeight="1" thickTop="1">
      <c r="A141" s="319" t="s">
        <v>0</v>
      </c>
      <c r="B141" s="322" t="s">
        <v>1</v>
      </c>
      <c r="C141" s="323"/>
      <c r="D141" s="328" t="s">
        <v>94</v>
      </c>
      <c r="E141" s="329"/>
      <c r="F141" s="329"/>
      <c r="G141" s="329"/>
      <c r="H141" s="330"/>
      <c r="I141" s="328" t="s">
        <v>2</v>
      </c>
      <c r="J141" s="309" t="s">
        <v>3</v>
      </c>
      <c r="K141" s="329" t="s">
        <v>4</v>
      </c>
      <c r="L141" s="329"/>
      <c r="M141" s="329"/>
      <c r="N141" s="322" t="s">
        <v>5</v>
      </c>
      <c r="O141" s="338"/>
      <c r="P141" s="323"/>
      <c r="Q141" s="108" t="s">
        <v>7</v>
      </c>
      <c r="R141" s="109" t="s">
        <v>8</v>
      </c>
      <c r="S141" s="109" t="s">
        <v>95</v>
      </c>
      <c r="T141" s="109" t="s">
        <v>96</v>
      </c>
      <c r="U141" s="109" t="s">
        <v>97</v>
      </c>
      <c r="V141" s="109" t="s">
        <v>12</v>
      </c>
      <c r="W141" s="109" t="s">
        <v>13</v>
      </c>
      <c r="X141" s="109" t="s">
        <v>14</v>
      </c>
      <c r="Y141" s="109" t="s">
        <v>98</v>
      </c>
      <c r="Z141" s="109" t="s">
        <v>16</v>
      </c>
      <c r="AA141" s="109" t="s">
        <v>17</v>
      </c>
      <c r="AB141" s="109" t="s">
        <v>99</v>
      </c>
      <c r="AC141" s="109" t="s">
        <v>100</v>
      </c>
      <c r="AD141" s="109" t="s">
        <v>101</v>
      </c>
      <c r="AE141" s="109" t="s">
        <v>21</v>
      </c>
      <c r="AF141" s="110" t="s">
        <v>22</v>
      </c>
      <c r="AG141" s="108" t="s">
        <v>102</v>
      </c>
      <c r="AH141" s="309" t="s">
        <v>24</v>
      </c>
      <c r="AI141" s="111"/>
      <c r="AJ141" s="112"/>
      <c r="AK141" s="112"/>
      <c r="AL141" s="112"/>
      <c r="AM141" s="112"/>
      <c r="AN141" s="112"/>
    </row>
    <row r="142" spans="1:40" ht="24.95" customHeight="1">
      <c r="A142" s="320"/>
      <c r="B142" s="324"/>
      <c r="C142" s="325"/>
      <c r="D142" s="331"/>
      <c r="E142" s="332"/>
      <c r="F142" s="332"/>
      <c r="G142" s="332"/>
      <c r="H142" s="333"/>
      <c r="I142" s="331"/>
      <c r="J142" s="310"/>
      <c r="K142" s="337"/>
      <c r="L142" s="337"/>
      <c r="M142" s="337"/>
      <c r="N142" s="339"/>
      <c r="O142" s="340"/>
      <c r="P142" s="341"/>
      <c r="Q142" s="113">
        <v>50</v>
      </c>
      <c r="R142" s="114">
        <v>40</v>
      </c>
      <c r="S142" s="114">
        <v>20</v>
      </c>
      <c r="T142" s="114">
        <v>20</v>
      </c>
      <c r="U142" s="114">
        <v>30</v>
      </c>
      <c r="V142" s="114">
        <v>60</v>
      </c>
      <c r="W142" s="114">
        <v>60</v>
      </c>
      <c r="X142" s="114">
        <v>40</v>
      </c>
      <c r="Y142" s="114">
        <v>30</v>
      </c>
      <c r="Z142" s="114">
        <v>40</v>
      </c>
      <c r="AA142" s="114">
        <v>40</v>
      </c>
      <c r="AB142" s="114">
        <v>60</v>
      </c>
      <c r="AC142" s="114">
        <v>40</v>
      </c>
      <c r="AD142" s="114">
        <v>20</v>
      </c>
      <c r="AE142" s="114">
        <v>20</v>
      </c>
      <c r="AF142" s="115">
        <f>SUM(Q142:AE142)</f>
        <v>570</v>
      </c>
      <c r="AG142" s="113">
        <v>20</v>
      </c>
      <c r="AH142" s="310"/>
      <c r="AI142" s="111"/>
      <c r="AJ142" s="112"/>
      <c r="AK142" s="112"/>
      <c r="AL142" s="112"/>
      <c r="AM142" s="112"/>
      <c r="AN142" s="112"/>
    </row>
    <row r="143" spans="1:40" ht="24.95" customHeight="1" thickBot="1">
      <c r="A143" s="321"/>
      <c r="B143" s="326"/>
      <c r="C143" s="327"/>
      <c r="D143" s="334"/>
      <c r="E143" s="335"/>
      <c r="F143" s="335"/>
      <c r="G143" s="335"/>
      <c r="H143" s="336"/>
      <c r="I143" s="334"/>
      <c r="J143" s="311"/>
      <c r="K143" s="116" t="s">
        <v>25</v>
      </c>
      <c r="L143" s="117" t="s">
        <v>26</v>
      </c>
      <c r="M143" s="118" t="s">
        <v>27</v>
      </c>
      <c r="N143" s="119" t="s">
        <v>25</v>
      </c>
      <c r="O143" s="117" t="s">
        <v>26</v>
      </c>
      <c r="P143" s="120" t="s">
        <v>27</v>
      </c>
      <c r="Q143" s="121">
        <f>Q142/2</f>
        <v>25</v>
      </c>
      <c r="R143" s="122">
        <f t="shared" ref="R143:AG143" si="4">R142/2</f>
        <v>20</v>
      </c>
      <c r="S143" s="122">
        <f t="shared" si="4"/>
        <v>10</v>
      </c>
      <c r="T143" s="122">
        <f t="shared" si="4"/>
        <v>10</v>
      </c>
      <c r="U143" s="122">
        <f t="shared" si="4"/>
        <v>15</v>
      </c>
      <c r="V143" s="122">
        <f t="shared" si="4"/>
        <v>30</v>
      </c>
      <c r="W143" s="122">
        <f t="shared" si="4"/>
        <v>30</v>
      </c>
      <c r="X143" s="122">
        <f t="shared" si="4"/>
        <v>20</v>
      </c>
      <c r="Y143" s="122">
        <f t="shared" si="4"/>
        <v>15</v>
      </c>
      <c r="Z143" s="122">
        <f t="shared" si="4"/>
        <v>20</v>
      </c>
      <c r="AA143" s="122">
        <f t="shared" si="4"/>
        <v>20</v>
      </c>
      <c r="AB143" s="122">
        <f t="shared" si="4"/>
        <v>30</v>
      </c>
      <c r="AC143" s="122">
        <f t="shared" si="4"/>
        <v>20</v>
      </c>
      <c r="AD143" s="122">
        <f t="shared" si="4"/>
        <v>10</v>
      </c>
      <c r="AE143" s="121">
        <f t="shared" si="4"/>
        <v>10</v>
      </c>
      <c r="AF143" s="123">
        <f t="shared" si="4"/>
        <v>285</v>
      </c>
      <c r="AG143" s="121">
        <f t="shared" si="4"/>
        <v>10</v>
      </c>
      <c r="AH143" s="311"/>
      <c r="AI143" s="111"/>
      <c r="AJ143" s="112"/>
      <c r="AK143" s="112"/>
      <c r="AL143" s="112"/>
      <c r="AM143" s="112"/>
      <c r="AN143" s="112"/>
    </row>
    <row r="144" spans="1:40" ht="24.95" customHeight="1" thickTop="1">
      <c r="A144" s="124"/>
      <c r="B144" s="312"/>
      <c r="C144" s="313"/>
      <c r="D144" s="314"/>
      <c r="E144" s="315"/>
      <c r="F144" s="315"/>
      <c r="G144" s="315"/>
      <c r="H144" s="316"/>
      <c r="I144" s="125"/>
      <c r="J144" s="126"/>
      <c r="K144" s="127"/>
      <c r="L144" s="128"/>
      <c r="M144" s="125"/>
      <c r="N144" s="129"/>
      <c r="O144" s="128"/>
      <c r="P144" s="130"/>
      <c r="Q144" s="131"/>
      <c r="R144" s="132"/>
      <c r="S144" s="132"/>
      <c r="T144" s="132"/>
      <c r="U144" s="132"/>
      <c r="V144" s="132"/>
      <c r="W144" s="132"/>
      <c r="X144" s="132"/>
      <c r="Y144" s="132"/>
      <c r="Z144" s="132"/>
      <c r="AA144" s="132"/>
      <c r="AB144" s="132"/>
      <c r="AC144" s="132"/>
      <c r="AD144" s="132"/>
      <c r="AE144" s="132"/>
      <c r="AF144" s="110"/>
      <c r="AG144" s="131"/>
      <c r="AH144" s="133"/>
    </row>
    <row r="145" spans="1:34" ht="24.95" customHeight="1">
      <c r="A145" s="134"/>
      <c r="B145" s="304"/>
      <c r="C145" s="305"/>
      <c r="D145" s="306"/>
      <c r="E145" s="307"/>
      <c r="F145" s="307"/>
      <c r="G145" s="307"/>
      <c r="H145" s="308"/>
      <c r="I145" s="135"/>
      <c r="J145" s="136"/>
      <c r="K145" s="137"/>
      <c r="L145" s="138"/>
      <c r="M145" s="135"/>
      <c r="N145" s="139"/>
      <c r="O145" s="138"/>
      <c r="P145" s="140"/>
      <c r="Q145" s="1"/>
      <c r="R145" s="141"/>
      <c r="S145" s="141"/>
      <c r="T145" s="141"/>
      <c r="U145" s="141"/>
      <c r="V145" s="141"/>
      <c r="W145" s="141"/>
      <c r="X145" s="141"/>
      <c r="Y145" s="141"/>
      <c r="Z145" s="141"/>
      <c r="AA145" s="141"/>
      <c r="AB145" s="141"/>
      <c r="AC145" s="141"/>
      <c r="AD145" s="141"/>
      <c r="AE145" s="141"/>
      <c r="AF145" s="142"/>
      <c r="AG145" s="1"/>
      <c r="AH145" s="136"/>
    </row>
    <row r="146" spans="1:34" ht="24.95" customHeight="1">
      <c r="A146" s="134"/>
      <c r="B146" s="304"/>
      <c r="C146" s="305"/>
      <c r="D146" s="306"/>
      <c r="E146" s="307"/>
      <c r="F146" s="307"/>
      <c r="G146" s="307"/>
      <c r="H146" s="308"/>
      <c r="I146" s="135"/>
      <c r="J146" s="136"/>
      <c r="K146" s="137"/>
      <c r="L146" s="138"/>
      <c r="M146" s="135"/>
      <c r="N146" s="139"/>
      <c r="O146" s="138"/>
      <c r="P146" s="140"/>
      <c r="Q146" s="1"/>
      <c r="R146" s="141"/>
      <c r="S146" s="141"/>
      <c r="T146" s="141"/>
      <c r="U146" s="141"/>
      <c r="V146" s="141"/>
      <c r="W146" s="141"/>
      <c r="X146" s="141"/>
      <c r="Y146" s="141"/>
      <c r="Z146" s="141"/>
      <c r="AA146" s="141"/>
      <c r="AB146" s="141"/>
      <c r="AC146" s="141"/>
      <c r="AD146" s="141"/>
      <c r="AE146" s="141"/>
      <c r="AF146" s="142"/>
      <c r="AG146" s="1"/>
      <c r="AH146" s="136"/>
    </row>
    <row r="147" spans="1:34" ht="24.95" customHeight="1">
      <c r="A147" s="134"/>
      <c r="B147" s="304"/>
      <c r="C147" s="305"/>
      <c r="D147" s="306"/>
      <c r="E147" s="307"/>
      <c r="F147" s="307"/>
      <c r="G147" s="307"/>
      <c r="H147" s="308"/>
      <c r="I147" s="135"/>
      <c r="J147" s="136"/>
      <c r="K147" s="137"/>
      <c r="L147" s="138"/>
      <c r="M147" s="135"/>
      <c r="N147" s="139"/>
      <c r="O147" s="138"/>
      <c r="P147" s="140"/>
      <c r="Q147" s="1"/>
      <c r="R147" s="141"/>
      <c r="S147" s="141"/>
      <c r="T147" s="141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2"/>
      <c r="AG147" s="1"/>
      <c r="AH147" s="136"/>
    </row>
    <row r="148" spans="1:34" ht="24.95" customHeight="1">
      <c r="A148" s="134"/>
      <c r="B148" s="304"/>
      <c r="C148" s="305"/>
      <c r="D148" s="306"/>
      <c r="E148" s="307"/>
      <c r="F148" s="307"/>
      <c r="G148" s="307"/>
      <c r="H148" s="308"/>
      <c r="I148" s="135"/>
      <c r="J148" s="136"/>
      <c r="K148" s="137"/>
      <c r="L148" s="138"/>
      <c r="M148" s="135"/>
      <c r="N148" s="139"/>
      <c r="O148" s="138"/>
      <c r="P148" s="140"/>
      <c r="Q148" s="1"/>
      <c r="R148" s="141"/>
      <c r="S148" s="141"/>
      <c r="T148" s="141"/>
      <c r="U148" s="141"/>
      <c r="V148" s="141"/>
      <c r="W148" s="141"/>
      <c r="X148" s="141"/>
      <c r="Y148" s="141"/>
      <c r="Z148" s="141"/>
      <c r="AA148" s="141"/>
      <c r="AB148" s="141"/>
      <c r="AC148" s="141"/>
      <c r="AD148" s="141"/>
      <c r="AE148" s="141"/>
      <c r="AF148" s="142"/>
      <c r="AG148" s="1"/>
      <c r="AH148" s="136"/>
    </row>
    <row r="149" spans="1:34" ht="24.95" customHeight="1">
      <c r="A149" s="134"/>
      <c r="B149" s="304"/>
      <c r="C149" s="305"/>
      <c r="D149" s="306"/>
      <c r="E149" s="307"/>
      <c r="F149" s="307"/>
      <c r="G149" s="307"/>
      <c r="H149" s="308"/>
      <c r="I149" s="135"/>
      <c r="J149" s="136"/>
      <c r="K149" s="137"/>
      <c r="L149" s="138"/>
      <c r="M149" s="135"/>
      <c r="N149" s="139"/>
      <c r="O149" s="138"/>
      <c r="P149" s="140"/>
      <c r="Q149" s="1"/>
      <c r="R149" s="141"/>
      <c r="S149" s="141"/>
      <c r="T149" s="141"/>
      <c r="U149" s="141"/>
      <c r="V149" s="141"/>
      <c r="W149" s="141"/>
      <c r="X149" s="141"/>
      <c r="Y149" s="141"/>
      <c r="Z149" s="141"/>
      <c r="AA149" s="141"/>
      <c r="AB149" s="141"/>
      <c r="AC149" s="141"/>
      <c r="AD149" s="141"/>
      <c r="AE149" s="141"/>
      <c r="AF149" s="142"/>
      <c r="AG149" s="1"/>
      <c r="AH149" s="136"/>
    </row>
    <row r="150" spans="1:34" ht="24.95" customHeight="1">
      <c r="A150" s="134"/>
      <c r="B150" s="304"/>
      <c r="C150" s="305"/>
      <c r="D150" s="306"/>
      <c r="E150" s="307"/>
      <c r="F150" s="307"/>
      <c r="G150" s="307"/>
      <c r="H150" s="308"/>
      <c r="I150" s="135"/>
      <c r="J150" s="136"/>
      <c r="K150" s="137"/>
      <c r="L150" s="138"/>
      <c r="M150" s="135"/>
      <c r="N150" s="139"/>
      <c r="O150" s="138"/>
      <c r="P150" s="140"/>
      <c r="Q150" s="1"/>
      <c r="R150" s="141"/>
      <c r="S150" s="141"/>
      <c r="T150" s="141"/>
      <c r="U150" s="141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2"/>
      <c r="AG150" s="1"/>
      <c r="AH150" s="136"/>
    </row>
    <row r="151" spans="1:34" ht="24.95" customHeight="1">
      <c r="A151" s="134"/>
      <c r="B151" s="304"/>
      <c r="C151" s="305"/>
      <c r="D151" s="306"/>
      <c r="E151" s="307"/>
      <c r="F151" s="307"/>
      <c r="G151" s="307"/>
      <c r="H151" s="308"/>
      <c r="I151" s="135"/>
      <c r="J151" s="136"/>
      <c r="K151" s="137"/>
      <c r="L151" s="138"/>
      <c r="M151" s="135"/>
      <c r="N151" s="139"/>
      <c r="O151" s="138"/>
      <c r="P151" s="140"/>
      <c r="Q151" s="1"/>
      <c r="R151" s="141"/>
      <c r="S151" s="141"/>
      <c r="T151" s="141"/>
      <c r="U151" s="141"/>
      <c r="V151" s="141"/>
      <c r="W151" s="141"/>
      <c r="X151" s="141"/>
      <c r="Y151" s="141"/>
      <c r="Z151" s="141"/>
      <c r="AA151" s="141"/>
      <c r="AB151" s="141"/>
      <c r="AC151" s="141"/>
      <c r="AD151" s="141"/>
      <c r="AE151" s="141"/>
      <c r="AF151" s="142"/>
      <c r="AG151" s="1"/>
      <c r="AH151" s="136"/>
    </row>
    <row r="152" spans="1:34" ht="24.95" customHeight="1">
      <c r="A152" s="134"/>
      <c r="B152" s="304"/>
      <c r="C152" s="305"/>
      <c r="D152" s="306"/>
      <c r="E152" s="307"/>
      <c r="F152" s="307"/>
      <c r="G152" s="307"/>
      <c r="H152" s="308"/>
      <c r="I152" s="135"/>
      <c r="J152" s="136"/>
      <c r="K152" s="137"/>
      <c r="L152" s="138"/>
      <c r="M152" s="135"/>
      <c r="N152" s="139"/>
      <c r="O152" s="138"/>
      <c r="P152" s="140"/>
      <c r="Q152" s="1"/>
      <c r="R152" s="141"/>
      <c r="S152" s="141"/>
      <c r="T152" s="141"/>
      <c r="U152" s="141"/>
      <c r="V152" s="141"/>
      <c r="W152" s="141"/>
      <c r="X152" s="141"/>
      <c r="Y152" s="141"/>
      <c r="Z152" s="141"/>
      <c r="AA152" s="141"/>
      <c r="AB152" s="141"/>
      <c r="AC152" s="141"/>
      <c r="AD152" s="141"/>
      <c r="AE152" s="141"/>
      <c r="AF152" s="142"/>
      <c r="AG152" s="1"/>
      <c r="AH152" s="136"/>
    </row>
    <row r="153" spans="1:34" ht="24.95" customHeight="1">
      <c r="A153" s="134"/>
      <c r="B153" s="304"/>
      <c r="C153" s="305"/>
      <c r="D153" s="306"/>
      <c r="E153" s="307"/>
      <c r="F153" s="307"/>
      <c r="G153" s="307"/>
      <c r="H153" s="308"/>
      <c r="I153" s="135"/>
      <c r="J153" s="136"/>
      <c r="K153" s="137"/>
      <c r="L153" s="138"/>
      <c r="M153" s="135"/>
      <c r="N153" s="139"/>
      <c r="O153" s="138"/>
      <c r="P153" s="140"/>
      <c r="Q153" s="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2"/>
      <c r="AG153" s="1"/>
      <c r="AH153" s="136"/>
    </row>
    <row r="154" spans="1:34" ht="24.95" customHeight="1">
      <c r="A154" s="134"/>
      <c r="B154" s="304"/>
      <c r="C154" s="305"/>
      <c r="D154" s="306"/>
      <c r="E154" s="307"/>
      <c r="F154" s="307"/>
      <c r="G154" s="307"/>
      <c r="H154" s="308"/>
      <c r="I154" s="135"/>
      <c r="J154" s="136"/>
      <c r="K154" s="137"/>
      <c r="L154" s="138"/>
      <c r="M154" s="135"/>
      <c r="N154" s="139"/>
      <c r="O154" s="138"/>
      <c r="P154" s="140"/>
      <c r="Q154" s="1"/>
      <c r="R154" s="141"/>
      <c r="S154" s="141"/>
      <c r="T154" s="141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2"/>
      <c r="AG154" s="1"/>
      <c r="AH154" s="136"/>
    </row>
    <row r="155" spans="1:34" ht="24.95" customHeight="1">
      <c r="A155" s="134"/>
      <c r="B155" s="304"/>
      <c r="C155" s="305"/>
      <c r="D155" s="306"/>
      <c r="E155" s="307"/>
      <c r="F155" s="307"/>
      <c r="G155" s="307"/>
      <c r="H155" s="308"/>
      <c r="I155" s="135"/>
      <c r="J155" s="136"/>
      <c r="K155" s="137"/>
      <c r="L155" s="138"/>
      <c r="M155" s="135"/>
      <c r="N155" s="139"/>
      <c r="O155" s="138"/>
      <c r="P155" s="140"/>
      <c r="Q155" s="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2"/>
      <c r="AG155" s="1"/>
      <c r="AH155" s="136"/>
    </row>
    <row r="156" spans="1:34" ht="24.95" customHeight="1">
      <c r="A156" s="134"/>
      <c r="B156" s="304"/>
      <c r="C156" s="305"/>
      <c r="D156" s="306"/>
      <c r="E156" s="307"/>
      <c r="F156" s="307"/>
      <c r="G156" s="307"/>
      <c r="H156" s="308"/>
      <c r="I156" s="135"/>
      <c r="J156" s="136"/>
      <c r="K156" s="137"/>
      <c r="L156" s="138"/>
      <c r="M156" s="135"/>
      <c r="N156" s="139"/>
      <c r="O156" s="138"/>
      <c r="P156" s="140"/>
      <c r="Q156" s="1"/>
      <c r="R156" s="141"/>
      <c r="S156" s="141"/>
      <c r="T156" s="141"/>
      <c r="U156" s="141"/>
      <c r="V156" s="141"/>
      <c r="W156" s="141"/>
      <c r="X156" s="141"/>
      <c r="Y156" s="141"/>
      <c r="Z156" s="141"/>
      <c r="AA156" s="141"/>
      <c r="AB156" s="141"/>
      <c r="AC156" s="141"/>
      <c r="AD156" s="141"/>
      <c r="AE156" s="141"/>
      <c r="AF156" s="142"/>
      <c r="AG156" s="1"/>
      <c r="AH156" s="136"/>
    </row>
    <row r="157" spans="1:34" ht="24.95" customHeight="1">
      <c r="A157" s="134"/>
      <c r="B157" s="304"/>
      <c r="C157" s="305"/>
      <c r="D157" s="306"/>
      <c r="E157" s="307"/>
      <c r="F157" s="307"/>
      <c r="G157" s="307"/>
      <c r="H157" s="308"/>
      <c r="I157" s="135"/>
      <c r="J157" s="136"/>
      <c r="K157" s="137"/>
      <c r="L157" s="138"/>
      <c r="M157" s="135"/>
      <c r="N157" s="139"/>
      <c r="O157" s="138"/>
      <c r="P157" s="140"/>
      <c r="Q157" s="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2"/>
      <c r="AG157" s="1"/>
      <c r="AH157" s="136"/>
    </row>
    <row r="158" spans="1:34" ht="24.95" customHeight="1">
      <c r="A158" s="134"/>
      <c r="B158" s="304"/>
      <c r="C158" s="305"/>
      <c r="D158" s="306"/>
      <c r="E158" s="307"/>
      <c r="F158" s="307"/>
      <c r="G158" s="307"/>
      <c r="H158" s="308"/>
      <c r="I158" s="135"/>
      <c r="J158" s="136"/>
      <c r="K158" s="137"/>
      <c r="L158" s="138"/>
      <c r="M158" s="135"/>
      <c r="N158" s="139"/>
      <c r="O158" s="138"/>
      <c r="P158" s="140"/>
      <c r="Q158" s="1"/>
      <c r="R158" s="141"/>
      <c r="S158" s="141"/>
      <c r="T158" s="141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2"/>
      <c r="AG158" s="1"/>
      <c r="AH158" s="136"/>
    </row>
    <row r="159" spans="1:34" ht="24.95" customHeight="1">
      <c r="A159" s="134"/>
      <c r="B159" s="304"/>
      <c r="C159" s="305"/>
      <c r="D159" s="306"/>
      <c r="E159" s="307"/>
      <c r="F159" s="307"/>
      <c r="G159" s="307"/>
      <c r="H159" s="308"/>
      <c r="I159" s="135"/>
      <c r="J159" s="136"/>
      <c r="K159" s="137"/>
      <c r="L159" s="138"/>
      <c r="M159" s="135"/>
      <c r="N159" s="139"/>
      <c r="O159" s="138"/>
      <c r="P159" s="140"/>
      <c r="Q159" s="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2"/>
      <c r="AG159" s="1"/>
      <c r="AH159" s="136"/>
    </row>
    <row r="160" spans="1:34" ht="24.95" customHeight="1">
      <c r="A160" s="134"/>
      <c r="B160" s="304"/>
      <c r="C160" s="305"/>
      <c r="D160" s="306"/>
      <c r="E160" s="307"/>
      <c r="F160" s="307"/>
      <c r="G160" s="307"/>
      <c r="H160" s="308"/>
      <c r="I160" s="135"/>
      <c r="J160" s="136"/>
      <c r="K160" s="137"/>
      <c r="L160" s="138"/>
      <c r="M160" s="135"/>
      <c r="N160" s="139"/>
      <c r="O160" s="138"/>
      <c r="P160" s="140"/>
      <c r="Q160" s="1"/>
      <c r="R160" s="141"/>
      <c r="S160" s="141"/>
      <c r="T160" s="141"/>
      <c r="U160" s="141"/>
      <c r="V160" s="141"/>
      <c r="W160" s="141"/>
      <c r="X160" s="141"/>
      <c r="Y160" s="141"/>
      <c r="Z160" s="141"/>
      <c r="AA160" s="141"/>
      <c r="AB160" s="141"/>
      <c r="AC160" s="141"/>
      <c r="AD160" s="141"/>
      <c r="AE160" s="141"/>
      <c r="AF160" s="142"/>
      <c r="AG160" s="1"/>
      <c r="AH160" s="136"/>
    </row>
    <row r="161" spans="1:34" ht="24.95" customHeight="1">
      <c r="A161" s="134"/>
      <c r="B161" s="304"/>
      <c r="C161" s="305"/>
      <c r="D161" s="306"/>
      <c r="E161" s="307"/>
      <c r="F161" s="307"/>
      <c r="G161" s="307"/>
      <c r="H161" s="308"/>
      <c r="I161" s="135"/>
      <c r="J161" s="136"/>
      <c r="K161" s="137"/>
      <c r="L161" s="138"/>
      <c r="M161" s="135"/>
      <c r="N161" s="139"/>
      <c r="O161" s="138"/>
      <c r="P161" s="140"/>
      <c r="Q161" s="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2"/>
      <c r="AG161" s="1"/>
      <c r="AH161" s="136"/>
    </row>
    <row r="162" spans="1:34" ht="24.95" customHeight="1">
      <c r="A162" s="134"/>
      <c r="B162" s="304"/>
      <c r="C162" s="305"/>
      <c r="D162" s="306"/>
      <c r="E162" s="307"/>
      <c r="F162" s="307"/>
      <c r="G162" s="307"/>
      <c r="H162" s="308"/>
      <c r="I162" s="135"/>
      <c r="J162" s="136"/>
      <c r="K162" s="137"/>
      <c r="L162" s="138"/>
      <c r="M162" s="135"/>
      <c r="N162" s="139"/>
      <c r="O162" s="138"/>
      <c r="P162" s="140"/>
      <c r="Q162" s="1"/>
      <c r="R162" s="141"/>
      <c r="S162" s="141"/>
      <c r="T162" s="141"/>
      <c r="U162" s="141"/>
      <c r="V162" s="141"/>
      <c r="W162" s="141"/>
      <c r="X162" s="141"/>
      <c r="Y162" s="141"/>
      <c r="Z162" s="141"/>
      <c r="AA162" s="141"/>
      <c r="AB162" s="141"/>
      <c r="AC162" s="141"/>
      <c r="AD162" s="141"/>
      <c r="AE162" s="141"/>
      <c r="AF162" s="142"/>
      <c r="AG162" s="1"/>
      <c r="AH162" s="136"/>
    </row>
    <row r="163" spans="1:34" ht="24.95" customHeight="1" thickBot="1">
      <c r="A163" s="143"/>
      <c r="B163" s="295"/>
      <c r="C163" s="296"/>
      <c r="D163" s="297"/>
      <c r="E163" s="298"/>
      <c r="F163" s="298"/>
      <c r="G163" s="298"/>
      <c r="H163" s="299"/>
      <c r="I163" s="144"/>
      <c r="J163" s="145"/>
      <c r="K163" s="146"/>
      <c r="L163" s="147"/>
      <c r="M163" s="144"/>
      <c r="N163" s="148"/>
      <c r="O163" s="147"/>
      <c r="P163" s="149"/>
      <c r="Q163" s="2"/>
      <c r="R163" s="150"/>
      <c r="S163" s="150"/>
      <c r="T163" s="150"/>
      <c r="U163" s="150"/>
      <c r="V163" s="150"/>
      <c r="W163" s="150"/>
      <c r="X163" s="150"/>
      <c r="Y163" s="150"/>
      <c r="Z163" s="150"/>
      <c r="AA163" s="150"/>
      <c r="AB163" s="150"/>
      <c r="AC163" s="150"/>
      <c r="AD163" s="150"/>
      <c r="AE163" s="150"/>
      <c r="AF163" s="151"/>
      <c r="AG163" s="2"/>
      <c r="AH163" s="145"/>
    </row>
    <row r="164" spans="1:34" ht="15" customHeight="1" thickTop="1" thickBot="1"/>
    <row r="165" spans="1:34" ht="24.95" customHeight="1" thickTop="1">
      <c r="A165" s="300" t="s">
        <v>103</v>
      </c>
      <c r="B165" s="301"/>
      <c r="C165" s="301"/>
      <c r="D165" s="302"/>
      <c r="E165" s="300" t="s">
        <v>104</v>
      </c>
      <c r="F165" s="301"/>
      <c r="G165" s="301"/>
      <c r="H165" s="302"/>
      <c r="I165" s="288" t="s">
        <v>105</v>
      </c>
      <c r="J165" s="288"/>
      <c r="K165" s="303"/>
      <c r="L165" s="303" t="s">
        <v>106</v>
      </c>
      <c r="M165" s="303"/>
      <c r="N165" s="303"/>
      <c r="O165" s="288"/>
      <c r="P165" s="288" t="s">
        <v>107</v>
      </c>
      <c r="Q165" s="288"/>
      <c r="R165" s="288"/>
      <c r="S165" s="288"/>
      <c r="T165" s="288" t="s">
        <v>108</v>
      </c>
      <c r="U165" s="288"/>
      <c r="V165" s="288"/>
      <c r="W165" s="288" t="s">
        <v>109</v>
      </c>
      <c r="X165" s="288"/>
      <c r="Y165" s="288"/>
      <c r="Z165" s="288" t="s">
        <v>108</v>
      </c>
      <c r="AA165" s="288"/>
      <c r="AB165" s="288"/>
      <c r="AC165" s="288" t="s">
        <v>109</v>
      </c>
      <c r="AD165" s="288"/>
      <c r="AE165" s="288"/>
      <c r="AF165" s="288" t="s">
        <v>110</v>
      </c>
      <c r="AG165" s="288"/>
      <c r="AH165" s="288"/>
    </row>
    <row r="166" spans="1:34" ht="50.1" customHeight="1" thickBot="1">
      <c r="A166" s="152" t="s">
        <v>111</v>
      </c>
      <c r="B166" s="153" t="s">
        <v>112</v>
      </c>
      <c r="C166" s="153" t="s">
        <v>113</v>
      </c>
      <c r="D166" s="154" t="s">
        <v>114</v>
      </c>
      <c r="E166" s="152" t="s">
        <v>111</v>
      </c>
      <c r="F166" s="153" t="s">
        <v>112</v>
      </c>
      <c r="G166" s="153" t="s">
        <v>113</v>
      </c>
      <c r="H166" s="154" t="s">
        <v>114</v>
      </c>
      <c r="I166" s="289" t="s">
        <v>115</v>
      </c>
      <c r="J166" s="290"/>
      <c r="K166" s="290"/>
      <c r="L166" s="291" t="s">
        <v>116</v>
      </c>
      <c r="M166" s="291"/>
      <c r="N166" s="291"/>
      <c r="O166" s="291"/>
      <c r="P166" s="292" t="s">
        <v>117</v>
      </c>
      <c r="Q166" s="292"/>
      <c r="R166" s="292"/>
      <c r="S166" s="292"/>
      <c r="T166" s="293" t="s">
        <v>118</v>
      </c>
      <c r="U166" s="293"/>
      <c r="V166" s="293"/>
      <c r="W166" s="294" t="s">
        <v>118</v>
      </c>
      <c r="X166" s="294"/>
      <c r="Y166" s="294"/>
      <c r="Z166" s="294" t="s">
        <v>118</v>
      </c>
      <c r="AA166" s="294"/>
      <c r="AB166" s="294"/>
      <c r="AC166" s="293" t="s">
        <v>118</v>
      </c>
      <c r="AD166" s="293"/>
      <c r="AE166" s="293"/>
      <c r="AF166" s="292" t="s">
        <v>119</v>
      </c>
      <c r="AG166" s="292"/>
      <c r="AH166" s="292"/>
    </row>
    <row r="167" spans="1:34" ht="20.100000000000001" customHeight="1" thickTop="1">
      <c r="A167" s="279"/>
      <c r="B167" s="282"/>
      <c r="C167" s="282"/>
      <c r="D167" s="285"/>
      <c r="E167" s="279"/>
      <c r="F167" s="282"/>
      <c r="G167" s="282"/>
      <c r="H167" s="285"/>
      <c r="T167" s="277" t="s">
        <v>120</v>
      </c>
      <c r="U167" s="277"/>
      <c r="V167" s="277"/>
      <c r="W167" s="277" t="s">
        <v>120</v>
      </c>
      <c r="X167" s="277"/>
      <c r="Y167" s="277"/>
      <c r="Z167" s="277" t="s">
        <v>120</v>
      </c>
      <c r="AA167" s="277"/>
      <c r="AB167" s="277"/>
      <c r="AC167" s="277" t="s">
        <v>120</v>
      </c>
      <c r="AD167" s="277"/>
      <c r="AE167" s="277"/>
      <c r="AF167" s="278" t="s">
        <v>121</v>
      </c>
      <c r="AG167" s="278"/>
      <c r="AH167" s="278"/>
    </row>
    <row r="168" spans="1:34" ht="20.100000000000001" customHeight="1">
      <c r="A168" s="280"/>
      <c r="B168" s="283"/>
      <c r="C168" s="283"/>
      <c r="D168" s="286"/>
      <c r="E168" s="280"/>
      <c r="F168" s="283"/>
      <c r="G168" s="283"/>
      <c r="H168" s="286"/>
    </row>
    <row r="169" spans="1:34" ht="20.100000000000001" customHeight="1" thickBot="1">
      <c r="A169" s="281"/>
      <c r="B169" s="284"/>
      <c r="C169" s="284"/>
      <c r="D169" s="287"/>
      <c r="E169" s="281"/>
      <c r="F169" s="284"/>
      <c r="G169" s="284"/>
      <c r="H169" s="287"/>
    </row>
    <row r="170" spans="1:34" ht="15" thickTop="1"/>
  </sheetData>
  <mergeCells count="430">
    <mergeCell ref="A5:A7"/>
    <mergeCell ref="B5:C7"/>
    <mergeCell ref="D5:H7"/>
    <mergeCell ref="I5:I7"/>
    <mergeCell ref="J5:J7"/>
    <mergeCell ref="K5:M6"/>
    <mergeCell ref="A1:F1"/>
    <mergeCell ref="A2:F2"/>
    <mergeCell ref="G2:AD2"/>
    <mergeCell ref="A3:F3"/>
    <mergeCell ref="G3:AD3"/>
    <mergeCell ref="A4:F4"/>
    <mergeCell ref="G4:AD4"/>
    <mergeCell ref="B10:C10"/>
    <mergeCell ref="D10:H10"/>
    <mergeCell ref="B11:C11"/>
    <mergeCell ref="D11:H11"/>
    <mergeCell ref="B12:C12"/>
    <mergeCell ref="D12:H12"/>
    <mergeCell ref="N5:P6"/>
    <mergeCell ref="AH5:AH7"/>
    <mergeCell ref="B8:C8"/>
    <mergeCell ref="D8:H8"/>
    <mergeCell ref="B9:C9"/>
    <mergeCell ref="D9:H9"/>
    <mergeCell ref="B16:C16"/>
    <mergeCell ref="D16:H16"/>
    <mergeCell ref="B17:C17"/>
    <mergeCell ref="D17:H17"/>
    <mergeCell ref="B18:C18"/>
    <mergeCell ref="D18:H18"/>
    <mergeCell ref="B13:C13"/>
    <mergeCell ref="D13:H13"/>
    <mergeCell ref="B14:C14"/>
    <mergeCell ref="D14:H14"/>
    <mergeCell ref="B15:C15"/>
    <mergeCell ref="D15:H15"/>
    <mergeCell ref="B22:C22"/>
    <mergeCell ref="D22:H22"/>
    <mergeCell ref="B23:C23"/>
    <mergeCell ref="D23:H23"/>
    <mergeCell ref="B24:C24"/>
    <mergeCell ref="D24:H24"/>
    <mergeCell ref="B19:C19"/>
    <mergeCell ref="D19:H19"/>
    <mergeCell ref="B20:C20"/>
    <mergeCell ref="D20:H20"/>
    <mergeCell ref="B21:C21"/>
    <mergeCell ref="D21:H21"/>
    <mergeCell ref="A29:D29"/>
    <mergeCell ref="E29:H29"/>
    <mergeCell ref="I29:K29"/>
    <mergeCell ref="L29:O29"/>
    <mergeCell ref="P29:S29"/>
    <mergeCell ref="T29:V29"/>
    <mergeCell ref="B25:C25"/>
    <mergeCell ref="D25:H25"/>
    <mergeCell ref="B26:C26"/>
    <mergeCell ref="D26:H26"/>
    <mergeCell ref="B27:C27"/>
    <mergeCell ref="D27:H27"/>
    <mergeCell ref="W29:Y29"/>
    <mergeCell ref="Z29:AB29"/>
    <mergeCell ref="AC29:AE29"/>
    <mergeCell ref="AF29:AH29"/>
    <mergeCell ref="I30:K30"/>
    <mergeCell ref="L30:O30"/>
    <mergeCell ref="P30:S30"/>
    <mergeCell ref="T30:V30"/>
    <mergeCell ref="W30:Y30"/>
    <mergeCell ref="Z30:AB30"/>
    <mergeCell ref="T31:V31"/>
    <mergeCell ref="W31:Y31"/>
    <mergeCell ref="Z31:AB31"/>
    <mergeCell ref="AC31:AE31"/>
    <mergeCell ref="AF31:AH31"/>
    <mergeCell ref="A35:F35"/>
    <mergeCell ref="AC30:AE30"/>
    <mergeCell ref="AF30:AH30"/>
    <mergeCell ref="A31:A33"/>
    <mergeCell ref="B31:B33"/>
    <mergeCell ref="C31:C33"/>
    <mergeCell ref="D31:D33"/>
    <mergeCell ref="E31:E33"/>
    <mergeCell ref="F31:F33"/>
    <mergeCell ref="G31:G33"/>
    <mergeCell ref="H31:H33"/>
    <mergeCell ref="A39:A41"/>
    <mergeCell ref="B39:C41"/>
    <mergeCell ref="D39:H41"/>
    <mergeCell ref="I39:I41"/>
    <mergeCell ref="J39:J41"/>
    <mergeCell ref="K39:M40"/>
    <mergeCell ref="A36:F36"/>
    <mergeCell ref="G36:AD36"/>
    <mergeCell ref="A37:F37"/>
    <mergeCell ref="G37:AD37"/>
    <mergeCell ref="A38:F38"/>
    <mergeCell ref="G38:AD38"/>
    <mergeCell ref="B44:C44"/>
    <mergeCell ref="D44:H44"/>
    <mergeCell ref="B45:C45"/>
    <mergeCell ref="D45:H45"/>
    <mergeCell ref="B46:C46"/>
    <mergeCell ref="D46:H46"/>
    <mergeCell ref="N39:P40"/>
    <mergeCell ref="AH39:AH41"/>
    <mergeCell ref="B42:C42"/>
    <mergeCell ref="D42:H42"/>
    <mergeCell ref="B43:C43"/>
    <mergeCell ref="D43:H43"/>
    <mergeCell ref="B50:C50"/>
    <mergeCell ref="D50:H50"/>
    <mergeCell ref="B51:C51"/>
    <mergeCell ref="D51:H51"/>
    <mergeCell ref="B52:C52"/>
    <mergeCell ref="D52:H52"/>
    <mergeCell ref="B47:C47"/>
    <mergeCell ref="D47:H47"/>
    <mergeCell ref="B48:C48"/>
    <mergeCell ref="D48:H48"/>
    <mergeCell ref="B49:C49"/>
    <mergeCell ref="D49:H49"/>
    <mergeCell ref="B56:C56"/>
    <mergeCell ref="D56:H56"/>
    <mergeCell ref="B57:C57"/>
    <mergeCell ref="D57:H57"/>
    <mergeCell ref="B58:C58"/>
    <mergeCell ref="D58:H58"/>
    <mergeCell ref="B53:C53"/>
    <mergeCell ref="D53:H53"/>
    <mergeCell ref="B54:C54"/>
    <mergeCell ref="D54:H54"/>
    <mergeCell ref="B55:C55"/>
    <mergeCell ref="D55:H55"/>
    <mergeCell ref="A63:D63"/>
    <mergeCell ref="E63:H63"/>
    <mergeCell ref="I63:K63"/>
    <mergeCell ref="L63:O63"/>
    <mergeCell ref="P63:S63"/>
    <mergeCell ref="T63:V63"/>
    <mergeCell ref="B59:C59"/>
    <mergeCell ref="D59:H59"/>
    <mergeCell ref="B60:C60"/>
    <mergeCell ref="D60:H60"/>
    <mergeCell ref="B61:C61"/>
    <mergeCell ref="D61:H61"/>
    <mergeCell ref="W63:Y63"/>
    <mergeCell ref="Z63:AB63"/>
    <mergeCell ref="AC63:AE63"/>
    <mergeCell ref="AF63:AH63"/>
    <mergeCell ref="I64:K64"/>
    <mergeCell ref="L64:O64"/>
    <mergeCell ref="P64:S64"/>
    <mergeCell ref="T64:V64"/>
    <mergeCell ref="W64:Y64"/>
    <mergeCell ref="Z64:AB64"/>
    <mergeCell ref="T65:V65"/>
    <mergeCell ref="W65:Y65"/>
    <mergeCell ref="Z65:AB65"/>
    <mergeCell ref="AC65:AE65"/>
    <mergeCell ref="AF65:AH65"/>
    <mergeCell ref="A69:F69"/>
    <mergeCell ref="AC64:AE64"/>
    <mergeCell ref="AF64:AH64"/>
    <mergeCell ref="A65:A67"/>
    <mergeCell ref="B65:B67"/>
    <mergeCell ref="C65:C67"/>
    <mergeCell ref="D65:D67"/>
    <mergeCell ref="E65:E67"/>
    <mergeCell ref="F65:F67"/>
    <mergeCell ref="G65:G67"/>
    <mergeCell ref="H65:H67"/>
    <mergeCell ref="A73:A75"/>
    <mergeCell ref="B73:C75"/>
    <mergeCell ref="D73:H75"/>
    <mergeCell ref="I73:I75"/>
    <mergeCell ref="J73:J75"/>
    <mergeCell ref="K73:M74"/>
    <mergeCell ref="A70:F70"/>
    <mergeCell ref="G70:AD70"/>
    <mergeCell ref="A71:F71"/>
    <mergeCell ref="G71:AD71"/>
    <mergeCell ref="A72:F72"/>
    <mergeCell ref="G72:AD72"/>
    <mergeCell ref="B78:C78"/>
    <mergeCell ref="D78:H78"/>
    <mergeCell ref="B79:C79"/>
    <mergeCell ref="D79:H79"/>
    <mergeCell ref="B80:C80"/>
    <mergeCell ref="D80:H80"/>
    <mergeCell ref="N73:P74"/>
    <mergeCell ref="AH73:AH75"/>
    <mergeCell ref="B76:C76"/>
    <mergeCell ref="D76:H76"/>
    <mergeCell ref="B77:C77"/>
    <mergeCell ref="D77:H77"/>
    <mergeCell ref="B84:C84"/>
    <mergeCell ref="D84:H84"/>
    <mergeCell ref="B85:C85"/>
    <mergeCell ref="D85:H85"/>
    <mergeCell ref="B86:C86"/>
    <mergeCell ref="D86:H86"/>
    <mergeCell ref="B81:C81"/>
    <mergeCell ref="D81:H81"/>
    <mergeCell ref="B82:C82"/>
    <mergeCell ref="D82:H82"/>
    <mergeCell ref="B83:C83"/>
    <mergeCell ref="D83:H83"/>
    <mergeCell ref="B90:C90"/>
    <mergeCell ref="D90:H90"/>
    <mergeCell ref="B91:C91"/>
    <mergeCell ref="D91:H91"/>
    <mergeCell ref="B92:C92"/>
    <mergeCell ref="D92:H92"/>
    <mergeCell ref="B87:C87"/>
    <mergeCell ref="D87:H87"/>
    <mergeCell ref="B88:C88"/>
    <mergeCell ref="D88:H88"/>
    <mergeCell ref="B89:C89"/>
    <mergeCell ref="D89:H89"/>
    <mergeCell ref="A97:D97"/>
    <mergeCell ref="E97:H97"/>
    <mergeCell ref="I97:K97"/>
    <mergeCell ref="L97:O97"/>
    <mergeCell ref="P97:S97"/>
    <mergeCell ref="T97:V97"/>
    <mergeCell ref="B93:C93"/>
    <mergeCell ref="D93:H93"/>
    <mergeCell ref="B94:C94"/>
    <mergeCell ref="D94:H94"/>
    <mergeCell ref="B95:C95"/>
    <mergeCell ref="D95:H95"/>
    <mergeCell ref="W97:Y97"/>
    <mergeCell ref="Z97:AB97"/>
    <mergeCell ref="AC97:AE97"/>
    <mergeCell ref="AF97:AH97"/>
    <mergeCell ref="I98:K98"/>
    <mergeCell ref="L98:O98"/>
    <mergeCell ref="P98:S98"/>
    <mergeCell ref="T98:V98"/>
    <mergeCell ref="W98:Y98"/>
    <mergeCell ref="Z98:AB98"/>
    <mergeCell ref="T99:V99"/>
    <mergeCell ref="W99:Y99"/>
    <mergeCell ref="Z99:AB99"/>
    <mergeCell ref="AC99:AE99"/>
    <mergeCell ref="AF99:AH99"/>
    <mergeCell ref="A103:F103"/>
    <mergeCell ref="AC98:AE98"/>
    <mergeCell ref="AF98:AH98"/>
    <mergeCell ref="A99:A101"/>
    <mergeCell ref="B99:B101"/>
    <mergeCell ref="C99:C101"/>
    <mergeCell ref="D99:D101"/>
    <mergeCell ref="E99:E101"/>
    <mergeCell ref="F99:F101"/>
    <mergeCell ref="G99:G101"/>
    <mergeCell ref="H99:H101"/>
    <mergeCell ref="A107:A109"/>
    <mergeCell ref="B107:C109"/>
    <mergeCell ref="D107:H109"/>
    <mergeCell ref="I107:I109"/>
    <mergeCell ref="J107:J109"/>
    <mergeCell ref="K107:M108"/>
    <mergeCell ref="A104:F104"/>
    <mergeCell ref="G104:AD104"/>
    <mergeCell ref="A105:F105"/>
    <mergeCell ref="G105:AD105"/>
    <mergeCell ref="A106:F106"/>
    <mergeCell ref="G106:AD106"/>
    <mergeCell ref="B112:C112"/>
    <mergeCell ref="D112:H112"/>
    <mergeCell ref="B113:C113"/>
    <mergeCell ref="D113:H113"/>
    <mergeCell ref="B114:C114"/>
    <mergeCell ref="D114:H114"/>
    <mergeCell ref="N107:P108"/>
    <mergeCell ref="AH107:AH109"/>
    <mergeCell ref="B110:C110"/>
    <mergeCell ref="D110:H110"/>
    <mergeCell ref="B111:C111"/>
    <mergeCell ref="D111:H111"/>
    <mergeCell ref="B118:C118"/>
    <mergeCell ref="D118:H118"/>
    <mergeCell ref="B119:C119"/>
    <mergeCell ref="D119:H119"/>
    <mergeCell ref="B120:C120"/>
    <mergeCell ref="D120:H120"/>
    <mergeCell ref="B115:C115"/>
    <mergeCell ref="D115:H115"/>
    <mergeCell ref="B116:C116"/>
    <mergeCell ref="D116:H116"/>
    <mergeCell ref="B117:C117"/>
    <mergeCell ref="D117:H117"/>
    <mergeCell ref="B124:C124"/>
    <mergeCell ref="D124:H124"/>
    <mergeCell ref="B125:C125"/>
    <mergeCell ref="D125:H125"/>
    <mergeCell ref="B126:C126"/>
    <mergeCell ref="D126:H126"/>
    <mergeCell ref="B121:C121"/>
    <mergeCell ref="D121:H121"/>
    <mergeCell ref="B122:C122"/>
    <mergeCell ref="D122:H122"/>
    <mergeCell ref="B123:C123"/>
    <mergeCell ref="D123:H123"/>
    <mergeCell ref="A131:D131"/>
    <mergeCell ref="E131:H131"/>
    <mergeCell ref="I131:K131"/>
    <mergeCell ref="L131:O131"/>
    <mergeCell ref="P131:S131"/>
    <mergeCell ref="T131:V131"/>
    <mergeCell ref="B127:C127"/>
    <mergeCell ref="D127:H127"/>
    <mergeCell ref="B128:C128"/>
    <mergeCell ref="D128:H128"/>
    <mergeCell ref="B129:C129"/>
    <mergeCell ref="D129:H129"/>
    <mergeCell ref="W131:Y131"/>
    <mergeCell ref="Z131:AB131"/>
    <mergeCell ref="AC131:AE131"/>
    <mergeCell ref="AF131:AH131"/>
    <mergeCell ref="I132:K132"/>
    <mergeCell ref="L132:O132"/>
    <mergeCell ref="P132:S132"/>
    <mergeCell ref="T132:V132"/>
    <mergeCell ref="W132:Y132"/>
    <mergeCell ref="Z132:AB132"/>
    <mergeCell ref="T133:V133"/>
    <mergeCell ref="W133:Y133"/>
    <mergeCell ref="Z133:AB133"/>
    <mergeCell ref="AC133:AE133"/>
    <mergeCell ref="AF133:AH133"/>
    <mergeCell ref="A137:F137"/>
    <mergeCell ref="AC132:AE132"/>
    <mergeCell ref="AF132:AH132"/>
    <mergeCell ref="A133:A135"/>
    <mergeCell ref="B133:B135"/>
    <mergeCell ref="C133:C135"/>
    <mergeCell ref="D133:D135"/>
    <mergeCell ref="E133:E135"/>
    <mergeCell ref="F133:F135"/>
    <mergeCell ref="G133:G135"/>
    <mergeCell ref="H133:H135"/>
    <mergeCell ref="A141:A143"/>
    <mergeCell ref="B141:C143"/>
    <mergeCell ref="D141:H143"/>
    <mergeCell ref="I141:I143"/>
    <mergeCell ref="J141:J143"/>
    <mergeCell ref="K141:M142"/>
    <mergeCell ref="A138:F138"/>
    <mergeCell ref="G138:AD138"/>
    <mergeCell ref="A139:F139"/>
    <mergeCell ref="G139:AD139"/>
    <mergeCell ref="A140:F140"/>
    <mergeCell ref="G140:AD140"/>
    <mergeCell ref="B146:C146"/>
    <mergeCell ref="D146:H146"/>
    <mergeCell ref="B147:C147"/>
    <mergeCell ref="D147:H147"/>
    <mergeCell ref="B148:C148"/>
    <mergeCell ref="D148:H148"/>
    <mergeCell ref="N141:P142"/>
    <mergeCell ref="AH141:AH143"/>
    <mergeCell ref="B144:C144"/>
    <mergeCell ref="D144:H144"/>
    <mergeCell ref="B145:C145"/>
    <mergeCell ref="D145:H145"/>
    <mergeCell ref="B152:C152"/>
    <mergeCell ref="D152:H152"/>
    <mergeCell ref="B153:C153"/>
    <mergeCell ref="D153:H153"/>
    <mergeCell ref="B154:C154"/>
    <mergeCell ref="D154:H154"/>
    <mergeCell ref="B149:C149"/>
    <mergeCell ref="D149:H149"/>
    <mergeCell ref="B150:C150"/>
    <mergeCell ref="D150:H150"/>
    <mergeCell ref="B151:C151"/>
    <mergeCell ref="D151:H151"/>
    <mergeCell ref="B158:C158"/>
    <mergeCell ref="D158:H158"/>
    <mergeCell ref="B159:C159"/>
    <mergeCell ref="D159:H159"/>
    <mergeCell ref="B160:C160"/>
    <mergeCell ref="D160:H160"/>
    <mergeCell ref="B155:C155"/>
    <mergeCell ref="D155:H155"/>
    <mergeCell ref="B156:C156"/>
    <mergeCell ref="D156:H156"/>
    <mergeCell ref="B157:C157"/>
    <mergeCell ref="D157:H157"/>
    <mergeCell ref="A165:D165"/>
    <mergeCell ref="E165:H165"/>
    <mergeCell ref="I165:K165"/>
    <mergeCell ref="L165:O165"/>
    <mergeCell ref="P165:S165"/>
    <mergeCell ref="T165:V165"/>
    <mergeCell ref="B161:C161"/>
    <mergeCell ref="D161:H161"/>
    <mergeCell ref="B162:C162"/>
    <mergeCell ref="D162:H162"/>
    <mergeCell ref="B163:C163"/>
    <mergeCell ref="D163:H163"/>
    <mergeCell ref="W165:Y165"/>
    <mergeCell ref="Z165:AB165"/>
    <mergeCell ref="AC165:AE165"/>
    <mergeCell ref="AF165:AH165"/>
    <mergeCell ref="I166:K166"/>
    <mergeCell ref="L166:O166"/>
    <mergeCell ref="P166:S166"/>
    <mergeCell ref="T166:V166"/>
    <mergeCell ref="W166:Y166"/>
    <mergeCell ref="Z166:AB166"/>
    <mergeCell ref="T167:V167"/>
    <mergeCell ref="W167:Y167"/>
    <mergeCell ref="Z167:AB167"/>
    <mergeCell ref="AC167:AE167"/>
    <mergeCell ref="AF167:AH167"/>
    <mergeCell ref="AC166:AE166"/>
    <mergeCell ref="AF166:AH166"/>
    <mergeCell ref="A167:A169"/>
    <mergeCell ref="B167:B169"/>
    <mergeCell ref="C167:C169"/>
    <mergeCell ref="D167:D169"/>
    <mergeCell ref="E167:E169"/>
    <mergeCell ref="F167:F169"/>
    <mergeCell ref="G167:G169"/>
    <mergeCell ref="H167:H169"/>
  </mergeCells>
  <printOptions horizontalCentered="1"/>
  <pageMargins left="0.19685039370078741" right="0.19685039370078741" top="0.19685039370078741" bottom="0.19685039370078741" header="0.19685039370078741" footer="0.19685039370078741"/>
  <pageSetup paperSize="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AN170"/>
  <sheetViews>
    <sheetView rightToLeft="1" workbookViewId="0">
      <selection activeCell="A8" sqref="A8"/>
    </sheetView>
  </sheetViews>
  <sheetFormatPr defaultRowHeight="14.25"/>
  <cols>
    <col min="1" max="8" width="4.625" customWidth="1"/>
    <col min="9" max="10" width="6.625" customWidth="1"/>
    <col min="11" max="16" width="5.125" customWidth="1"/>
    <col min="17" max="31" width="5.625" customWidth="1"/>
    <col min="32" max="32" width="6.625" customWidth="1"/>
    <col min="33" max="33" width="5.625" customWidth="1"/>
    <col min="34" max="34" width="10.625" customWidth="1"/>
    <col min="35" max="41" width="4.625" customWidth="1"/>
  </cols>
  <sheetData>
    <row r="1" spans="1:40" ht="20.100000000000001" customHeight="1">
      <c r="A1" s="342" t="s">
        <v>32</v>
      </c>
      <c r="B1" s="342"/>
      <c r="C1" s="342"/>
      <c r="D1" s="342"/>
      <c r="E1" s="342"/>
      <c r="F1" s="342"/>
    </row>
    <row r="2" spans="1:40" ht="20.100000000000001" customHeight="1">
      <c r="A2" s="342" t="s">
        <v>33</v>
      </c>
      <c r="B2" s="342"/>
      <c r="C2" s="342"/>
      <c r="D2" s="342"/>
      <c r="E2" s="342"/>
      <c r="F2" s="342"/>
      <c r="G2" s="343" t="s">
        <v>91</v>
      </c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  <c r="Y2" s="343"/>
      <c r="Z2" s="343"/>
      <c r="AA2" s="343"/>
      <c r="AB2" s="343"/>
      <c r="AC2" s="343"/>
      <c r="AD2" s="343"/>
    </row>
    <row r="3" spans="1:40" ht="20.100000000000001" customHeight="1">
      <c r="A3" s="342" t="s">
        <v>34</v>
      </c>
      <c r="B3" s="342"/>
      <c r="C3" s="342"/>
      <c r="D3" s="342"/>
      <c r="E3" s="342"/>
      <c r="F3" s="342"/>
      <c r="G3" s="343" t="s">
        <v>123</v>
      </c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3"/>
      <c r="AA3" s="343"/>
      <c r="AB3" s="343"/>
      <c r="AC3" s="343"/>
      <c r="AD3" s="343"/>
    </row>
    <row r="4" spans="1:40" ht="20.100000000000001" customHeight="1" thickBot="1">
      <c r="A4" s="317" t="s">
        <v>35</v>
      </c>
      <c r="B4" s="317"/>
      <c r="C4" s="317"/>
      <c r="D4" s="317"/>
      <c r="E4" s="317"/>
      <c r="F4" s="317"/>
      <c r="G4" s="318" t="s">
        <v>93</v>
      </c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</row>
    <row r="5" spans="1:40" ht="50.1" customHeight="1" thickTop="1">
      <c r="A5" s="319" t="s">
        <v>0</v>
      </c>
      <c r="B5" s="322" t="s">
        <v>1</v>
      </c>
      <c r="C5" s="323"/>
      <c r="D5" s="328" t="s">
        <v>94</v>
      </c>
      <c r="E5" s="329"/>
      <c r="F5" s="329"/>
      <c r="G5" s="329"/>
      <c r="H5" s="330"/>
      <c r="I5" s="328" t="s">
        <v>2</v>
      </c>
      <c r="J5" s="309" t="s">
        <v>3</v>
      </c>
      <c r="K5" s="329" t="s">
        <v>4</v>
      </c>
      <c r="L5" s="329"/>
      <c r="M5" s="329"/>
      <c r="N5" s="322" t="s">
        <v>5</v>
      </c>
      <c r="O5" s="338"/>
      <c r="P5" s="323"/>
      <c r="Q5" s="108" t="s">
        <v>7</v>
      </c>
      <c r="R5" s="109" t="s">
        <v>8</v>
      </c>
      <c r="S5" s="109" t="s">
        <v>95</v>
      </c>
      <c r="T5" s="109" t="s">
        <v>96</v>
      </c>
      <c r="U5" s="109" t="s">
        <v>97</v>
      </c>
      <c r="V5" s="109" t="s">
        <v>12</v>
      </c>
      <c r="W5" s="109" t="s">
        <v>13</v>
      </c>
      <c r="X5" s="109" t="s">
        <v>14</v>
      </c>
      <c r="Y5" s="109" t="s">
        <v>98</v>
      </c>
      <c r="Z5" s="109" t="s">
        <v>16</v>
      </c>
      <c r="AA5" s="109" t="s">
        <v>17</v>
      </c>
      <c r="AB5" s="109" t="s">
        <v>99</v>
      </c>
      <c r="AC5" s="109" t="s">
        <v>100</v>
      </c>
      <c r="AD5" s="109" t="s">
        <v>101</v>
      </c>
      <c r="AE5" s="109" t="s">
        <v>21</v>
      </c>
      <c r="AF5" s="110" t="s">
        <v>22</v>
      </c>
      <c r="AG5" s="108" t="s">
        <v>102</v>
      </c>
      <c r="AH5" s="309" t="s">
        <v>24</v>
      </c>
      <c r="AI5" s="111"/>
      <c r="AJ5" s="112"/>
      <c r="AK5" s="112"/>
      <c r="AL5" s="112"/>
      <c r="AM5" s="112"/>
      <c r="AN5" s="112"/>
    </row>
    <row r="6" spans="1:40" ht="24.95" customHeight="1">
      <c r="A6" s="320"/>
      <c r="B6" s="324"/>
      <c r="C6" s="325"/>
      <c r="D6" s="331"/>
      <c r="E6" s="332"/>
      <c r="F6" s="332"/>
      <c r="G6" s="332"/>
      <c r="H6" s="333"/>
      <c r="I6" s="331"/>
      <c r="J6" s="310"/>
      <c r="K6" s="337"/>
      <c r="L6" s="337"/>
      <c r="M6" s="337"/>
      <c r="N6" s="339"/>
      <c r="O6" s="340"/>
      <c r="P6" s="341"/>
      <c r="Q6" s="113">
        <v>50</v>
      </c>
      <c r="R6" s="114">
        <v>40</v>
      </c>
      <c r="S6" s="114">
        <v>20</v>
      </c>
      <c r="T6" s="114">
        <v>20</v>
      </c>
      <c r="U6" s="114">
        <v>30</v>
      </c>
      <c r="V6" s="114">
        <v>60</v>
      </c>
      <c r="W6" s="114">
        <v>60</v>
      </c>
      <c r="X6" s="114">
        <v>40</v>
      </c>
      <c r="Y6" s="114">
        <v>30</v>
      </c>
      <c r="Z6" s="114">
        <v>40</v>
      </c>
      <c r="AA6" s="114">
        <v>40</v>
      </c>
      <c r="AB6" s="114">
        <v>60</v>
      </c>
      <c r="AC6" s="114">
        <v>40</v>
      </c>
      <c r="AD6" s="114">
        <v>20</v>
      </c>
      <c r="AE6" s="114">
        <v>20</v>
      </c>
      <c r="AF6" s="115">
        <f>SUM(Q6:AE6)</f>
        <v>570</v>
      </c>
      <c r="AG6" s="113">
        <v>20</v>
      </c>
      <c r="AH6" s="310"/>
      <c r="AI6" s="111"/>
      <c r="AJ6" s="112"/>
      <c r="AK6" s="112"/>
      <c r="AL6" s="112"/>
      <c r="AM6" s="112"/>
      <c r="AN6" s="112"/>
    </row>
    <row r="7" spans="1:40" ht="24.95" customHeight="1" thickBot="1">
      <c r="A7" s="321"/>
      <c r="B7" s="326"/>
      <c r="C7" s="327"/>
      <c r="D7" s="334"/>
      <c r="E7" s="335"/>
      <c r="F7" s="335"/>
      <c r="G7" s="335"/>
      <c r="H7" s="336"/>
      <c r="I7" s="334"/>
      <c r="J7" s="311"/>
      <c r="K7" s="116" t="s">
        <v>25</v>
      </c>
      <c r="L7" s="117" t="s">
        <v>26</v>
      </c>
      <c r="M7" s="118" t="s">
        <v>27</v>
      </c>
      <c r="N7" s="119" t="s">
        <v>25</v>
      </c>
      <c r="O7" s="117" t="s">
        <v>26</v>
      </c>
      <c r="P7" s="120" t="s">
        <v>27</v>
      </c>
      <c r="Q7" s="121">
        <f t="shared" ref="Q7:AG7" si="0">Q6/2</f>
        <v>25</v>
      </c>
      <c r="R7" s="122">
        <f t="shared" si="0"/>
        <v>20</v>
      </c>
      <c r="S7" s="122">
        <f t="shared" si="0"/>
        <v>10</v>
      </c>
      <c r="T7" s="122">
        <f t="shared" si="0"/>
        <v>10</v>
      </c>
      <c r="U7" s="122">
        <f t="shared" si="0"/>
        <v>15</v>
      </c>
      <c r="V7" s="122">
        <f t="shared" si="0"/>
        <v>30</v>
      </c>
      <c r="W7" s="122">
        <f t="shared" si="0"/>
        <v>30</v>
      </c>
      <c r="X7" s="122">
        <f t="shared" si="0"/>
        <v>20</v>
      </c>
      <c r="Y7" s="122">
        <f t="shared" si="0"/>
        <v>15</v>
      </c>
      <c r="Z7" s="122">
        <f t="shared" si="0"/>
        <v>20</v>
      </c>
      <c r="AA7" s="122">
        <f t="shared" si="0"/>
        <v>20</v>
      </c>
      <c r="AB7" s="122">
        <f t="shared" si="0"/>
        <v>30</v>
      </c>
      <c r="AC7" s="122">
        <f t="shared" si="0"/>
        <v>20</v>
      </c>
      <c r="AD7" s="122">
        <f t="shared" si="0"/>
        <v>10</v>
      </c>
      <c r="AE7" s="121">
        <f t="shared" si="0"/>
        <v>10</v>
      </c>
      <c r="AF7" s="123">
        <f t="shared" si="0"/>
        <v>285</v>
      </c>
      <c r="AG7" s="121">
        <f t="shared" si="0"/>
        <v>10</v>
      </c>
      <c r="AH7" s="311"/>
      <c r="AI7" s="111"/>
      <c r="AJ7" s="112"/>
      <c r="AK7" s="112"/>
      <c r="AL7" s="112"/>
      <c r="AM7" s="112"/>
      <c r="AN7" s="112"/>
    </row>
    <row r="8" spans="1:40" ht="24.95" customHeight="1" thickTop="1">
      <c r="A8" s="124"/>
      <c r="B8" s="349"/>
      <c r="C8" s="350"/>
      <c r="D8" s="351"/>
      <c r="E8" s="352"/>
      <c r="F8" s="352"/>
      <c r="G8" s="352"/>
      <c r="H8" s="353"/>
      <c r="I8" s="155"/>
      <c r="J8" s="156"/>
      <c r="K8" s="157"/>
      <c r="L8" s="158"/>
      <c r="M8" s="155"/>
      <c r="N8" s="159"/>
      <c r="O8" s="158"/>
      <c r="P8" s="160"/>
      <c r="Q8" s="131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61"/>
      <c r="AG8" s="131"/>
      <c r="AH8" s="177"/>
    </row>
    <row r="9" spans="1:40" ht="24.95" customHeight="1">
      <c r="A9" s="134"/>
      <c r="B9" s="344"/>
      <c r="C9" s="345"/>
      <c r="D9" s="346"/>
      <c r="E9" s="347"/>
      <c r="F9" s="347"/>
      <c r="G9" s="347"/>
      <c r="H9" s="348"/>
      <c r="I9" s="162"/>
      <c r="J9" s="163"/>
      <c r="K9" s="164"/>
      <c r="L9" s="165"/>
      <c r="M9" s="162"/>
      <c r="N9" s="166"/>
      <c r="O9" s="165"/>
      <c r="P9" s="167"/>
      <c r="Q9" s="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68"/>
      <c r="AG9" s="1"/>
      <c r="AH9" s="176"/>
    </row>
    <row r="10" spans="1:40" ht="24.95" customHeight="1">
      <c r="A10" s="134"/>
      <c r="B10" s="344"/>
      <c r="C10" s="345"/>
      <c r="D10" s="346"/>
      <c r="E10" s="347"/>
      <c r="F10" s="347"/>
      <c r="G10" s="347"/>
      <c r="H10" s="348"/>
      <c r="I10" s="162"/>
      <c r="J10" s="163"/>
      <c r="K10" s="164"/>
      <c r="L10" s="165"/>
      <c r="M10" s="162"/>
      <c r="N10" s="166"/>
      <c r="O10" s="165"/>
      <c r="P10" s="167"/>
      <c r="Q10" s="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68"/>
      <c r="AG10" s="1"/>
      <c r="AH10" s="176"/>
    </row>
    <row r="11" spans="1:40" ht="24.95" customHeight="1">
      <c r="A11" s="134"/>
      <c r="B11" s="344"/>
      <c r="C11" s="345"/>
      <c r="D11" s="346"/>
      <c r="E11" s="347"/>
      <c r="F11" s="347"/>
      <c r="G11" s="347"/>
      <c r="H11" s="348"/>
      <c r="I11" s="162"/>
      <c r="J11" s="163"/>
      <c r="K11" s="164"/>
      <c r="L11" s="165"/>
      <c r="M11" s="162"/>
      <c r="N11" s="166"/>
      <c r="O11" s="165"/>
      <c r="P11" s="167"/>
      <c r="Q11" s="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68"/>
      <c r="AG11" s="1"/>
      <c r="AH11" s="176"/>
    </row>
    <row r="12" spans="1:40" ht="24.95" customHeight="1">
      <c r="A12" s="134"/>
      <c r="B12" s="344"/>
      <c r="C12" s="345"/>
      <c r="D12" s="346"/>
      <c r="E12" s="347"/>
      <c r="F12" s="347"/>
      <c r="G12" s="347"/>
      <c r="H12" s="348"/>
      <c r="I12" s="162"/>
      <c r="J12" s="163"/>
      <c r="K12" s="164"/>
      <c r="L12" s="165"/>
      <c r="M12" s="162"/>
      <c r="N12" s="166"/>
      <c r="O12" s="165"/>
      <c r="P12" s="167"/>
      <c r="Q12" s="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68"/>
      <c r="AG12" s="1"/>
      <c r="AH12" s="176"/>
    </row>
    <row r="13" spans="1:40" ht="24.95" customHeight="1">
      <c r="A13" s="134"/>
      <c r="B13" s="344"/>
      <c r="C13" s="345"/>
      <c r="D13" s="346"/>
      <c r="E13" s="347"/>
      <c r="F13" s="347"/>
      <c r="G13" s="347"/>
      <c r="H13" s="348"/>
      <c r="I13" s="162"/>
      <c r="J13" s="163"/>
      <c r="K13" s="164"/>
      <c r="L13" s="165"/>
      <c r="M13" s="162"/>
      <c r="N13" s="166"/>
      <c r="O13" s="165"/>
      <c r="P13" s="167"/>
      <c r="Q13" s="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68"/>
      <c r="AG13" s="1"/>
      <c r="AH13" s="176"/>
    </row>
    <row r="14" spans="1:40" ht="24.95" customHeight="1">
      <c r="A14" s="134"/>
      <c r="B14" s="344"/>
      <c r="C14" s="345"/>
      <c r="D14" s="346"/>
      <c r="E14" s="347"/>
      <c r="F14" s="347"/>
      <c r="G14" s="347"/>
      <c r="H14" s="348"/>
      <c r="I14" s="162"/>
      <c r="J14" s="163"/>
      <c r="K14" s="164"/>
      <c r="L14" s="165"/>
      <c r="M14" s="162"/>
      <c r="N14" s="166"/>
      <c r="O14" s="165"/>
      <c r="P14" s="167"/>
      <c r="Q14" s="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68"/>
      <c r="AG14" s="1"/>
      <c r="AH14" s="176"/>
    </row>
    <row r="15" spans="1:40" ht="24.95" customHeight="1">
      <c r="A15" s="134"/>
      <c r="B15" s="344"/>
      <c r="C15" s="345"/>
      <c r="D15" s="346"/>
      <c r="E15" s="347"/>
      <c r="F15" s="347"/>
      <c r="G15" s="347"/>
      <c r="H15" s="348"/>
      <c r="I15" s="162"/>
      <c r="J15" s="163"/>
      <c r="K15" s="164"/>
      <c r="L15" s="165"/>
      <c r="M15" s="162"/>
      <c r="N15" s="166"/>
      <c r="O15" s="165"/>
      <c r="P15" s="167"/>
      <c r="Q15" s="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68"/>
      <c r="AG15" s="1"/>
      <c r="AH15" s="176"/>
    </row>
    <row r="16" spans="1:40" ht="24.95" customHeight="1">
      <c r="A16" s="134"/>
      <c r="B16" s="344"/>
      <c r="C16" s="345"/>
      <c r="D16" s="346"/>
      <c r="E16" s="347"/>
      <c r="F16" s="347"/>
      <c r="G16" s="347"/>
      <c r="H16" s="348"/>
      <c r="I16" s="162"/>
      <c r="J16" s="163"/>
      <c r="K16" s="164"/>
      <c r="L16" s="165"/>
      <c r="M16" s="162"/>
      <c r="N16" s="166"/>
      <c r="O16" s="165"/>
      <c r="P16" s="167"/>
      <c r="Q16" s="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68"/>
      <c r="AG16" s="1"/>
      <c r="AH16" s="176"/>
    </row>
    <row r="17" spans="1:34" ht="24.95" customHeight="1">
      <c r="A17" s="134"/>
      <c r="B17" s="344"/>
      <c r="C17" s="345"/>
      <c r="D17" s="346"/>
      <c r="E17" s="347"/>
      <c r="F17" s="347"/>
      <c r="G17" s="347"/>
      <c r="H17" s="348"/>
      <c r="I17" s="162"/>
      <c r="J17" s="163"/>
      <c r="K17" s="164"/>
      <c r="L17" s="165"/>
      <c r="M17" s="162"/>
      <c r="N17" s="166"/>
      <c r="O17" s="165"/>
      <c r="P17" s="167"/>
      <c r="Q17" s="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68"/>
      <c r="AG17" s="1"/>
      <c r="AH17" s="176"/>
    </row>
    <row r="18" spans="1:34" ht="24.95" customHeight="1">
      <c r="A18" s="134"/>
      <c r="B18" s="344"/>
      <c r="C18" s="345"/>
      <c r="D18" s="346"/>
      <c r="E18" s="347"/>
      <c r="F18" s="347"/>
      <c r="G18" s="347"/>
      <c r="H18" s="348"/>
      <c r="I18" s="162"/>
      <c r="J18" s="163"/>
      <c r="K18" s="164"/>
      <c r="L18" s="165"/>
      <c r="M18" s="162"/>
      <c r="N18" s="166"/>
      <c r="O18" s="165"/>
      <c r="P18" s="167"/>
      <c r="Q18" s="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68"/>
      <c r="AG18" s="1"/>
      <c r="AH18" s="176"/>
    </row>
    <row r="19" spans="1:34" ht="24.95" customHeight="1">
      <c r="A19" s="134"/>
      <c r="B19" s="344"/>
      <c r="C19" s="345"/>
      <c r="D19" s="346"/>
      <c r="E19" s="347"/>
      <c r="F19" s="347"/>
      <c r="G19" s="347"/>
      <c r="H19" s="348"/>
      <c r="I19" s="162"/>
      <c r="J19" s="163"/>
      <c r="K19" s="164"/>
      <c r="L19" s="165"/>
      <c r="M19" s="162"/>
      <c r="N19" s="166"/>
      <c r="O19" s="165"/>
      <c r="P19" s="167"/>
      <c r="Q19" s="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68"/>
      <c r="AG19" s="1"/>
      <c r="AH19" s="176"/>
    </row>
    <row r="20" spans="1:34" ht="24.95" customHeight="1">
      <c r="A20" s="134"/>
      <c r="B20" s="344"/>
      <c r="C20" s="345"/>
      <c r="D20" s="346"/>
      <c r="E20" s="347"/>
      <c r="F20" s="347"/>
      <c r="G20" s="347"/>
      <c r="H20" s="348"/>
      <c r="I20" s="162"/>
      <c r="J20" s="163"/>
      <c r="K20" s="164"/>
      <c r="L20" s="165"/>
      <c r="M20" s="162"/>
      <c r="N20" s="166"/>
      <c r="O20" s="165"/>
      <c r="P20" s="167"/>
      <c r="Q20" s="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68"/>
      <c r="AG20" s="1"/>
      <c r="AH20" s="176"/>
    </row>
    <row r="21" spans="1:34" ht="24.95" customHeight="1">
      <c r="A21" s="134"/>
      <c r="B21" s="344"/>
      <c r="C21" s="345"/>
      <c r="D21" s="346"/>
      <c r="E21" s="347"/>
      <c r="F21" s="347"/>
      <c r="G21" s="347"/>
      <c r="H21" s="348"/>
      <c r="I21" s="162"/>
      <c r="J21" s="163"/>
      <c r="K21" s="164"/>
      <c r="L21" s="165"/>
      <c r="M21" s="162"/>
      <c r="N21" s="166"/>
      <c r="O21" s="165"/>
      <c r="P21" s="167"/>
      <c r="Q21" s="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41"/>
      <c r="AF21" s="168"/>
      <c r="AG21" s="1"/>
      <c r="AH21" s="176"/>
    </row>
    <row r="22" spans="1:34" ht="24.95" customHeight="1">
      <c r="A22" s="134"/>
      <c r="B22" s="344"/>
      <c r="C22" s="345"/>
      <c r="D22" s="346"/>
      <c r="E22" s="347"/>
      <c r="F22" s="347"/>
      <c r="G22" s="347"/>
      <c r="H22" s="348"/>
      <c r="I22" s="162"/>
      <c r="J22" s="163"/>
      <c r="K22" s="164"/>
      <c r="L22" s="165"/>
      <c r="M22" s="162"/>
      <c r="N22" s="166"/>
      <c r="O22" s="165"/>
      <c r="P22" s="167"/>
      <c r="Q22" s="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68"/>
      <c r="AG22" s="1"/>
      <c r="AH22" s="176"/>
    </row>
    <row r="23" spans="1:34" ht="24.95" customHeight="1">
      <c r="A23" s="134"/>
      <c r="B23" s="344"/>
      <c r="C23" s="345"/>
      <c r="D23" s="346"/>
      <c r="E23" s="347"/>
      <c r="F23" s="347"/>
      <c r="G23" s="347"/>
      <c r="H23" s="348"/>
      <c r="I23" s="162"/>
      <c r="J23" s="163"/>
      <c r="K23" s="164"/>
      <c r="L23" s="165"/>
      <c r="M23" s="162"/>
      <c r="N23" s="166"/>
      <c r="O23" s="165"/>
      <c r="P23" s="167"/>
      <c r="Q23" s="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68"/>
      <c r="AG23" s="1"/>
      <c r="AH23" s="176"/>
    </row>
    <row r="24" spans="1:34" ht="24.95" customHeight="1">
      <c r="A24" s="134"/>
      <c r="B24" s="344"/>
      <c r="C24" s="345"/>
      <c r="D24" s="346"/>
      <c r="E24" s="347"/>
      <c r="F24" s="347"/>
      <c r="G24" s="347"/>
      <c r="H24" s="348"/>
      <c r="I24" s="162"/>
      <c r="J24" s="163"/>
      <c r="K24" s="164"/>
      <c r="L24" s="165"/>
      <c r="M24" s="162"/>
      <c r="N24" s="166"/>
      <c r="O24" s="165"/>
      <c r="P24" s="167"/>
      <c r="Q24" s="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68"/>
      <c r="AG24" s="1"/>
      <c r="AH24" s="176"/>
    </row>
    <row r="25" spans="1:34" ht="24.95" customHeight="1">
      <c r="A25" s="134"/>
      <c r="B25" s="344"/>
      <c r="C25" s="345"/>
      <c r="D25" s="346"/>
      <c r="E25" s="347"/>
      <c r="F25" s="347"/>
      <c r="G25" s="347"/>
      <c r="H25" s="348"/>
      <c r="I25" s="162"/>
      <c r="J25" s="163"/>
      <c r="K25" s="164"/>
      <c r="L25" s="165"/>
      <c r="M25" s="162"/>
      <c r="N25" s="166"/>
      <c r="O25" s="165"/>
      <c r="P25" s="167"/>
      <c r="Q25" s="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68"/>
      <c r="AG25" s="1"/>
      <c r="AH25" s="176"/>
    </row>
    <row r="26" spans="1:34" ht="24.95" customHeight="1">
      <c r="A26" s="134"/>
      <c r="B26" s="344"/>
      <c r="C26" s="345"/>
      <c r="D26" s="346"/>
      <c r="E26" s="347"/>
      <c r="F26" s="347"/>
      <c r="G26" s="347"/>
      <c r="H26" s="348"/>
      <c r="I26" s="162"/>
      <c r="J26" s="163"/>
      <c r="K26" s="164"/>
      <c r="L26" s="165"/>
      <c r="M26" s="162"/>
      <c r="N26" s="166"/>
      <c r="O26" s="165"/>
      <c r="P26" s="167"/>
      <c r="Q26" s="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68"/>
      <c r="AG26" s="1"/>
      <c r="AH26" s="176"/>
    </row>
    <row r="27" spans="1:34" ht="24.95" customHeight="1" thickBot="1">
      <c r="A27" s="143"/>
      <c r="B27" s="354"/>
      <c r="C27" s="355"/>
      <c r="D27" s="356"/>
      <c r="E27" s="357"/>
      <c r="F27" s="357"/>
      <c r="G27" s="357"/>
      <c r="H27" s="358"/>
      <c r="I27" s="169"/>
      <c r="J27" s="170"/>
      <c r="K27" s="171"/>
      <c r="L27" s="172"/>
      <c r="M27" s="169"/>
      <c r="N27" s="173"/>
      <c r="O27" s="172"/>
      <c r="P27" s="174"/>
      <c r="Q27" s="2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75"/>
      <c r="AG27" s="2"/>
      <c r="AH27" s="178"/>
    </row>
    <row r="28" spans="1:34" ht="15" customHeight="1" thickTop="1" thickBot="1"/>
    <row r="29" spans="1:34" ht="24.95" customHeight="1" thickTop="1">
      <c r="A29" s="300" t="s">
        <v>103</v>
      </c>
      <c r="B29" s="301"/>
      <c r="C29" s="301"/>
      <c r="D29" s="302"/>
      <c r="E29" s="300" t="s">
        <v>104</v>
      </c>
      <c r="F29" s="301"/>
      <c r="G29" s="301"/>
      <c r="H29" s="302"/>
      <c r="I29" s="288" t="s">
        <v>105</v>
      </c>
      <c r="J29" s="288"/>
      <c r="K29" s="303"/>
      <c r="L29" s="303" t="s">
        <v>106</v>
      </c>
      <c r="M29" s="303"/>
      <c r="N29" s="303"/>
      <c r="O29" s="288"/>
      <c r="P29" s="288" t="s">
        <v>107</v>
      </c>
      <c r="Q29" s="288"/>
      <c r="R29" s="288"/>
      <c r="S29" s="288"/>
      <c r="T29" s="288" t="s">
        <v>108</v>
      </c>
      <c r="U29" s="288"/>
      <c r="V29" s="288"/>
      <c r="W29" s="288" t="s">
        <v>109</v>
      </c>
      <c r="X29" s="288"/>
      <c r="Y29" s="288"/>
      <c r="Z29" s="288" t="s">
        <v>108</v>
      </c>
      <c r="AA29" s="288"/>
      <c r="AB29" s="288"/>
      <c r="AC29" s="288" t="s">
        <v>109</v>
      </c>
      <c r="AD29" s="288"/>
      <c r="AE29" s="288"/>
      <c r="AF29" s="288" t="s">
        <v>110</v>
      </c>
      <c r="AG29" s="288"/>
      <c r="AH29" s="288"/>
    </row>
    <row r="30" spans="1:34" ht="50.1" customHeight="1" thickBot="1">
      <c r="A30" s="152" t="s">
        <v>111</v>
      </c>
      <c r="B30" s="153" t="s">
        <v>112</v>
      </c>
      <c r="C30" s="153" t="s">
        <v>113</v>
      </c>
      <c r="D30" s="154" t="s">
        <v>114</v>
      </c>
      <c r="E30" s="152" t="s">
        <v>111</v>
      </c>
      <c r="F30" s="153" t="s">
        <v>112</v>
      </c>
      <c r="G30" s="153" t="s">
        <v>113</v>
      </c>
      <c r="H30" s="154" t="s">
        <v>114</v>
      </c>
      <c r="I30" s="289" t="s">
        <v>115</v>
      </c>
      <c r="J30" s="290"/>
      <c r="K30" s="290"/>
      <c r="L30" s="291" t="s">
        <v>116</v>
      </c>
      <c r="M30" s="291"/>
      <c r="N30" s="291"/>
      <c r="O30" s="291"/>
      <c r="P30" s="292" t="s">
        <v>117</v>
      </c>
      <c r="Q30" s="292"/>
      <c r="R30" s="292"/>
      <c r="S30" s="292"/>
      <c r="T30" s="293" t="s">
        <v>118</v>
      </c>
      <c r="U30" s="293"/>
      <c r="V30" s="293"/>
      <c r="W30" s="294" t="s">
        <v>118</v>
      </c>
      <c r="X30" s="294"/>
      <c r="Y30" s="294"/>
      <c r="Z30" s="294" t="s">
        <v>118</v>
      </c>
      <c r="AA30" s="294"/>
      <c r="AB30" s="294"/>
      <c r="AC30" s="293" t="s">
        <v>118</v>
      </c>
      <c r="AD30" s="293"/>
      <c r="AE30" s="293"/>
      <c r="AF30" s="292" t="s">
        <v>119</v>
      </c>
      <c r="AG30" s="292"/>
      <c r="AH30" s="292"/>
    </row>
    <row r="31" spans="1:34" ht="20.100000000000001" customHeight="1" thickTop="1">
      <c r="A31" s="279"/>
      <c r="B31" s="282"/>
      <c r="C31" s="282"/>
      <c r="D31" s="285"/>
      <c r="E31" s="279"/>
      <c r="F31" s="282"/>
      <c r="G31" s="282"/>
      <c r="H31" s="285"/>
      <c r="T31" s="277" t="s">
        <v>120</v>
      </c>
      <c r="U31" s="277"/>
      <c r="V31" s="277"/>
      <c r="W31" s="277" t="s">
        <v>120</v>
      </c>
      <c r="X31" s="277"/>
      <c r="Y31" s="277"/>
      <c r="Z31" s="277" t="s">
        <v>120</v>
      </c>
      <c r="AA31" s="277"/>
      <c r="AB31" s="277"/>
      <c r="AC31" s="277" t="s">
        <v>120</v>
      </c>
      <c r="AD31" s="277"/>
      <c r="AE31" s="277"/>
      <c r="AF31" s="278" t="s">
        <v>121</v>
      </c>
      <c r="AG31" s="278"/>
      <c r="AH31" s="278"/>
    </row>
    <row r="32" spans="1:34" ht="20.100000000000001" customHeight="1">
      <c r="A32" s="280"/>
      <c r="B32" s="283"/>
      <c r="C32" s="283"/>
      <c r="D32" s="286"/>
      <c r="E32" s="280"/>
      <c r="F32" s="283"/>
      <c r="G32" s="283"/>
      <c r="H32" s="286"/>
    </row>
    <row r="33" spans="1:40" ht="20.100000000000001" customHeight="1" thickBot="1">
      <c r="A33" s="281"/>
      <c r="B33" s="284"/>
      <c r="C33" s="284"/>
      <c r="D33" s="287"/>
      <c r="E33" s="281"/>
      <c r="F33" s="284"/>
      <c r="G33" s="284"/>
      <c r="H33" s="287"/>
    </row>
    <row r="34" spans="1:40" ht="15" thickTop="1"/>
    <row r="35" spans="1:40" ht="20.100000000000001" customHeight="1">
      <c r="A35" s="342" t="s">
        <v>32</v>
      </c>
      <c r="B35" s="342"/>
      <c r="C35" s="342"/>
      <c r="D35" s="342"/>
      <c r="E35" s="342"/>
      <c r="F35" s="342"/>
    </row>
    <row r="36" spans="1:40" ht="20.100000000000001" customHeight="1">
      <c r="A36" s="342" t="s">
        <v>33</v>
      </c>
      <c r="B36" s="342"/>
      <c r="C36" s="342"/>
      <c r="D36" s="342"/>
      <c r="E36" s="342"/>
      <c r="F36" s="342"/>
      <c r="G36" s="343" t="s">
        <v>91</v>
      </c>
      <c r="H36" s="343"/>
      <c r="I36" s="343"/>
      <c r="J36" s="343"/>
      <c r="K36" s="343"/>
      <c r="L36" s="343"/>
      <c r="M36" s="343"/>
      <c r="N36" s="343"/>
      <c r="O36" s="343"/>
      <c r="P36" s="343"/>
      <c r="Q36" s="343"/>
      <c r="R36" s="343"/>
      <c r="S36" s="343"/>
      <c r="T36" s="343"/>
      <c r="U36" s="343"/>
      <c r="V36" s="343"/>
      <c r="W36" s="343"/>
      <c r="X36" s="343"/>
      <c r="Y36" s="343"/>
      <c r="Z36" s="343"/>
      <c r="AA36" s="343"/>
      <c r="AB36" s="343"/>
      <c r="AC36" s="343"/>
      <c r="AD36" s="343"/>
    </row>
    <row r="37" spans="1:40" ht="20.100000000000001" customHeight="1">
      <c r="A37" s="342" t="s">
        <v>34</v>
      </c>
      <c r="B37" s="342"/>
      <c r="C37" s="342"/>
      <c r="D37" s="342"/>
      <c r="E37" s="342"/>
      <c r="F37" s="342"/>
      <c r="G37" s="343" t="s">
        <v>123</v>
      </c>
      <c r="H37" s="343"/>
      <c r="I37" s="343"/>
      <c r="J37" s="343"/>
      <c r="K37" s="343"/>
      <c r="L37" s="343"/>
      <c r="M37" s="343"/>
      <c r="N37" s="343"/>
      <c r="O37" s="343"/>
      <c r="P37" s="343"/>
      <c r="Q37" s="343"/>
      <c r="R37" s="343"/>
      <c r="S37" s="343"/>
      <c r="T37" s="343"/>
      <c r="U37" s="343"/>
      <c r="V37" s="343"/>
      <c r="W37" s="343"/>
      <c r="X37" s="343"/>
      <c r="Y37" s="343"/>
      <c r="Z37" s="343"/>
      <c r="AA37" s="343"/>
      <c r="AB37" s="343"/>
      <c r="AC37" s="343"/>
      <c r="AD37" s="343"/>
    </row>
    <row r="38" spans="1:40" ht="20.100000000000001" customHeight="1" thickBot="1">
      <c r="A38" s="317" t="s">
        <v>35</v>
      </c>
      <c r="B38" s="317"/>
      <c r="C38" s="317"/>
      <c r="D38" s="317"/>
      <c r="E38" s="317"/>
      <c r="F38" s="317"/>
      <c r="G38" s="318" t="s">
        <v>93</v>
      </c>
      <c r="H38" s="318"/>
      <c r="I38" s="318"/>
      <c r="J38" s="318"/>
      <c r="K38" s="318"/>
      <c r="L38" s="318"/>
      <c r="M38" s="318"/>
      <c r="N38" s="318"/>
      <c r="O38" s="318"/>
      <c r="P38" s="318"/>
      <c r="Q38" s="318"/>
      <c r="R38" s="318"/>
      <c r="S38" s="318"/>
      <c r="T38" s="318"/>
      <c r="U38" s="318"/>
      <c r="V38" s="318"/>
      <c r="W38" s="318"/>
      <c r="X38" s="318"/>
      <c r="Y38" s="318"/>
      <c r="Z38" s="318"/>
      <c r="AA38" s="318"/>
      <c r="AB38" s="318"/>
      <c r="AC38" s="318"/>
      <c r="AD38" s="318"/>
    </row>
    <row r="39" spans="1:40" ht="50.1" customHeight="1" thickTop="1">
      <c r="A39" s="319" t="s">
        <v>0</v>
      </c>
      <c r="B39" s="322" t="s">
        <v>1</v>
      </c>
      <c r="C39" s="323"/>
      <c r="D39" s="328" t="s">
        <v>94</v>
      </c>
      <c r="E39" s="329"/>
      <c r="F39" s="329"/>
      <c r="G39" s="329"/>
      <c r="H39" s="330"/>
      <c r="I39" s="328" t="s">
        <v>2</v>
      </c>
      <c r="J39" s="309" t="s">
        <v>3</v>
      </c>
      <c r="K39" s="329" t="s">
        <v>4</v>
      </c>
      <c r="L39" s="329"/>
      <c r="M39" s="329"/>
      <c r="N39" s="322" t="s">
        <v>5</v>
      </c>
      <c r="O39" s="338"/>
      <c r="P39" s="323"/>
      <c r="Q39" s="108" t="s">
        <v>7</v>
      </c>
      <c r="R39" s="109" t="s">
        <v>8</v>
      </c>
      <c r="S39" s="109" t="s">
        <v>95</v>
      </c>
      <c r="T39" s="109" t="s">
        <v>96</v>
      </c>
      <c r="U39" s="109" t="s">
        <v>97</v>
      </c>
      <c r="V39" s="109" t="s">
        <v>12</v>
      </c>
      <c r="W39" s="109" t="s">
        <v>13</v>
      </c>
      <c r="X39" s="109" t="s">
        <v>14</v>
      </c>
      <c r="Y39" s="109" t="s">
        <v>98</v>
      </c>
      <c r="Z39" s="109" t="s">
        <v>16</v>
      </c>
      <c r="AA39" s="109" t="s">
        <v>17</v>
      </c>
      <c r="AB39" s="109" t="s">
        <v>99</v>
      </c>
      <c r="AC39" s="109" t="s">
        <v>100</v>
      </c>
      <c r="AD39" s="109" t="s">
        <v>101</v>
      </c>
      <c r="AE39" s="109" t="s">
        <v>21</v>
      </c>
      <c r="AF39" s="110" t="s">
        <v>22</v>
      </c>
      <c r="AG39" s="108" t="s">
        <v>102</v>
      </c>
      <c r="AH39" s="309" t="s">
        <v>24</v>
      </c>
      <c r="AI39" s="111"/>
      <c r="AJ39" s="112"/>
      <c r="AK39" s="112"/>
      <c r="AL39" s="112"/>
      <c r="AM39" s="112"/>
      <c r="AN39" s="112"/>
    </row>
    <row r="40" spans="1:40" ht="24.95" customHeight="1">
      <c r="A40" s="320"/>
      <c r="B40" s="324"/>
      <c r="C40" s="325"/>
      <c r="D40" s="331"/>
      <c r="E40" s="332"/>
      <c r="F40" s="332"/>
      <c r="G40" s="332"/>
      <c r="H40" s="333"/>
      <c r="I40" s="331"/>
      <c r="J40" s="310"/>
      <c r="K40" s="337"/>
      <c r="L40" s="337"/>
      <c r="M40" s="337"/>
      <c r="N40" s="339"/>
      <c r="O40" s="340"/>
      <c r="P40" s="341"/>
      <c r="Q40" s="113">
        <v>50</v>
      </c>
      <c r="R40" s="114">
        <v>40</v>
      </c>
      <c r="S40" s="114">
        <v>20</v>
      </c>
      <c r="T40" s="114">
        <v>20</v>
      </c>
      <c r="U40" s="114">
        <v>30</v>
      </c>
      <c r="V40" s="114">
        <v>60</v>
      </c>
      <c r="W40" s="114">
        <v>60</v>
      </c>
      <c r="X40" s="114">
        <v>40</v>
      </c>
      <c r="Y40" s="114">
        <v>30</v>
      </c>
      <c r="Z40" s="114">
        <v>40</v>
      </c>
      <c r="AA40" s="114">
        <v>40</v>
      </c>
      <c r="AB40" s="114">
        <v>60</v>
      </c>
      <c r="AC40" s="114">
        <v>40</v>
      </c>
      <c r="AD40" s="114">
        <v>20</v>
      </c>
      <c r="AE40" s="114">
        <v>20</v>
      </c>
      <c r="AF40" s="115">
        <f>SUM(Q40:AE40)</f>
        <v>570</v>
      </c>
      <c r="AG40" s="113">
        <v>20</v>
      </c>
      <c r="AH40" s="310"/>
      <c r="AI40" s="111"/>
      <c r="AJ40" s="112"/>
      <c r="AK40" s="112"/>
      <c r="AL40" s="112"/>
      <c r="AM40" s="112"/>
      <c r="AN40" s="112"/>
    </row>
    <row r="41" spans="1:40" ht="24.95" customHeight="1" thickBot="1">
      <c r="A41" s="321"/>
      <c r="B41" s="326"/>
      <c r="C41" s="327"/>
      <c r="D41" s="334"/>
      <c r="E41" s="335"/>
      <c r="F41" s="335"/>
      <c r="G41" s="335"/>
      <c r="H41" s="336"/>
      <c r="I41" s="334"/>
      <c r="J41" s="311"/>
      <c r="K41" s="116" t="s">
        <v>25</v>
      </c>
      <c r="L41" s="117" t="s">
        <v>26</v>
      </c>
      <c r="M41" s="118" t="s">
        <v>27</v>
      </c>
      <c r="N41" s="119" t="s">
        <v>25</v>
      </c>
      <c r="O41" s="117" t="s">
        <v>26</v>
      </c>
      <c r="P41" s="120" t="s">
        <v>27</v>
      </c>
      <c r="Q41" s="121">
        <f t="shared" ref="Q41:AG41" si="1">Q40/2</f>
        <v>25</v>
      </c>
      <c r="R41" s="122">
        <f t="shared" si="1"/>
        <v>20</v>
      </c>
      <c r="S41" s="122">
        <f t="shared" si="1"/>
        <v>10</v>
      </c>
      <c r="T41" s="122">
        <f t="shared" si="1"/>
        <v>10</v>
      </c>
      <c r="U41" s="122">
        <f t="shared" si="1"/>
        <v>15</v>
      </c>
      <c r="V41" s="122">
        <f t="shared" si="1"/>
        <v>30</v>
      </c>
      <c r="W41" s="122">
        <f t="shared" si="1"/>
        <v>30</v>
      </c>
      <c r="X41" s="122">
        <f t="shared" si="1"/>
        <v>20</v>
      </c>
      <c r="Y41" s="122">
        <f t="shared" si="1"/>
        <v>15</v>
      </c>
      <c r="Z41" s="122">
        <f t="shared" si="1"/>
        <v>20</v>
      </c>
      <c r="AA41" s="122">
        <f t="shared" si="1"/>
        <v>20</v>
      </c>
      <c r="AB41" s="122">
        <f t="shared" si="1"/>
        <v>30</v>
      </c>
      <c r="AC41" s="122">
        <f t="shared" si="1"/>
        <v>20</v>
      </c>
      <c r="AD41" s="122">
        <f t="shared" si="1"/>
        <v>10</v>
      </c>
      <c r="AE41" s="121">
        <f t="shared" si="1"/>
        <v>10</v>
      </c>
      <c r="AF41" s="123">
        <f t="shared" si="1"/>
        <v>285</v>
      </c>
      <c r="AG41" s="121">
        <f t="shared" si="1"/>
        <v>10</v>
      </c>
      <c r="AH41" s="311"/>
      <c r="AI41" s="111"/>
      <c r="AJ41" s="112"/>
      <c r="AK41" s="112"/>
      <c r="AL41" s="112"/>
      <c r="AM41" s="112"/>
      <c r="AN41" s="112"/>
    </row>
    <row r="42" spans="1:40" ht="24.95" customHeight="1" thickTop="1">
      <c r="A42" s="124"/>
      <c r="B42" s="349"/>
      <c r="C42" s="350"/>
      <c r="D42" s="351"/>
      <c r="E42" s="352"/>
      <c r="F42" s="352"/>
      <c r="G42" s="352"/>
      <c r="H42" s="353"/>
      <c r="I42" s="155"/>
      <c r="J42" s="156"/>
      <c r="K42" s="157"/>
      <c r="L42" s="158"/>
      <c r="M42" s="155"/>
      <c r="N42" s="159"/>
      <c r="O42" s="158"/>
      <c r="P42" s="160"/>
      <c r="Q42" s="131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61"/>
      <c r="AG42" s="131"/>
      <c r="AH42" s="177"/>
    </row>
    <row r="43" spans="1:40" ht="24.95" customHeight="1">
      <c r="A43" s="134"/>
      <c r="B43" s="344"/>
      <c r="C43" s="345"/>
      <c r="D43" s="346"/>
      <c r="E43" s="347"/>
      <c r="F43" s="347"/>
      <c r="G43" s="347"/>
      <c r="H43" s="348"/>
      <c r="I43" s="162"/>
      <c r="J43" s="163"/>
      <c r="K43" s="164"/>
      <c r="L43" s="165"/>
      <c r="M43" s="162"/>
      <c r="N43" s="166"/>
      <c r="O43" s="165"/>
      <c r="P43" s="167"/>
      <c r="Q43" s="1"/>
      <c r="R43" s="141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68"/>
      <c r="AG43" s="1"/>
      <c r="AH43" s="176"/>
    </row>
    <row r="44" spans="1:40" ht="24.95" customHeight="1">
      <c r="A44" s="134"/>
      <c r="B44" s="344"/>
      <c r="C44" s="345"/>
      <c r="D44" s="346"/>
      <c r="E44" s="347"/>
      <c r="F44" s="347"/>
      <c r="G44" s="347"/>
      <c r="H44" s="348"/>
      <c r="I44" s="162"/>
      <c r="J44" s="163"/>
      <c r="K44" s="164"/>
      <c r="L44" s="165"/>
      <c r="M44" s="162"/>
      <c r="N44" s="166"/>
      <c r="O44" s="165"/>
      <c r="P44" s="167"/>
      <c r="Q44" s="1"/>
      <c r="R44" s="141"/>
      <c r="S44" s="141"/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68"/>
      <c r="AG44" s="1"/>
      <c r="AH44" s="176"/>
    </row>
    <row r="45" spans="1:40" ht="24.95" customHeight="1">
      <c r="A45" s="134"/>
      <c r="B45" s="344"/>
      <c r="C45" s="345"/>
      <c r="D45" s="346"/>
      <c r="E45" s="347"/>
      <c r="F45" s="347"/>
      <c r="G45" s="347"/>
      <c r="H45" s="348"/>
      <c r="I45" s="162"/>
      <c r="J45" s="163"/>
      <c r="K45" s="164"/>
      <c r="L45" s="165"/>
      <c r="M45" s="162"/>
      <c r="N45" s="166"/>
      <c r="O45" s="165"/>
      <c r="P45" s="167"/>
      <c r="Q45" s="1"/>
      <c r="R45" s="141"/>
      <c r="S45" s="141"/>
      <c r="T45" s="141"/>
      <c r="U45" s="141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68"/>
      <c r="AG45" s="1"/>
      <c r="AH45" s="176"/>
    </row>
    <row r="46" spans="1:40" ht="24.95" customHeight="1">
      <c r="A46" s="134"/>
      <c r="B46" s="344"/>
      <c r="C46" s="345"/>
      <c r="D46" s="346"/>
      <c r="E46" s="347"/>
      <c r="F46" s="347"/>
      <c r="G46" s="347"/>
      <c r="H46" s="348"/>
      <c r="I46" s="162"/>
      <c r="J46" s="163"/>
      <c r="K46" s="164"/>
      <c r="L46" s="165"/>
      <c r="M46" s="162"/>
      <c r="N46" s="166"/>
      <c r="O46" s="165"/>
      <c r="P46" s="167"/>
      <c r="Q46" s="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68"/>
      <c r="AG46" s="1"/>
      <c r="AH46" s="176"/>
    </row>
    <row r="47" spans="1:40" ht="24.95" customHeight="1">
      <c r="A47" s="134"/>
      <c r="B47" s="344"/>
      <c r="C47" s="345"/>
      <c r="D47" s="346"/>
      <c r="E47" s="347"/>
      <c r="F47" s="347"/>
      <c r="G47" s="347"/>
      <c r="H47" s="348"/>
      <c r="I47" s="162"/>
      <c r="J47" s="163"/>
      <c r="K47" s="164"/>
      <c r="L47" s="165"/>
      <c r="M47" s="162"/>
      <c r="N47" s="166"/>
      <c r="O47" s="165"/>
      <c r="P47" s="167"/>
      <c r="Q47" s="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68"/>
      <c r="AG47" s="1"/>
      <c r="AH47" s="176"/>
    </row>
    <row r="48" spans="1:40" ht="24.95" customHeight="1">
      <c r="A48" s="134"/>
      <c r="B48" s="344"/>
      <c r="C48" s="345"/>
      <c r="D48" s="346"/>
      <c r="E48" s="347"/>
      <c r="F48" s="347"/>
      <c r="G48" s="347"/>
      <c r="H48" s="348"/>
      <c r="I48" s="162"/>
      <c r="J48" s="163"/>
      <c r="K48" s="164"/>
      <c r="L48" s="165"/>
      <c r="M48" s="162"/>
      <c r="N48" s="166"/>
      <c r="O48" s="165"/>
      <c r="P48" s="167"/>
      <c r="Q48" s="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68"/>
      <c r="AG48" s="1"/>
      <c r="AH48" s="176"/>
    </row>
    <row r="49" spans="1:34" ht="24.95" customHeight="1">
      <c r="A49" s="134"/>
      <c r="B49" s="344"/>
      <c r="C49" s="345"/>
      <c r="D49" s="346"/>
      <c r="E49" s="347"/>
      <c r="F49" s="347"/>
      <c r="G49" s="347"/>
      <c r="H49" s="348"/>
      <c r="I49" s="162"/>
      <c r="J49" s="163"/>
      <c r="K49" s="164"/>
      <c r="L49" s="165"/>
      <c r="M49" s="162"/>
      <c r="N49" s="166"/>
      <c r="O49" s="165"/>
      <c r="P49" s="167"/>
      <c r="Q49" s="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68"/>
      <c r="AG49" s="1"/>
      <c r="AH49" s="176"/>
    </row>
    <row r="50" spans="1:34" ht="24.95" customHeight="1">
      <c r="A50" s="134"/>
      <c r="B50" s="344"/>
      <c r="C50" s="345"/>
      <c r="D50" s="346"/>
      <c r="E50" s="347"/>
      <c r="F50" s="347"/>
      <c r="G50" s="347"/>
      <c r="H50" s="348"/>
      <c r="I50" s="162"/>
      <c r="J50" s="163"/>
      <c r="K50" s="164"/>
      <c r="L50" s="165"/>
      <c r="M50" s="162"/>
      <c r="N50" s="166"/>
      <c r="O50" s="165"/>
      <c r="P50" s="167"/>
      <c r="Q50" s="1"/>
      <c r="R50" s="141"/>
      <c r="S50" s="141"/>
      <c r="T50" s="141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68"/>
      <c r="AG50" s="1"/>
      <c r="AH50" s="176"/>
    </row>
    <row r="51" spans="1:34" ht="24.95" customHeight="1">
      <c r="A51" s="134"/>
      <c r="B51" s="344"/>
      <c r="C51" s="345"/>
      <c r="D51" s="346"/>
      <c r="E51" s="347"/>
      <c r="F51" s="347"/>
      <c r="G51" s="347"/>
      <c r="H51" s="348"/>
      <c r="I51" s="162"/>
      <c r="J51" s="163"/>
      <c r="K51" s="164"/>
      <c r="L51" s="165"/>
      <c r="M51" s="162"/>
      <c r="N51" s="166"/>
      <c r="O51" s="165"/>
      <c r="P51" s="167"/>
      <c r="Q51" s="1"/>
      <c r="R51" s="141"/>
      <c r="S51" s="141"/>
      <c r="T51" s="141"/>
      <c r="U51" s="141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168"/>
      <c r="AG51" s="1"/>
      <c r="AH51" s="176"/>
    </row>
    <row r="52" spans="1:34" ht="24.95" customHeight="1">
      <c r="A52" s="134"/>
      <c r="B52" s="344"/>
      <c r="C52" s="345"/>
      <c r="D52" s="346"/>
      <c r="E52" s="347"/>
      <c r="F52" s="347"/>
      <c r="G52" s="347"/>
      <c r="H52" s="348"/>
      <c r="I52" s="162"/>
      <c r="J52" s="163"/>
      <c r="K52" s="164"/>
      <c r="L52" s="165"/>
      <c r="M52" s="162"/>
      <c r="N52" s="166"/>
      <c r="O52" s="165"/>
      <c r="P52" s="167"/>
      <c r="Q52" s="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68"/>
      <c r="AG52" s="1"/>
      <c r="AH52" s="176"/>
    </row>
    <row r="53" spans="1:34" ht="24.95" customHeight="1">
      <c r="A53" s="134"/>
      <c r="B53" s="344"/>
      <c r="C53" s="345"/>
      <c r="D53" s="346"/>
      <c r="E53" s="347"/>
      <c r="F53" s="347"/>
      <c r="G53" s="347"/>
      <c r="H53" s="348"/>
      <c r="I53" s="162"/>
      <c r="J53" s="163"/>
      <c r="K53" s="164"/>
      <c r="L53" s="165"/>
      <c r="M53" s="162"/>
      <c r="N53" s="166"/>
      <c r="O53" s="165"/>
      <c r="P53" s="167"/>
      <c r="Q53" s="1"/>
      <c r="R53" s="141"/>
      <c r="S53" s="141"/>
      <c r="T53" s="141"/>
      <c r="U53" s="141"/>
      <c r="V53" s="141"/>
      <c r="W53" s="141"/>
      <c r="X53" s="141"/>
      <c r="Y53" s="141"/>
      <c r="Z53" s="141"/>
      <c r="AA53" s="141"/>
      <c r="AB53" s="141"/>
      <c r="AC53" s="141"/>
      <c r="AD53" s="141"/>
      <c r="AE53" s="141"/>
      <c r="AF53" s="168"/>
      <c r="AG53" s="1"/>
      <c r="AH53" s="176"/>
    </row>
    <row r="54" spans="1:34" ht="24.95" customHeight="1">
      <c r="A54" s="134"/>
      <c r="B54" s="344"/>
      <c r="C54" s="345"/>
      <c r="D54" s="346"/>
      <c r="E54" s="347"/>
      <c r="F54" s="347"/>
      <c r="G54" s="347"/>
      <c r="H54" s="348"/>
      <c r="I54" s="162"/>
      <c r="J54" s="163"/>
      <c r="K54" s="164"/>
      <c r="L54" s="165"/>
      <c r="M54" s="162"/>
      <c r="N54" s="166"/>
      <c r="O54" s="165"/>
      <c r="P54" s="167"/>
      <c r="Q54" s="1"/>
      <c r="R54" s="141"/>
      <c r="S54" s="141"/>
      <c r="T54" s="141"/>
      <c r="U54" s="141"/>
      <c r="V54" s="141"/>
      <c r="W54" s="141"/>
      <c r="X54" s="141"/>
      <c r="Y54" s="141"/>
      <c r="Z54" s="141"/>
      <c r="AA54" s="141"/>
      <c r="AB54" s="141"/>
      <c r="AC54" s="141"/>
      <c r="AD54" s="141"/>
      <c r="AE54" s="141"/>
      <c r="AF54" s="168"/>
      <c r="AG54" s="1"/>
      <c r="AH54" s="176"/>
    </row>
    <row r="55" spans="1:34" ht="24.95" customHeight="1">
      <c r="A55" s="134"/>
      <c r="B55" s="344"/>
      <c r="C55" s="345"/>
      <c r="D55" s="346"/>
      <c r="E55" s="347"/>
      <c r="F55" s="347"/>
      <c r="G55" s="347"/>
      <c r="H55" s="348"/>
      <c r="I55" s="162"/>
      <c r="J55" s="163"/>
      <c r="K55" s="164"/>
      <c r="L55" s="165"/>
      <c r="M55" s="162"/>
      <c r="N55" s="166"/>
      <c r="O55" s="165"/>
      <c r="P55" s="167"/>
      <c r="Q55" s="1"/>
      <c r="R55" s="141"/>
      <c r="S55" s="141"/>
      <c r="T55" s="141"/>
      <c r="U55" s="141"/>
      <c r="V55" s="141"/>
      <c r="W55" s="141"/>
      <c r="X55" s="141"/>
      <c r="Y55" s="141"/>
      <c r="Z55" s="141"/>
      <c r="AA55" s="141"/>
      <c r="AB55" s="141"/>
      <c r="AC55" s="141"/>
      <c r="AD55" s="141"/>
      <c r="AE55" s="141"/>
      <c r="AF55" s="168"/>
      <c r="AG55" s="1"/>
      <c r="AH55" s="176"/>
    </row>
    <row r="56" spans="1:34" ht="24.95" customHeight="1">
      <c r="A56" s="134"/>
      <c r="B56" s="344"/>
      <c r="C56" s="345"/>
      <c r="D56" s="346"/>
      <c r="E56" s="347"/>
      <c r="F56" s="347"/>
      <c r="G56" s="347"/>
      <c r="H56" s="348"/>
      <c r="I56" s="162"/>
      <c r="J56" s="163"/>
      <c r="K56" s="164"/>
      <c r="L56" s="165"/>
      <c r="M56" s="162"/>
      <c r="N56" s="166"/>
      <c r="O56" s="165"/>
      <c r="P56" s="167"/>
      <c r="Q56" s="1"/>
      <c r="R56" s="141"/>
      <c r="S56" s="141"/>
      <c r="T56" s="141"/>
      <c r="U56" s="141"/>
      <c r="V56" s="141"/>
      <c r="W56" s="141"/>
      <c r="X56" s="141"/>
      <c r="Y56" s="141"/>
      <c r="Z56" s="141"/>
      <c r="AA56" s="141"/>
      <c r="AB56" s="141"/>
      <c r="AC56" s="141"/>
      <c r="AD56" s="141"/>
      <c r="AE56" s="141"/>
      <c r="AF56" s="168"/>
      <c r="AG56" s="1"/>
      <c r="AH56" s="176"/>
    </row>
    <row r="57" spans="1:34" ht="24.95" customHeight="1">
      <c r="A57" s="134"/>
      <c r="B57" s="344"/>
      <c r="C57" s="345"/>
      <c r="D57" s="346"/>
      <c r="E57" s="347"/>
      <c r="F57" s="347"/>
      <c r="G57" s="347"/>
      <c r="H57" s="348"/>
      <c r="I57" s="162"/>
      <c r="J57" s="163"/>
      <c r="K57" s="164"/>
      <c r="L57" s="165"/>
      <c r="M57" s="162"/>
      <c r="N57" s="166"/>
      <c r="O57" s="165"/>
      <c r="P57" s="167"/>
      <c r="Q57" s="1"/>
      <c r="R57" s="141"/>
      <c r="S57" s="141"/>
      <c r="T57" s="141"/>
      <c r="U57" s="141"/>
      <c r="V57" s="141"/>
      <c r="W57" s="141"/>
      <c r="X57" s="141"/>
      <c r="Y57" s="141"/>
      <c r="Z57" s="141"/>
      <c r="AA57" s="141"/>
      <c r="AB57" s="141"/>
      <c r="AC57" s="141"/>
      <c r="AD57" s="141"/>
      <c r="AE57" s="141"/>
      <c r="AF57" s="168"/>
      <c r="AG57" s="1"/>
      <c r="AH57" s="176"/>
    </row>
    <row r="58" spans="1:34" ht="24.95" customHeight="1">
      <c r="A58" s="134"/>
      <c r="B58" s="344"/>
      <c r="C58" s="345"/>
      <c r="D58" s="346"/>
      <c r="E58" s="347"/>
      <c r="F58" s="347"/>
      <c r="G58" s="347"/>
      <c r="H58" s="348"/>
      <c r="I58" s="162"/>
      <c r="J58" s="163"/>
      <c r="K58" s="164"/>
      <c r="L58" s="165"/>
      <c r="M58" s="162"/>
      <c r="N58" s="166"/>
      <c r="O58" s="165"/>
      <c r="P58" s="167"/>
      <c r="Q58" s="1"/>
      <c r="R58" s="141"/>
      <c r="S58" s="141"/>
      <c r="T58" s="141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141"/>
      <c r="AF58" s="168"/>
      <c r="AG58" s="1"/>
      <c r="AH58" s="176"/>
    </row>
    <row r="59" spans="1:34" ht="24.95" customHeight="1">
      <c r="A59" s="134"/>
      <c r="B59" s="344"/>
      <c r="C59" s="345"/>
      <c r="D59" s="346"/>
      <c r="E59" s="347"/>
      <c r="F59" s="347"/>
      <c r="G59" s="347"/>
      <c r="H59" s="348"/>
      <c r="I59" s="162"/>
      <c r="J59" s="163"/>
      <c r="K59" s="164"/>
      <c r="L59" s="165"/>
      <c r="M59" s="162"/>
      <c r="N59" s="166"/>
      <c r="O59" s="165"/>
      <c r="P59" s="167"/>
      <c r="Q59" s="1"/>
      <c r="R59" s="141"/>
      <c r="S59" s="141"/>
      <c r="T59" s="141"/>
      <c r="U59" s="141"/>
      <c r="V59" s="141"/>
      <c r="W59" s="141"/>
      <c r="X59" s="141"/>
      <c r="Y59" s="141"/>
      <c r="Z59" s="141"/>
      <c r="AA59" s="141"/>
      <c r="AB59" s="141"/>
      <c r="AC59" s="141"/>
      <c r="AD59" s="141"/>
      <c r="AE59" s="141"/>
      <c r="AF59" s="168"/>
      <c r="AG59" s="1"/>
      <c r="AH59" s="176"/>
    </row>
    <row r="60" spans="1:34" ht="24.95" customHeight="1">
      <c r="A60" s="134"/>
      <c r="B60" s="344"/>
      <c r="C60" s="345"/>
      <c r="D60" s="346"/>
      <c r="E60" s="347"/>
      <c r="F60" s="347"/>
      <c r="G60" s="347"/>
      <c r="H60" s="348"/>
      <c r="I60" s="162"/>
      <c r="J60" s="163"/>
      <c r="K60" s="164"/>
      <c r="L60" s="165"/>
      <c r="M60" s="162"/>
      <c r="N60" s="166"/>
      <c r="O60" s="165"/>
      <c r="P60" s="167"/>
      <c r="Q60" s="1"/>
      <c r="R60" s="141"/>
      <c r="S60" s="141"/>
      <c r="T60" s="141"/>
      <c r="U60" s="141"/>
      <c r="V60" s="141"/>
      <c r="W60" s="141"/>
      <c r="X60" s="141"/>
      <c r="Y60" s="141"/>
      <c r="Z60" s="141"/>
      <c r="AA60" s="141"/>
      <c r="AB60" s="141"/>
      <c r="AC60" s="141"/>
      <c r="AD60" s="141"/>
      <c r="AE60" s="141"/>
      <c r="AF60" s="168"/>
      <c r="AG60" s="1"/>
      <c r="AH60" s="176"/>
    </row>
    <row r="61" spans="1:34" ht="24.95" customHeight="1" thickBot="1">
      <c r="A61" s="143"/>
      <c r="B61" s="354"/>
      <c r="C61" s="355"/>
      <c r="D61" s="356"/>
      <c r="E61" s="357"/>
      <c r="F61" s="357"/>
      <c r="G61" s="357"/>
      <c r="H61" s="358"/>
      <c r="I61" s="169"/>
      <c r="J61" s="170"/>
      <c r="K61" s="171"/>
      <c r="L61" s="172"/>
      <c r="M61" s="169"/>
      <c r="N61" s="173"/>
      <c r="O61" s="172"/>
      <c r="P61" s="174"/>
      <c r="Q61" s="2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D61" s="150"/>
      <c r="AE61" s="150"/>
      <c r="AF61" s="175"/>
      <c r="AG61" s="2"/>
      <c r="AH61" s="178"/>
    </row>
    <row r="62" spans="1:34" ht="15" customHeight="1" thickTop="1" thickBot="1"/>
    <row r="63" spans="1:34" ht="24.95" customHeight="1" thickTop="1">
      <c r="A63" s="300" t="s">
        <v>103</v>
      </c>
      <c r="B63" s="301"/>
      <c r="C63" s="301"/>
      <c r="D63" s="302"/>
      <c r="E63" s="300" t="s">
        <v>104</v>
      </c>
      <c r="F63" s="301"/>
      <c r="G63" s="301"/>
      <c r="H63" s="302"/>
      <c r="I63" s="288" t="s">
        <v>105</v>
      </c>
      <c r="J63" s="288"/>
      <c r="K63" s="303"/>
      <c r="L63" s="303" t="s">
        <v>106</v>
      </c>
      <c r="M63" s="303"/>
      <c r="N63" s="303"/>
      <c r="O63" s="288"/>
      <c r="P63" s="288" t="s">
        <v>107</v>
      </c>
      <c r="Q63" s="288"/>
      <c r="R63" s="288"/>
      <c r="S63" s="288"/>
      <c r="T63" s="288" t="s">
        <v>108</v>
      </c>
      <c r="U63" s="288"/>
      <c r="V63" s="288"/>
      <c r="W63" s="288" t="s">
        <v>109</v>
      </c>
      <c r="X63" s="288"/>
      <c r="Y63" s="288"/>
      <c r="Z63" s="288" t="s">
        <v>108</v>
      </c>
      <c r="AA63" s="288"/>
      <c r="AB63" s="288"/>
      <c r="AC63" s="288" t="s">
        <v>109</v>
      </c>
      <c r="AD63" s="288"/>
      <c r="AE63" s="288"/>
      <c r="AF63" s="288" t="s">
        <v>110</v>
      </c>
      <c r="AG63" s="288"/>
      <c r="AH63" s="288"/>
    </row>
    <row r="64" spans="1:34" ht="50.1" customHeight="1" thickBot="1">
      <c r="A64" s="152" t="s">
        <v>111</v>
      </c>
      <c r="B64" s="153" t="s">
        <v>112</v>
      </c>
      <c r="C64" s="153" t="s">
        <v>113</v>
      </c>
      <c r="D64" s="154" t="s">
        <v>114</v>
      </c>
      <c r="E64" s="152" t="s">
        <v>111</v>
      </c>
      <c r="F64" s="153" t="s">
        <v>112</v>
      </c>
      <c r="G64" s="153" t="s">
        <v>113</v>
      </c>
      <c r="H64" s="154" t="s">
        <v>114</v>
      </c>
      <c r="I64" s="289" t="s">
        <v>115</v>
      </c>
      <c r="J64" s="290"/>
      <c r="K64" s="290"/>
      <c r="L64" s="291" t="s">
        <v>116</v>
      </c>
      <c r="M64" s="291"/>
      <c r="N64" s="291"/>
      <c r="O64" s="291"/>
      <c r="P64" s="292" t="s">
        <v>117</v>
      </c>
      <c r="Q64" s="292"/>
      <c r="R64" s="292"/>
      <c r="S64" s="292"/>
      <c r="T64" s="293" t="s">
        <v>118</v>
      </c>
      <c r="U64" s="293"/>
      <c r="V64" s="293"/>
      <c r="W64" s="294" t="s">
        <v>118</v>
      </c>
      <c r="X64" s="294"/>
      <c r="Y64" s="294"/>
      <c r="Z64" s="294" t="s">
        <v>118</v>
      </c>
      <c r="AA64" s="294"/>
      <c r="AB64" s="294"/>
      <c r="AC64" s="293" t="s">
        <v>118</v>
      </c>
      <c r="AD64" s="293"/>
      <c r="AE64" s="293"/>
      <c r="AF64" s="292" t="s">
        <v>119</v>
      </c>
      <c r="AG64" s="292"/>
      <c r="AH64" s="292"/>
    </row>
    <row r="65" spans="1:40" ht="20.100000000000001" customHeight="1" thickTop="1">
      <c r="A65" s="279"/>
      <c r="B65" s="282"/>
      <c r="C65" s="282"/>
      <c r="D65" s="285"/>
      <c r="E65" s="279"/>
      <c r="F65" s="282"/>
      <c r="G65" s="282"/>
      <c r="H65" s="285"/>
      <c r="T65" s="277" t="s">
        <v>120</v>
      </c>
      <c r="U65" s="277"/>
      <c r="V65" s="277"/>
      <c r="W65" s="277" t="s">
        <v>120</v>
      </c>
      <c r="X65" s="277"/>
      <c r="Y65" s="277"/>
      <c r="Z65" s="277" t="s">
        <v>120</v>
      </c>
      <c r="AA65" s="277"/>
      <c r="AB65" s="277"/>
      <c r="AC65" s="277" t="s">
        <v>120</v>
      </c>
      <c r="AD65" s="277"/>
      <c r="AE65" s="277"/>
      <c r="AF65" s="278" t="s">
        <v>121</v>
      </c>
      <c r="AG65" s="278"/>
      <c r="AH65" s="278"/>
    </row>
    <row r="66" spans="1:40" ht="20.100000000000001" customHeight="1">
      <c r="A66" s="280"/>
      <c r="B66" s="283"/>
      <c r="C66" s="283"/>
      <c r="D66" s="286"/>
      <c r="E66" s="280"/>
      <c r="F66" s="283"/>
      <c r="G66" s="283"/>
      <c r="H66" s="286"/>
    </row>
    <row r="67" spans="1:40" ht="20.100000000000001" customHeight="1" thickBot="1">
      <c r="A67" s="281"/>
      <c r="B67" s="284"/>
      <c r="C67" s="284"/>
      <c r="D67" s="287"/>
      <c r="E67" s="281"/>
      <c r="F67" s="284"/>
      <c r="G67" s="284"/>
      <c r="H67" s="287"/>
    </row>
    <row r="68" spans="1:40" ht="15" thickTop="1"/>
    <row r="69" spans="1:40" ht="20.100000000000001" customHeight="1">
      <c r="A69" s="342" t="s">
        <v>32</v>
      </c>
      <c r="B69" s="342"/>
      <c r="C69" s="342"/>
      <c r="D69" s="342"/>
      <c r="E69" s="342"/>
      <c r="F69" s="342"/>
    </row>
    <row r="70" spans="1:40" ht="20.100000000000001" customHeight="1">
      <c r="A70" s="342" t="s">
        <v>33</v>
      </c>
      <c r="B70" s="342"/>
      <c r="C70" s="342"/>
      <c r="D70" s="342"/>
      <c r="E70" s="342"/>
      <c r="F70" s="342"/>
      <c r="G70" s="343" t="s">
        <v>91</v>
      </c>
      <c r="H70" s="343"/>
      <c r="I70" s="343"/>
      <c r="J70" s="343"/>
      <c r="K70" s="343"/>
      <c r="L70" s="343"/>
      <c r="M70" s="343"/>
      <c r="N70" s="343"/>
      <c r="O70" s="343"/>
      <c r="P70" s="343"/>
      <c r="Q70" s="343"/>
      <c r="R70" s="343"/>
      <c r="S70" s="343"/>
      <c r="T70" s="343"/>
      <c r="U70" s="343"/>
      <c r="V70" s="343"/>
      <c r="W70" s="343"/>
      <c r="X70" s="343"/>
      <c r="Y70" s="343"/>
      <c r="Z70" s="343"/>
      <c r="AA70" s="343"/>
      <c r="AB70" s="343"/>
      <c r="AC70" s="343"/>
      <c r="AD70" s="343"/>
    </row>
    <row r="71" spans="1:40" ht="20.100000000000001" customHeight="1">
      <c r="A71" s="342" t="s">
        <v>34</v>
      </c>
      <c r="B71" s="342"/>
      <c r="C71" s="342"/>
      <c r="D71" s="342"/>
      <c r="E71" s="342"/>
      <c r="F71" s="342"/>
      <c r="G71" s="343" t="s">
        <v>123</v>
      </c>
      <c r="H71" s="343"/>
      <c r="I71" s="343"/>
      <c r="J71" s="343"/>
      <c r="K71" s="343"/>
      <c r="L71" s="343"/>
      <c r="M71" s="343"/>
      <c r="N71" s="343"/>
      <c r="O71" s="343"/>
      <c r="P71" s="343"/>
      <c r="Q71" s="343"/>
      <c r="R71" s="343"/>
      <c r="S71" s="343"/>
      <c r="T71" s="343"/>
      <c r="U71" s="343"/>
      <c r="V71" s="343"/>
      <c r="W71" s="343"/>
      <c r="X71" s="343"/>
      <c r="Y71" s="343"/>
      <c r="Z71" s="343"/>
      <c r="AA71" s="343"/>
      <c r="AB71" s="343"/>
      <c r="AC71" s="343"/>
      <c r="AD71" s="343"/>
    </row>
    <row r="72" spans="1:40" ht="20.100000000000001" customHeight="1" thickBot="1">
      <c r="A72" s="317" t="s">
        <v>35</v>
      </c>
      <c r="B72" s="317"/>
      <c r="C72" s="317"/>
      <c r="D72" s="317"/>
      <c r="E72" s="317"/>
      <c r="F72" s="317"/>
      <c r="G72" s="318" t="s">
        <v>93</v>
      </c>
      <c r="H72" s="318"/>
      <c r="I72" s="318"/>
      <c r="J72" s="318"/>
      <c r="K72" s="318"/>
      <c r="L72" s="318"/>
      <c r="M72" s="318"/>
      <c r="N72" s="318"/>
      <c r="O72" s="318"/>
      <c r="P72" s="318"/>
      <c r="Q72" s="318"/>
      <c r="R72" s="318"/>
      <c r="S72" s="318"/>
      <c r="T72" s="318"/>
      <c r="U72" s="318"/>
      <c r="V72" s="318"/>
      <c r="W72" s="318"/>
      <c r="X72" s="318"/>
      <c r="Y72" s="318"/>
      <c r="Z72" s="318"/>
      <c r="AA72" s="318"/>
      <c r="AB72" s="318"/>
      <c r="AC72" s="318"/>
      <c r="AD72" s="318"/>
    </row>
    <row r="73" spans="1:40" ht="50.1" customHeight="1" thickTop="1">
      <c r="A73" s="319" t="s">
        <v>0</v>
      </c>
      <c r="B73" s="322" t="s">
        <v>1</v>
      </c>
      <c r="C73" s="323"/>
      <c r="D73" s="328" t="s">
        <v>94</v>
      </c>
      <c r="E73" s="329"/>
      <c r="F73" s="329"/>
      <c r="G73" s="329"/>
      <c r="H73" s="330"/>
      <c r="I73" s="328" t="s">
        <v>2</v>
      </c>
      <c r="J73" s="309" t="s">
        <v>3</v>
      </c>
      <c r="K73" s="329" t="s">
        <v>4</v>
      </c>
      <c r="L73" s="329"/>
      <c r="M73" s="329"/>
      <c r="N73" s="322" t="s">
        <v>5</v>
      </c>
      <c r="O73" s="338"/>
      <c r="P73" s="323"/>
      <c r="Q73" s="108" t="s">
        <v>7</v>
      </c>
      <c r="R73" s="109" t="s">
        <v>8</v>
      </c>
      <c r="S73" s="109" t="s">
        <v>95</v>
      </c>
      <c r="T73" s="109" t="s">
        <v>96</v>
      </c>
      <c r="U73" s="109" t="s">
        <v>97</v>
      </c>
      <c r="V73" s="109" t="s">
        <v>12</v>
      </c>
      <c r="W73" s="109" t="s">
        <v>13</v>
      </c>
      <c r="X73" s="109" t="s">
        <v>14</v>
      </c>
      <c r="Y73" s="109" t="s">
        <v>98</v>
      </c>
      <c r="Z73" s="109" t="s">
        <v>16</v>
      </c>
      <c r="AA73" s="109" t="s">
        <v>17</v>
      </c>
      <c r="AB73" s="109" t="s">
        <v>99</v>
      </c>
      <c r="AC73" s="109" t="s">
        <v>100</v>
      </c>
      <c r="AD73" s="109" t="s">
        <v>101</v>
      </c>
      <c r="AE73" s="109" t="s">
        <v>21</v>
      </c>
      <c r="AF73" s="110" t="s">
        <v>22</v>
      </c>
      <c r="AG73" s="108" t="s">
        <v>102</v>
      </c>
      <c r="AH73" s="309" t="s">
        <v>24</v>
      </c>
      <c r="AI73" s="111"/>
      <c r="AJ73" s="112"/>
      <c r="AK73" s="112"/>
      <c r="AL73" s="112"/>
      <c r="AM73" s="112"/>
      <c r="AN73" s="112"/>
    </row>
    <row r="74" spans="1:40" ht="24.95" customHeight="1">
      <c r="A74" s="320"/>
      <c r="B74" s="324"/>
      <c r="C74" s="325"/>
      <c r="D74" s="331"/>
      <c r="E74" s="332"/>
      <c r="F74" s="332"/>
      <c r="G74" s="332"/>
      <c r="H74" s="333"/>
      <c r="I74" s="331"/>
      <c r="J74" s="310"/>
      <c r="K74" s="337"/>
      <c r="L74" s="337"/>
      <c r="M74" s="337"/>
      <c r="N74" s="339"/>
      <c r="O74" s="340"/>
      <c r="P74" s="341"/>
      <c r="Q74" s="113">
        <v>50</v>
      </c>
      <c r="R74" s="114">
        <v>40</v>
      </c>
      <c r="S74" s="114">
        <v>20</v>
      </c>
      <c r="T74" s="114">
        <v>20</v>
      </c>
      <c r="U74" s="114">
        <v>30</v>
      </c>
      <c r="V74" s="114">
        <v>60</v>
      </c>
      <c r="W74" s="114">
        <v>60</v>
      </c>
      <c r="X74" s="114">
        <v>40</v>
      </c>
      <c r="Y74" s="114">
        <v>30</v>
      </c>
      <c r="Z74" s="114">
        <v>40</v>
      </c>
      <c r="AA74" s="114">
        <v>40</v>
      </c>
      <c r="AB74" s="114">
        <v>60</v>
      </c>
      <c r="AC74" s="114">
        <v>40</v>
      </c>
      <c r="AD74" s="114">
        <v>20</v>
      </c>
      <c r="AE74" s="114">
        <v>20</v>
      </c>
      <c r="AF74" s="115">
        <f>SUM(Q74:AE74)</f>
        <v>570</v>
      </c>
      <c r="AG74" s="113">
        <v>20</v>
      </c>
      <c r="AH74" s="310"/>
      <c r="AI74" s="111"/>
      <c r="AJ74" s="112"/>
      <c r="AK74" s="112"/>
      <c r="AL74" s="112"/>
      <c r="AM74" s="112"/>
      <c r="AN74" s="112"/>
    </row>
    <row r="75" spans="1:40" ht="24.95" customHeight="1" thickBot="1">
      <c r="A75" s="321"/>
      <c r="B75" s="326"/>
      <c r="C75" s="327"/>
      <c r="D75" s="334"/>
      <c r="E75" s="335"/>
      <c r="F75" s="335"/>
      <c r="G75" s="335"/>
      <c r="H75" s="336"/>
      <c r="I75" s="334"/>
      <c r="J75" s="311"/>
      <c r="K75" s="116" t="s">
        <v>25</v>
      </c>
      <c r="L75" s="117" t="s">
        <v>26</v>
      </c>
      <c r="M75" s="118" t="s">
        <v>27</v>
      </c>
      <c r="N75" s="119" t="s">
        <v>25</v>
      </c>
      <c r="O75" s="117" t="s">
        <v>26</v>
      </c>
      <c r="P75" s="120" t="s">
        <v>27</v>
      </c>
      <c r="Q75" s="121">
        <f t="shared" ref="Q75:AG75" si="2">Q74/2</f>
        <v>25</v>
      </c>
      <c r="R75" s="122">
        <f t="shared" si="2"/>
        <v>20</v>
      </c>
      <c r="S75" s="122">
        <f t="shared" si="2"/>
        <v>10</v>
      </c>
      <c r="T75" s="122">
        <f t="shared" si="2"/>
        <v>10</v>
      </c>
      <c r="U75" s="122">
        <f t="shared" si="2"/>
        <v>15</v>
      </c>
      <c r="V75" s="122">
        <f t="shared" si="2"/>
        <v>30</v>
      </c>
      <c r="W75" s="122">
        <f t="shared" si="2"/>
        <v>30</v>
      </c>
      <c r="X75" s="122">
        <f t="shared" si="2"/>
        <v>20</v>
      </c>
      <c r="Y75" s="122">
        <f t="shared" si="2"/>
        <v>15</v>
      </c>
      <c r="Z75" s="122">
        <f t="shared" si="2"/>
        <v>20</v>
      </c>
      <c r="AA75" s="122">
        <f t="shared" si="2"/>
        <v>20</v>
      </c>
      <c r="AB75" s="122">
        <f t="shared" si="2"/>
        <v>30</v>
      </c>
      <c r="AC75" s="122">
        <f t="shared" si="2"/>
        <v>20</v>
      </c>
      <c r="AD75" s="122">
        <f t="shared" si="2"/>
        <v>10</v>
      </c>
      <c r="AE75" s="121">
        <f t="shared" si="2"/>
        <v>10</v>
      </c>
      <c r="AF75" s="123">
        <f t="shared" si="2"/>
        <v>285</v>
      </c>
      <c r="AG75" s="121">
        <f t="shared" si="2"/>
        <v>10</v>
      </c>
      <c r="AH75" s="311"/>
      <c r="AI75" s="111"/>
      <c r="AJ75" s="112"/>
      <c r="AK75" s="112"/>
      <c r="AL75" s="112"/>
      <c r="AM75" s="112"/>
      <c r="AN75" s="112"/>
    </row>
    <row r="76" spans="1:40" ht="24.95" customHeight="1" thickTop="1">
      <c r="A76" s="124"/>
      <c r="B76" s="349"/>
      <c r="C76" s="350"/>
      <c r="D76" s="351"/>
      <c r="E76" s="352"/>
      <c r="F76" s="352"/>
      <c r="G76" s="352"/>
      <c r="H76" s="353"/>
      <c r="I76" s="155"/>
      <c r="J76" s="156"/>
      <c r="K76" s="157"/>
      <c r="L76" s="158"/>
      <c r="M76" s="155"/>
      <c r="N76" s="159"/>
      <c r="O76" s="158"/>
      <c r="P76" s="160"/>
      <c r="Q76" s="131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61"/>
      <c r="AG76" s="131"/>
      <c r="AH76" s="177"/>
    </row>
    <row r="77" spans="1:40" ht="24.95" customHeight="1">
      <c r="A77" s="134"/>
      <c r="B77" s="344"/>
      <c r="C77" s="345"/>
      <c r="D77" s="346"/>
      <c r="E77" s="347"/>
      <c r="F77" s="347"/>
      <c r="G77" s="347"/>
      <c r="H77" s="348"/>
      <c r="I77" s="162"/>
      <c r="J77" s="163"/>
      <c r="K77" s="164"/>
      <c r="L77" s="165"/>
      <c r="M77" s="162"/>
      <c r="N77" s="166"/>
      <c r="O77" s="165"/>
      <c r="P77" s="167"/>
      <c r="Q77" s="1"/>
      <c r="R77" s="141"/>
      <c r="S77" s="141"/>
      <c r="T77" s="141"/>
      <c r="U77" s="141"/>
      <c r="V77" s="141"/>
      <c r="W77" s="141"/>
      <c r="X77" s="141"/>
      <c r="Y77" s="141"/>
      <c r="Z77" s="141"/>
      <c r="AA77" s="141"/>
      <c r="AB77" s="141"/>
      <c r="AC77" s="141"/>
      <c r="AD77" s="141"/>
      <c r="AE77" s="141"/>
      <c r="AF77" s="168"/>
      <c r="AG77" s="1"/>
      <c r="AH77" s="176"/>
    </row>
    <row r="78" spans="1:40" ht="24.95" customHeight="1">
      <c r="A78" s="134"/>
      <c r="B78" s="344"/>
      <c r="C78" s="345"/>
      <c r="D78" s="346"/>
      <c r="E78" s="347"/>
      <c r="F78" s="347"/>
      <c r="G78" s="347"/>
      <c r="H78" s="348"/>
      <c r="I78" s="162"/>
      <c r="J78" s="163"/>
      <c r="K78" s="164"/>
      <c r="L78" s="165"/>
      <c r="M78" s="162"/>
      <c r="N78" s="166"/>
      <c r="O78" s="165"/>
      <c r="P78" s="167"/>
      <c r="Q78" s="1"/>
      <c r="R78" s="141"/>
      <c r="S78" s="141"/>
      <c r="T78" s="141"/>
      <c r="U78" s="141"/>
      <c r="V78" s="141"/>
      <c r="W78" s="141"/>
      <c r="X78" s="141"/>
      <c r="Y78" s="141"/>
      <c r="Z78" s="141"/>
      <c r="AA78" s="141"/>
      <c r="AB78" s="141"/>
      <c r="AC78" s="141"/>
      <c r="AD78" s="141"/>
      <c r="AE78" s="141"/>
      <c r="AF78" s="168"/>
      <c r="AG78" s="1"/>
      <c r="AH78" s="176"/>
    </row>
    <row r="79" spans="1:40" ht="24.95" customHeight="1">
      <c r="A79" s="134"/>
      <c r="B79" s="344"/>
      <c r="C79" s="345"/>
      <c r="D79" s="346"/>
      <c r="E79" s="347"/>
      <c r="F79" s="347"/>
      <c r="G79" s="347"/>
      <c r="H79" s="348"/>
      <c r="I79" s="162"/>
      <c r="J79" s="163"/>
      <c r="K79" s="164"/>
      <c r="L79" s="165"/>
      <c r="M79" s="162"/>
      <c r="N79" s="166"/>
      <c r="O79" s="165"/>
      <c r="P79" s="167"/>
      <c r="Q79" s="1"/>
      <c r="R79" s="141"/>
      <c r="S79" s="141"/>
      <c r="T79" s="141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68"/>
      <c r="AG79" s="1"/>
      <c r="AH79" s="176"/>
    </row>
    <row r="80" spans="1:40" ht="24.95" customHeight="1">
      <c r="A80" s="134"/>
      <c r="B80" s="344"/>
      <c r="C80" s="345"/>
      <c r="D80" s="346"/>
      <c r="E80" s="347"/>
      <c r="F80" s="347"/>
      <c r="G80" s="347"/>
      <c r="H80" s="348"/>
      <c r="I80" s="162"/>
      <c r="J80" s="163"/>
      <c r="K80" s="164"/>
      <c r="L80" s="165"/>
      <c r="M80" s="162"/>
      <c r="N80" s="166"/>
      <c r="O80" s="165"/>
      <c r="P80" s="167"/>
      <c r="Q80" s="1"/>
      <c r="R80" s="141"/>
      <c r="S80" s="141"/>
      <c r="T80" s="141"/>
      <c r="U80" s="141"/>
      <c r="V80" s="141"/>
      <c r="W80" s="141"/>
      <c r="X80" s="141"/>
      <c r="Y80" s="141"/>
      <c r="Z80" s="141"/>
      <c r="AA80" s="141"/>
      <c r="AB80" s="141"/>
      <c r="AC80" s="141"/>
      <c r="AD80" s="141"/>
      <c r="AE80" s="141"/>
      <c r="AF80" s="168"/>
      <c r="AG80" s="1"/>
      <c r="AH80" s="176"/>
    </row>
    <row r="81" spans="1:34" ht="24.95" customHeight="1">
      <c r="A81" s="134"/>
      <c r="B81" s="344"/>
      <c r="C81" s="345"/>
      <c r="D81" s="346"/>
      <c r="E81" s="347"/>
      <c r="F81" s="347"/>
      <c r="G81" s="347"/>
      <c r="H81" s="348"/>
      <c r="I81" s="162"/>
      <c r="J81" s="163"/>
      <c r="K81" s="164"/>
      <c r="L81" s="165"/>
      <c r="M81" s="162"/>
      <c r="N81" s="166"/>
      <c r="O81" s="165"/>
      <c r="P81" s="167"/>
      <c r="Q81" s="1"/>
      <c r="R81" s="141"/>
      <c r="S81" s="141"/>
      <c r="T81" s="141"/>
      <c r="U81" s="141"/>
      <c r="V81" s="141"/>
      <c r="W81" s="141"/>
      <c r="X81" s="141"/>
      <c r="Y81" s="141"/>
      <c r="Z81" s="141"/>
      <c r="AA81" s="141"/>
      <c r="AB81" s="141"/>
      <c r="AC81" s="141"/>
      <c r="AD81" s="141"/>
      <c r="AE81" s="141"/>
      <c r="AF81" s="168"/>
      <c r="AG81" s="1"/>
      <c r="AH81" s="176"/>
    </row>
    <row r="82" spans="1:34" ht="24.95" customHeight="1">
      <c r="A82" s="134"/>
      <c r="B82" s="344"/>
      <c r="C82" s="345"/>
      <c r="D82" s="346"/>
      <c r="E82" s="347"/>
      <c r="F82" s="347"/>
      <c r="G82" s="347"/>
      <c r="H82" s="348"/>
      <c r="I82" s="162"/>
      <c r="J82" s="163"/>
      <c r="K82" s="164"/>
      <c r="L82" s="165"/>
      <c r="M82" s="162"/>
      <c r="N82" s="166"/>
      <c r="O82" s="165"/>
      <c r="P82" s="167"/>
      <c r="Q82" s="1"/>
      <c r="R82" s="141"/>
      <c r="S82" s="141"/>
      <c r="T82" s="141"/>
      <c r="U82" s="141"/>
      <c r="V82" s="141"/>
      <c r="W82" s="141"/>
      <c r="X82" s="141"/>
      <c r="Y82" s="141"/>
      <c r="Z82" s="141"/>
      <c r="AA82" s="141"/>
      <c r="AB82" s="141"/>
      <c r="AC82" s="141"/>
      <c r="AD82" s="141"/>
      <c r="AE82" s="141"/>
      <c r="AF82" s="168"/>
      <c r="AG82" s="1"/>
      <c r="AH82" s="176"/>
    </row>
    <row r="83" spans="1:34" ht="24.95" customHeight="1">
      <c r="A83" s="134"/>
      <c r="B83" s="344"/>
      <c r="C83" s="345"/>
      <c r="D83" s="346"/>
      <c r="E83" s="347"/>
      <c r="F83" s="347"/>
      <c r="G83" s="347"/>
      <c r="H83" s="348"/>
      <c r="I83" s="162"/>
      <c r="J83" s="163"/>
      <c r="K83" s="164"/>
      <c r="L83" s="165"/>
      <c r="M83" s="162"/>
      <c r="N83" s="166"/>
      <c r="O83" s="165"/>
      <c r="P83" s="167"/>
      <c r="Q83" s="1"/>
      <c r="R83" s="141"/>
      <c r="S83" s="141"/>
      <c r="T83" s="141"/>
      <c r="U83" s="141"/>
      <c r="V83" s="141"/>
      <c r="W83" s="141"/>
      <c r="X83" s="141"/>
      <c r="Y83" s="141"/>
      <c r="Z83" s="141"/>
      <c r="AA83" s="141"/>
      <c r="AB83" s="141"/>
      <c r="AC83" s="141"/>
      <c r="AD83" s="141"/>
      <c r="AE83" s="141"/>
      <c r="AF83" s="168"/>
      <c r="AG83" s="1"/>
      <c r="AH83" s="176"/>
    </row>
    <row r="84" spans="1:34" ht="24.95" customHeight="1">
      <c r="A84" s="134"/>
      <c r="B84" s="344"/>
      <c r="C84" s="345"/>
      <c r="D84" s="346"/>
      <c r="E84" s="347"/>
      <c r="F84" s="347"/>
      <c r="G84" s="347"/>
      <c r="H84" s="348"/>
      <c r="I84" s="162"/>
      <c r="J84" s="163"/>
      <c r="K84" s="164"/>
      <c r="L84" s="165"/>
      <c r="M84" s="162"/>
      <c r="N84" s="166"/>
      <c r="O84" s="165"/>
      <c r="P84" s="167"/>
      <c r="Q84" s="1"/>
      <c r="R84" s="141"/>
      <c r="S84" s="141"/>
      <c r="T84" s="141"/>
      <c r="U84" s="141"/>
      <c r="V84" s="141"/>
      <c r="W84" s="141"/>
      <c r="X84" s="141"/>
      <c r="Y84" s="141"/>
      <c r="Z84" s="141"/>
      <c r="AA84" s="141"/>
      <c r="AB84" s="141"/>
      <c r="AC84" s="141"/>
      <c r="AD84" s="141"/>
      <c r="AE84" s="141"/>
      <c r="AF84" s="168"/>
      <c r="AG84" s="1"/>
      <c r="AH84" s="176"/>
    </row>
    <row r="85" spans="1:34" ht="24.95" customHeight="1">
      <c r="A85" s="134"/>
      <c r="B85" s="344"/>
      <c r="C85" s="345"/>
      <c r="D85" s="346"/>
      <c r="E85" s="347"/>
      <c r="F85" s="347"/>
      <c r="G85" s="347"/>
      <c r="H85" s="348"/>
      <c r="I85" s="162"/>
      <c r="J85" s="163"/>
      <c r="K85" s="164"/>
      <c r="L85" s="165"/>
      <c r="M85" s="162"/>
      <c r="N85" s="166"/>
      <c r="O85" s="165"/>
      <c r="P85" s="167"/>
      <c r="Q85" s="1"/>
      <c r="R85" s="141"/>
      <c r="S85" s="141"/>
      <c r="T85" s="141"/>
      <c r="U85" s="141"/>
      <c r="V85" s="141"/>
      <c r="W85" s="141"/>
      <c r="X85" s="141"/>
      <c r="Y85" s="141"/>
      <c r="Z85" s="141"/>
      <c r="AA85" s="141"/>
      <c r="AB85" s="141"/>
      <c r="AC85" s="141"/>
      <c r="AD85" s="141"/>
      <c r="AE85" s="141"/>
      <c r="AF85" s="168"/>
      <c r="AG85" s="1"/>
      <c r="AH85" s="176"/>
    </row>
    <row r="86" spans="1:34" ht="24.95" customHeight="1">
      <c r="A86" s="134"/>
      <c r="B86" s="344"/>
      <c r="C86" s="345"/>
      <c r="D86" s="346"/>
      <c r="E86" s="347"/>
      <c r="F86" s="347"/>
      <c r="G86" s="347"/>
      <c r="H86" s="348"/>
      <c r="I86" s="162"/>
      <c r="J86" s="163"/>
      <c r="K86" s="164"/>
      <c r="L86" s="165"/>
      <c r="M86" s="162"/>
      <c r="N86" s="166"/>
      <c r="O86" s="165"/>
      <c r="P86" s="167"/>
      <c r="Q86" s="1"/>
      <c r="R86" s="141"/>
      <c r="S86" s="141"/>
      <c r="T86" s="141"/>
      <c r="U86" s="141"/>
      <c r="V86" s="141"/>
      <c r="W86" s="141"/>
      <c r="X86" s="141"/>
      <c r="Y86" s="141"/>
      <c r="Z86" s="141"/>
      <c r="AA86" s="141"/>
      <c r="AB86" s="141"/>
      <c r="AC86" s="141"/>
      <c r="AD86" s="141"/>
      <c r="AE86" s="141"/>
      <c r="AF86" s="168"/>
      <c r="AG86" s="1"/>
      <c r="AH86" s="176"/>
    </row>
    <row r="87" spans="1:34" ht="24.95" customHeight="1">
      <c r="A87" s="134"/>
      <c r="B87" s="344"/>
      <c r="C87" s="345"/>
      <c r="D87" s="346"/>
      <c r="E87" s="347"/>
      <c r="F87" s="347"/>
      <c r="G87" s="347"/>
      <c r="H87" s="348"/>
      <c r="I87" s="162"/>
      <c r="J87" s="163"/>
      <c r="K87" s="164"/>
      <c r="L87" s="165"/>
      <c r="M87" s="162"/>
      <c r="N87" s="166"/>
      <c r="O87" s="165"/>
      <c r="P87" s="167"/>
      <c r="Q87" s="1"/>
      <c r="R87" s="141"/>
      <c r="S87" s="141"/>
      <c r="T87" s="141"/>
      <c r="U87" s="141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68"/>
      <c r="AG87" s="1"/>
      <c r="AH87" s="176"/>
    </row>
    <row r="88" spans="1:34" ht="24.95" customHeight="1">
      <c r="A88" s="134"/>
      <c r="B88" s="344"/>
      <c r="C88" s="345"/>
      <c r="D88" s="346"/>
      <c r="E88" s="347"/>
      <c r="F88" s="347"/>
      <c r="G88" s="347"/>
      <c r="H88" s="348"/>
      <c r="I88" s="162"/>
      <c r="J88" s="163"/>
      <c r="K88" s="164"/>
      <c r="L88" s="165"/>
      <c r="M88" s="162"/>
      <c r="N88" s="166"/>
      <c r="O88" s="165"/>
      <c r="P88" s="167"/>
      <c r="Q88" s="1"/>
      <c r="R88" s="141"/>
      <c r="S88" s="141"/>
      <c r="T88" s="141"/>
      <c r="U88" s="141"/>
      <c r="V88" s="141"/>
      <c r="W88" s="141"/>
      <c r="X88" s="141"/>
      <c r="Y88" s="141"/>
      <c r="Z88" s="141"/>
      <c r="AA88" s="141"/>
      <c r="AB88" s="141"/>
      <c r="AC88" s="141"/>
      <c r="AD88" s="141"/>
      <c r="AE88" s="141"/>
      <c r="AF88" s="168"/>
      <c r="AG88" s="1"/>
      <c r="AH88" s="176"/>
    </row>
    <row r="89" spans="1:34" ht="24.95" customHeight="1">
      <c r="A89" s="134"/>
      <c r="B89" s="344"/>
      <c r="C89" s="345"/>
      <c r="D89" s="346"/>
      <c r="E89" s="347"/>
      <c r="F89" s="347"/>
      <c r="G89" s="347"/>
      <c r="H89" s="348"/>
      <c r="I89" s="162"/>
      <c r="J89" s="163"/>
      <c r="K89" s="164"/>
      <c r="L89" s="165"/>
      <c r="M89" s="162"/>
      <c r="N89" s="166"/>
      <c r="O89" s="165"/>
      <c r="P89" s="167"/>
      <c r="Q89" s="1"/>
      <c r="R89" s="141"/>
      <c r="S89" s="141"/>
      <c r="T89" s="141"/>
      <c r="U89" s="141"/>
      <c r="V89" s="141"/>
      <c r="W89" s="141"/>
      <c r="X89" s="141"/>
      <c r="Y89" s="141"/>
      <c r="Z89" s="141"/>
      <c r="AA89" s="141"/>
      <c r="AB89" s="141"/>
      <c r="AC89" s="141"/>
      <c r="AD89" s="141"/>
      <c r="AE89" s="141"/>
      <c r="AF89" s="168"/>
      <c r="AG89" s="1"/>
      <c r="AH89" s="176"/>
    </row>
    <row r="90" spans="1:34" ht="24.95" customHeight="1">
      <c r="A90" s="134"/>
      <c r="B90" s="344"/>
      <c r="C90" s="345"/>
      <c r="D90" s="346"/>
      <c r="E90" s="347"/>
      <c r="F90" s="347"/>
      <c r="G90" s="347"/>
      <c r="H90" s="348"/>
      <c r="I90" s="162"/>
      <c r="J90" s="163"/>
      <c r="K90" s="164"/>
      <c r="L90" s="165"/>
      <c r="M90" s="162"/>
      <c r="N90" s="166"/>
      <c r="O90" s="165"/>
      <c r="P90" s="167"/>
      <c r="Q90" s="1"/>
      <c r="R90" s="141"/>
      <c r="S90" s="141"/>
      <c r="T90" s="141"/>
      <c r="U90" s="141"/>
      <c r="V90" s="141"/>
      <c r="W90" s="141"/>
      <c r="X90" s="141"/>
      <c r="Y90" s="141"/>
      <c r="Z90" s="141"/>
      <c r="AA90" s="141"/>
      <c r="AB90" s="141"/>
      <c r="AC90" s="141"/>
      <c r="AD90" s="141"/>
      <c r="AE90" s="141"/>
      <c r="AF90" s="168"/>
      <c r="AG90" s="1"/>
      <c r="AH90" s="176"/>
    </row>
    <row r="91" spans="1:34" ht="24.95" customHeight="1">
      <c r="A91" s="134"/>
      <c r="B91" s="344"/>
      <c r="C91" s="345"/>
      <c r="D91" s="346"/>
      <c r="E91" s="347"/>
      <c r="F91" s="347"/>
      <c r="G91" s="347"/>
      <c r="H91" s="348"/>
      <c r="I91" s="162"/>
      <c r="J91" s="163"/>
      <c r="K91" s="164"/>
      <c r="L91" s="165"/>
      <c r="M91" s="162"/>
      <c r="N91" s="166"/>
      <c r="O91" s="165"/>
      <c r="P91" s="167"/>
      <c r="Q91" s="1"/>
      <c r="R91" s="141"/>
      <c r="S91" s="141"/>
      <c r="T91" s="141"/>
      <c r="U91" s="141"/>
      <c r="V91" s="141"/>
      <c r="W91" s="141"/>
      <c r="X91" s="141"/>
      <c r="Y91" s="141"/>
      <c r="Z91" s="141"/>
      <c r="AA91" s="141"/>
      <c r="AB91" s="141"/>
      <c r="AC91" s="141"/>
      <c r="AD91" s="141"/>
      <c r="AE91" s="141"/>
      <c r="AF91" s="168"/>
      <c r="AG91" s="1"/>
      <c r="AH91" s="176"/>
    </row>
    <row r="92" spans="1:34" ht="24.95" customHeight="1">
      <c r="A92" s="134"/>
      <c r="B92" s="344"/>
      <c r="C92" s="345"/>
      <c r="D92" s="346"/>
      <c r="E92" s="347"/>
      <c r="F92" s="347"/>
      <c r="G92" s="347"/>
      <c r="H92" s="348"/>
      <c r="I92" s="162"/>
      <c r="J92" s="163"/>
      <c r="K92" s="164"/>
      <c r="L92" s="165"/>
      <c r="M92" s="162"/>
      <c r="N92" s="166"/>
      <c r="O92" s="165"/>
      <c r="P92" s="167"/>
      <c r="Q92" s="1"/>
      <c r="R92" s="141"/>
      <c r="S92" s="141"/>
      <c r="T92" s="141"/>
      <c r="U92" s="141"/>
      <c r="V92" s="141"/>
      <c r="W92" s="141"/>
      <c r="X92" s="141"/>
      <c r="Y92" s="141"/>
      <c r="Z92" s="141"/>
      <c r="AA92" s="141"/>
      <c r="AB92" s="141"/>
      <c r="AC92" s="141"/>
      <c r="AD92" s="141"/>
      <c r="AE92" s="141"/>
      <c r="AF92" s="168"/>
      <c r="AG92" s="1"/>
      <c r="AH92" s="176"/>
    </row>
    <row r="93" spans="1:34" ht="24.95" customHeight="1">
      <c r="A93" s="134"/>
      <c r="B93" s="344"/>
      <c r="C93" s="345"/>
      <c r="D93" s="346"/>
      <c r="E93" s="347"/>
      <c r="F93" s="347"/>
      <c r="G93" s="347"/>
      <c r="H93" s="348"/>
      <c r="I93" s="162"/>
      <c r="J93" s="163"/>
      <c r="K93" s="164"/>
      <c r="L93" s="165"/>
      <c r="M93" s="162"/>
      <c r="N93" s="166"/>
      <c r="O93" s="165"/>
      <c r="P93" s="167"/>
      <c r="Q93" s="1"/>
      <c r="R93" s="141"/>
      <c r="S93" s="141"/>
      <c r="T93" s="141"/>
      <c r="U93" s="141"/>
      <c r="V93" s="141"/>
      <c r="W93" s="141"/>
      <c r="X93" s="141"/>
      <c r="Y93" s="141"/>
      <c r="Z93" s="141"/>
      <c r="AA93" s="141"/>
      <c r="AB93" s="141"/>
      <c r="AC93" s="141"/>
      <c r="AD93" s="141"/>
      <c r="AE93" s="141"/>
      <c r="AF93" s="168"/>
      <c r="AG93" s="1"/>
      <c r="AH93" s="176"/>
    </row>
    <row r="94" spans="1:34" ht="24.95" customHeight="1">
      <c r="A94" s="134"/>
      <c r="B94" s="344"/>
      <c r="C94" s="345"/>
      <c r="D94" s="346"/>
      <c r="E94" s="347"/>
      <c r="F94" s="347"/>
      <c r="G94" s="347"/>
      <c r="H94" s="348"/>
      <c r="I94" s="162"/>
      <c r="J94" s="163"/>
      <c r="K94" s="164"/>
      <c r="L94" s="165"/>
      <c r="M94" s="162"/>
      <c r="N94" s="166"/>
      <c r="O94" s="165"/>
      <c r="P94" s="167"/>
      <c r="Q94" s="1"/>
      <c r="R94" s="141"/>
      <c r="S94" s="141"/>
      <c r="T94" s="141"/>
      <c r="U94" s="141"/>
      <c r="V94" s="141"/>
      <c r="W94" s="141"/>
      <c r="X94" s="141"/>
      <c r="Y94" s="141"/>
      <c r="Z94" s="141"/>
      <c r="AA94" s="141"/>
      <c r="AB94" s="141"/>
      <c r="AC94" s="141"/>
      <c r="AD94" s="141"/>
      <c r="AE94" s="141"/>
      <c r="AF94" s="168"/>
      <c r="AG94" s="1"/>
      <c r="AH94" s="176"/>
    </row>
    <row r="95" spans="1:34" ht="24.95" customHeight="1" thickBot="1">
      <c r="A95" s="143"/>
      <c r="B95" s="354"/>
      <c r="C95" s="355"/>
      <c r="D95" s="356"/>
      <c r="E95" s="357"/>
      <c r="F95" s="357"/>
      <c r="G95" s="357"/>
      <c r="H95" s="358"/>
      <c r="I95" s="169"/>
      <c r="J95" s="170"/>
      <c r="K95" s="171"/>
      <c r="L95" s="172"/>
      <c r="M95" s="169"/>
      <c r="N95" s="173"/>
      <c r="O95" s="172"/>
      <c r="P95" s="174"/>
      <c r="Q95" s="2"/>
      <c r="R95" s="150"/>
      <c r="S95" s="150"/>
      <c r="T95" s="150"/>
      <c r="U95" s="150"/>
      <c r="V95" s="150"/>
      <c r="W95" s="150"/>
      <c r="X95" s="150"/>
      <c r="Y95" s="150"/>
      <c r="Z95" s="150"/>
      <c r="AA95" s="150"/>
      <c r="AB95" s="150"/>
      <c r="AC95" s="150"/>
      <c r="AD95" s="150"/>
      <c r="AE95" s="150"/>
      <c r="AF95" s="175"/>
      <c r="AG95" s="2"/>
      <c r="AH95" s="178"/>
    </row>
    <row r="96" spans="1:34" ht="15" customHeight="1" thickTop="1" thickBot="1"/>
    <row r="97" spans="1:40" ht="24.95" customHeight="1" thickTop="1">
      <c r="A97" s="300" t="s">
        <v>103</v>
      </c>
      <c r="B97" s="301"/>
      <c r="C97" s="301"/>
      <c r="D97" s="302"/>
      <c r="E97" s="300" t="s">
        <v>104</v>
      </c>
      <c r="F97" s="301"/>
      <c r="G97" s="301"/>
      <c r="H97" s="302"/>
      <c r="I97" s="288" t="s">
        <v>105</v>
      </c>
      <c r="J97" s="288"/>
      <c r="K97" s="303"/>
      <c r="L97" s="303" t="s">
        <v>106</v>
      </c>
      <c r="M97" s="303"/>
      <c r="N97" s="303"/>
      <c r="O97" s="288"/>
      <c r="P97" s="288" t="s">
        <v>107</v>
      </c>
      <c r="Q97" s="288"/>
      <c r="R97" s="288"/>
      <c r="S97" s="288"/>
      <c r="T97" s="288" t="s">
        <v>108</v>
      </c>
      <c r="U97" s="288"/>
      <c r="V97" s="288"/>
      <c r="W97" s="288" t="s">
        <v>109</v>
      </c>
      <c r="X97" s="288"/>
      <c r="Y97" s="288"/>
      <c r="Z97" s="288" t="s">
        <v>108</v>
      </c>
      <c r="AA97" s="288"/>
      <c r="AB97" s="288"/>
      <c r="AC97" s="288" t="s">
        <v>109</v>
      </c>
      <c r="AD97" s="288"/>
      <c r="AE97" s="288"/>
      <c r="AF97" s="288" t="s">
        <v>110</v>
      </c>
      <c r="AG97" s="288"/>
      <c r="AH97" s="288"/>
    </row>
    <row r="98" spans="1:40" ht="50.1" customHeight="1" thickBot="1">
      <c r="A98" s="152" t="s">
        <v>111</v>
      </c>
      <c r="B98" s="153" t="s">
        <v>112</v>
      </c>
      <c r="C98" s="153" t="s">
        <v>113</v>
      </c>
      <c r="D98" s="154" t="s">
        <v>114</v>
      </c>
      <c r="E98" s="152" t="s">
        <v>111</v>
      </c>
      <c r="F98" s="153" t="s">
        <v>112</v>
      </c>
      <c r="G98" s="153" t="s">
        <v>113</v>
      </c>
      <c r="H98" s="154" t="s">
        <v>114</v>
      </c>
      <c r="I98" s="289" t="s">
        <v>115</v>
      </c>
      <c r="J98" s="290"/>
      <c r="K98" s="290"/>
      <c r="L98" s="291" t="s">
        <v>116</v>
      </c>
      <c r="M98" s="291"/>
      <c r="N98" s="291"/>
      <c r="O98" s="291"/>
      <c r="P98" s="292" t="s">
        <v>117</v>
      </c>
      <c r="Q98" s="292"/>
      <c r="R98" s="292"/>
      <c r="S98" s="292"/>
      <c r="T98" s="293" t="s">
        <v>118</v>
      </c>
      <c r="U98" s="293"/>
      <c r="V98" s="293"/>
      <c r="W98" s="294" t="s">
        <v>118</v>
      </c>
      <c r="X98" s="294"/>
      <c r="Y98" s="294"/>
      <c r="Z98" s="294" t="s">
        <v>118</v>
      </c>
      <c r="AA98" s="294"/>
      <c r="AB98" s="294"/>
      <c r="AC98" s="293" t="s">
        <v>118</v>
      </c>
      <c r="AD98" s="293"/>
      <c r="AE98" s="293"/>
      <c r="AF98" s="292" t="s">
        <v>119</v>
      </c>
      <c r="AG98" s="292"/>
      <c r="AH98" s="292"/>
    </row>
    <row r="99" spans="1:40" ht="20.100000000000001" customHeight="1" thickTop="1">
      <c r="A99" s="279"/>
      <c r="B99" s="282"/>
      <c r="C99" s="282"/>
      <c r="D99" s="285"/>
      <c r="E99" s="279"/>
      <c r="F99" s="282"/>
      <c r="G99" s="282"/>
      <c r="H99" s="285"/>
      <c r="T99" s="277" t="s">
        <v>120</v>
      </c>
      <c r="U99" s="277"/>
      <c r="V99" s="277"/>
      <c r="W99" s="277" t="s">
        <v>120</v>
      </c>
      <c r="X99" s="277"/>
      <c r="Y99" s="277"/>
      <c r="Z99" s="277" t="s">
        <v>120</v>
      </c>
      <c r="AA99" s="277"/>
      <c r="AB99" s="277"/>
      <c r="AC99" s="277" t="s">
        <v>120</v>
      </c>
      <c r="AD99" s="277"/>
      <c r="AE99" s="277"/>
      <c r="AF99" s="278" t="s">
        <v>121</v>
      </c>
      <c r="AG99" s="278"/>
      <c r="AH99" s="278"/>
    </row>
    <row r="100" spans="1:40" ht="20.100000000000001" customHeight="1">
      <c r="A100" s="280"/>
      <c r="B100" s="283"/>
      <c r="C100" s="283"/>
      <c r="D100" s="286"/>
      <c r="E100" s="280"/>
      <c r="F100" s="283"/>
      <c r="G100" s="283"/>
      <c r="H100" s="286"/>
    </row>
    <row r="101" spans="1:40" ht="20.100000000000001" customHeight="1" thickBot="1">
      <c r="A101" s="281"/>
      <c r="B101" s="284"/>
      <c r="C101" s="284"/>
      <c r="D101" s="287"/>
      <c r="E101" s="281"/>
      <c r="F101" s="284"/>
      <c r="G101" s="284"/>
      <c r="H101" s="287"/>
    </row>
    <row r="102" spans="1:40" ht="15" thickTop="1"/>
    <row r="103" spans="1:40" ht="20.100000000000001" customHeight="1">
      <c r="A103" s="342" t="s">
        <v>32</v>
      </c>
      <c r="B103" s="342"/>
      <c r="C103" s="342"/>
      <c r="D103" s="342"/>
      <c r="E103" s="342"/>
      <c r="F103" s="342"/>
    </row>
    <row r="104" spans="1:40" ht="20.100000000000001" customHeight="1">
      <c r="A104" s="342" t="s">
        <v>33</v>
      </c>
      <c r="B104" s="342"/>
      <c r="C104" s="342"/>
      <c r="D104" s="342"/>
      <c r="E104" s="342"/>
      <c r="F104" s="342"/>
      <c r="G104" s="343" t="s">
        <v>91</v>
      </c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X104" s="343"/>
      <c r="Y104" s="343"/>
      <c r="Z104" s="343"/>
      <c r="AA104" s="343"/>
      <c r="AB104" s="343"/>
      <c r="AC104" s="343"/>
      <c r="AD104" s="343"/>
    </row>
    <row r="105" spans="1:40" ht="20.100000000000001" customHeight="1">
      <c r="A105" s="342" t="s">
        <v>34</v>
      </c>
      <c r="B105" s="342"/>
      <c r="C105" s="342"/>
      <c r="D105" s="342"/>
      <c r="E105" s="342"/>
      <c r="F105" s="342"/>
      <c r="G105" s="343" t="s">
        <v>123</v>
      </c>
      <c r="H105" s="343"/>
      <c r="I105" s="343"/>
      <c r="J105" s="343"/>
      <c r="K105" s="343"/>
      <c r="L105" s="343"/>
      <c r="M105" s="343"/>
      <c r="N105" s="343"/>
      <c r="O105" s="343"/>
      <c r="P105" s="343"/>
      <c r="Q105" s="343"/>
      <c r="R105" s="343"/>
      <c r="S105" s="343"/>
      <c r="T105" s="343"/>
      <c r="U105" s="343"/>
      <c r="V105" s="343"/>
      <c r="W105" s="343"/>
      <c r="X105" s="343"/>
      <c r="Y105" s="343"/>
      <c r="Z105" s="343"/>
      <c r="AA105" s="343"/>
      <c r="AB105" s="343"/>
      <c r="AC105" s="343"/>
      <c r="AD105" s="343"/>
    </row>
    <row r="106" spans="1:40" ht="20.100000000000001" customHeight="1" thickBot="1">
      <c r="A106" s="317" t="s">
        <v>35</v>
      </c>
      <c r="B106" s="317"/>
      <c r="C106" s="317"/>
      <c r="D106" s="317"/>
      <c r="E106" s="317"/>
      <c r="F106" s="317"/>
      <c r="G106" s="318" t="s">
        <v>93</v>
      </c>
      <c r="H106" s="318"/>
      <c r="I106" s="318"/>
      <c r="J106" s="318"/>
      <c r="K106" s="318"/>
      <c r="L106" s="318"/>
      <c r="M106" s="318"/>
      <c r="N106" s="318"/>
      <c r="O106" s="318"/>
      <c r="P106" s="318"/>
      <c r="Q106" s="318"/>
      <c r="R106" s="318"/>
      <c r="S106" s="318"/>
      <c r="T106" s="318"/>
      <c r="U106" s="318"/>
      <c r="V106" s="318"/>
      <c r="W106" s="318"/>
      <c r="X106" s="318"/>
      <c r="Y106" s="318"/>
      <c r="Z106" s="318"/>
      <c r="AA106" s="318"/>
      <c r="AB106" s="318"/>
      <c r="AC106" s="318"/>
      <c r="AD106" s="318"/>
    </row>
    <row r="107" spans="1:40" ht="50.1" customHeight="1" thickTop="1">
      <c r="A107" s="319" t="s">
        <v>0</v>
      </c>
      <c r="B107" s="322" t="s">
        <v>1</v>
      </c>
      <c r="C107" s="323"/>
      <c r="D107" s="328" t="s">
        <v>94</v>
      </c>
      <c r="E107" s="329"/>
      <c r="F107" s="329"/>
      <c r="G107" s="329"/>
      <c r="H107" s="330"/>
      <c r="I107" s="328" t="s">
        <v>2</v>
      </c>
      <c r="J107" s="309" t="s">
        <v>3</v>
      </c>
      <c r="K107" s="329" t="s">
        <v>4</v>
      </c>
      <c r="L107" s="329"/>
      <c r="M107" s="329"/>
      <c r="N107" s="322" t="s">
        <v>5</v>
      </c>
      <c r="O107" s="338"/>
      <c r="P107" s="323"/>
      <c r="Q107" s="108" t="s">
        <v>7</v>
      </c>
      <c r="R107" s="109" t="s">
        <v>8</v>
      </c>
      <c r="S107" s="109" t="s">
        <v>95</v>
      </c>
      <c r="T107" s="109" t="s">
        <v>96</v>
      </c>
      <c r="U107" s="109" t="s">
        <v>97</v>
      </c>
      <c r="V107" s="109" t="s">
        <v>12</v>
      </c>
      <c r="W107" s="109" t="s">
        <v>13</v>
      </c>
      <c r="X107" s="109" t="s">
        <v>14</v>
      </c>
      <c r="Y107" s="109" t="s">
        <v>98</v>
      </c>
      <c r="Z107" s="109" t="s">
        <v>16</v>
      </c>
      <c r="AA107" s="109" t="s">
        <v>17</v>
      </c>
      <c r="AB107" s="109" t="s">
        <v>99</v>
      </c>
      <c r="AC107" s="109" t="s">
        <v>100</v>
      </c>
      <c r="AD107" s="109" t="s">
        <v>101</v>
      </c>
      <c r="AE107" s="109" t="s">
        <v>21</v>
      </c>
      <c r="AF107" s="110" t="s">
        <v>22</v>
      </c>
      <c r="AG107" s="108" t="s">
        <v>102</v>
      </c>
      <c r="AH107" s="309" t="s">
        <v>24</v>
      </c>
      <c r="AI107" s="111"/>
      <c r="AJ107" s="112"/>
      <c r="AK107" s="112"/>
      <c r="AL107" s="112"/>
      <c r="AM107" s="112"/>
      <c r="AN107" s="112"/>
    </row>
    <row r="108" spans="1:40" ht="24.95" customHeight="1">
      <c r="A108" s="320"/>
      <c r="B108" s="324"/>
      <c r="C108" s="325"/>
      <c r="D108" s="331"/>
      <c r="E108" s="332"/>
      <c r="F108" s="332"/>
      <c r="G108" s="332"/>
      <c r="H108" s="333"/>
      <c r="I108" s="331"/>
      <c r="J108" s="310"/>
      <c r="K108" s="337"/>
      <c r="L108" s="337"/>
      <c r="M108" s="337"/>
      <c r="N108" s="339"/>
      <c r="O108" s="340"/>
      <c r="P108" s="341"/>
      <c r="Q108" s="113">
        <v>50</v>
      </c>
      <c r="R108" s="114">
        <v>40</v>
      </c>
      <c r="S108" s="114">
        <v>20</v>
      </c>
      <c r="T108" s="114">
        <v>20</v>
      </c>
      <c r="U108" s="114">
        <v>30</v>
      </c>
      <c r="V108" s="114">
        <v>60</v>
      </c>
      <c r="W108" s="114">
        <v>60</v>
      </c>
      <c r="X108" s="114">
        <v>40</v>
      </c>
      <c r="Y108" s="114">
        <v>30</v>
      </c>
      <c r="Z108" s="114">
        <v>40</v>
      </c>
      <c r="AA108" s="114">
        <v>40</v>
      </c>
      <c r="AB108" s="114">
        <v>60</v>
      </c>
      <c r="AC108" s="114">
        <v>40</v>
      </c>
      <c r="AD108" s="114">
        <v>20</v>
      </c>
      <c r="AE108" s="114">
        <v>20</v>
      </c>
      <c r="AF108" s="115">
        <f>SUM(Q108:AE108)</f>
        <v>570</v>
      </c>
      <c r="AG108" s="113">
        <v>20</v>
      </c>
      <c r="AH108" s="310"/>
      <c r="AI108" s="111"/>
      <c r="AJ108" s="112"/>
      <c r="AK108" s="112"/>
      <c r="AL108" s="112"/>
      <c r="AM108" s="112"/>
      <c r="AN108" s="112"/>
    </row>
    <row r="109" spans="1:40" ht="24.95" customHeight="1" thickBot="1">
      <c r="A109" s="321"/>
      <c r="B109" s="326"/>
      <c r="C109" s="327"/>
      <c r="D109" s="334"/>
      <c r="E109" s="335"/>
      <c r="F109" s="335"/>
      <c r="G109" s="335"/>
      <c r="H109" s="336"/>
      <c r="I109" s="334"/>
      <c r="J109" s="311"/>
      <c r="K109" s="116" t="s">
        <v>25</v>
      </c>
      <c r="L109" s="117" t="s">
        <v>26</v>
      </c>
      <c r="M109" s="118" t="s">
        <v>27</v>
      </c>
      <c r="N109" s="119" t="s">
        <v>25</v>
      </c>
      <c r="O109" s="117" t="s">
        <v>26</v>
      </c>
      <c r="P109" s="120" t="s">
        <v>27</v>
      </c>
      <c r="Q109" s="121">
        <f t="shared" ref="Q109:AG109" si="3">Q108/2</f>
        <v>25</v>
      </c>
      <c r="R109" s="122">
        <f t="shared" si="3"/>
        <v>20</v>
      </c>
      <c r="S109" s="122">
        <f t="shared" si="3"/>
        <v>10</v>
      </c>
      <c r="T109" s="122">
        <f t="shared" si="3"/>
        <v>10</v>
      </c>
      <c r="U109" s="122">
        <f t="shared" si="3"/>
        <v>15</v>
      </c>
      <c r="V109" s="122">
        <f t="shared" si="3"/>
        <v>30</v>
      </c>
      <c r="W109" s="122">
        <f t="shared" si="3"/>
        <v>30</v>
      </c>
      <c r="X109" s="122">
        <f t="shared" si="3"/>
        <v>20</v>
      </c>
      <c r="Y109" s="122">
        <f t="shared" si="3"/>
        <v>15</v>
      </c>
      <c r="Z109" s="122">
        <f t="shared" si="3"/>
        <v>20</v>
      </c>
      <c r="AA109" s="122">
        <f t="shared" si="3"/>
        <v>20</v>
      </c>
      <c r="AB109" s="122">
        <f t="shared" si="3"/>
        <v>30</v>
      </c>
      <c r="AC109" s="122">
        <f t="shared" si="3"/>
        <v>20</v>
      </c>
      <c r="AD109" s="122">
        <f t="shared" si="3"/>
        <v>10</v>
      </c>
      <c r="AE109" s="121">
        <f t="shared" si="3"/>
        <v>10</v>
      </c>
      <c r="AF109" s="123">
        <f t="shared" si="3"/>
        <v>285</v>
      </c>
      <c r="AG109" s="121">
        <f t="shared" si="3"/>
        <v>10</v>
      </c>
      <c r="AH109" s="311"/>
      <c r="AI109" s="111"/>
      <c r="AJ109" s="112"/>
      <c r="AK109" s="112"/>
      <c r="AL109" s="112"/>
      <c r="AM109" s="112"/>
      <c r="AN109" s="112"/>
    </row>
    <row r="110" spans="1:40" ht="24.95" customHeight="1" thickTop="1">
      <c r="A110" s="124"/>
      <c r="B110" s="312"/>
      <c r="C110" s="313"/>
      <c r="D110" s="314"/>
      <c r="E110" s="315"/>
      <c r="F110" s="315"/>
      <c r="G110" s="315"/>
      <c r="H110" s="316"/>
      <c r="I110" s="125"/>
      <c r="J110" s="126"/>
      <c r="K110" s="127"/>
      <c r="L110" s="128"/>
      <c r="M110" s="125"/>
      <c r="N110" s="129"/>
      <c r="O110" s="128"/>
      <c r="P110" s="130"/>
      <c r="Q110" s="131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10"/>
      <c r="AG110" s="131"/>
      <c r="AH110" s="133"/>
    </row>
    <row r="111" spans="1:40" ht="24.95" customHeight="1">
      <c r="A111" s="134"/>
      <c r="B111" s="304"/>
      <c r="C111" s="305"/>
      <c r="D111" s="306"/>
      <c r="E111" s="307"/>
      <c r="F111" s="307"/>
      <c r="G111" s="307"/>
      <c r="H111" s="308"/>
      <c r="I111" s="135"/>
      <c r="J111" s="136"/>
      <c r="K111" s="137"/>
      <c r="L111" s="138"/>
      <c r="M111" s="135"/>
      <c r="N111" s="139"/>
      <c r="O111" s="138"/>
      <c r="P111" s="140"/>
      <c r="Q111" s="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2"/>
      <c r="AG111" s="1"/>
      <c r="AH111" s="136"/>
    </row>
    <row r="112" spans="1:40" ht="24.95" customHeight="1">
      <c r="A112" s="134"/>
      <c r="B112" s="304"/>
      <c r="C112" s="305"/>
      <c r="D112" s="306"/>
      <c r="E112" s="307"/>
      <c r="F112" s="307"/>
      <c r="G112" s="307"/>
      <c r="H112" s="308"/>
      <c r="I112" s="135"/>
      <c r="J112" s="136"/>
      <c r="K112" s="137"/>
      <c r="L112" s="138"/>
      <c r="M112" s="135"/>
      <c r="N112" s="139"/>
      <c r="O112" s="138"/>
      <c r="P112" s="140"/>
      <c r="Q112" s="1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2"/>
      <c r="AG112" s="1"/>
      <c r="AH112" s="136"/>
    </row>
    <row r="113" spans="1:34" ht="24.95" customHeight="1">
      <c r="A113" s="134"/>
      <c r="B113" s="304"/>
      <c r="C113" s="305"/>
      <c r="D113" s="306"/>
      <c r="E113" s="307"/>
      <c r="F113" s="307"/>
      <c r="G113" s="307"/>
      <c r="H113" s="308"/>
      <c r="I113" s="135"/>
      <c r="J113" s="136"/>
      <c r="K113" s="137"/>
      <c r="L113" s="138"/>
      <c r="M113" s="135"/>
      <c r="N113" s="139"/>
      <c r="O113" s="138"/>
      <c r="P113" s="140"/>
      <c r="Q113" s="1"/>
      <c r="R113" s="141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2"/>
      <c r="AG113" s="1"/>
      <c r="AH113" s="136"/>
    </row>
    <row r="114" spans="1:34" ht="24.95" customHeight="1">
      <c r="A114" s="134"/>
      <c r="B114" s="304"/>
      <c r="C114" s="305"/>
      <c r="D114" s="306"/>
      <c r="E114" s="307"/>
      <c r="F114" s="307"/>
      <c r="G114" s="307"/>
      <c r="H114" s="308"/>
      <c r="I114" s="135"/>
      <c r="J114" s="136"/>
      <c r="K114" s="137"/>
      <c r="L114" s="138"/>
      <c r="M114" s="135"/>
      <c r="N114" s="139"/>
      <c r="O114" s="138"/>
      <c r="P114" s="140"/>
      <c r="Q114" s="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2"/>
      <c r="AG114" s="1"/>
      <c r="AH114" s="136"/>
    </row>
    <row r="115" spans="1:34" ht="24.95" customHeight="1">
      <c r="A115" s="134"/>
      <c r="B115" s="304"/>
      <c r="C115" s="305"/>
      <c r="D115" s="306"/>
      <c r="E115" s="307"/>
      <c r="F115" s="307"/>
      <c r="G115" s="307"/>
      <c r="H115" s="308"/>
      <c r="I115" s="135"/>
      <c r="J115" s="136"/>
      <c r="K115" s="137"/>
      <c r="L115" s="138"/>
      <c r="M115" s="135"/>
      <c r="N115" s="139"/>
      <c r="O115" s="138"/>
      <c r="P115" s="140"/>
      <c r="Q115" s="1"/>
      <c r="R115" s="141"/>
      <c r="S115" s="141"/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2"/>
      <c r="AG115" s="1"/>
      <c r="AH115" s="136"/>
    </row>
    <row r="116" spans="1:34" ht="24.95" customHeight="1">
      <c r="A116" s="134"/>
      <c r="B116" s="304"/>
      <c r="C116" s="305"/>
      <c r="D116" s="306"/>
      <c r="E116" s="307"/>
      <c r="F116" s="307"/>
      <c r="G116" s="307"/>
      <c r="H116" s="308"/>
      <c r="I116" s="135"/>
      <c r="J116" s="136"/>
      <c r="K116" s="137"/>
      <c r="L116" s="138"/>
      <c r="M116" s="135"/>
      <c r="N116" s="139"/>
      <c r="O116" s="138"/>
      <c r="P116" s="140"/>
      <c r="Q116" s="1"/>
      <c r="R116" s="141"/>
      <c r="S116" s="141"/>
      <c r="T116" s="141"/>
      <c r="U116" s="141"/>
      <c r="V116" s="141"/>
      <c r="W116" s="141"/>
      <c r="X116" s="141"/>
      <c r="Y116" s="141"/>
      <c r="Z116" s="141"/>
      <c r="AA116" s="141"/>
      <c r="AB116" s="141"/>
      <c r="AC116" s="141"/>
      <c r="AD116" s="141"/>
      <c r="AE116" s="141"/>
      <c r="AF116" s="142"/>
      <c r="AG116" s="1"/>
      <c r="AH116" s="136"/>
    </row>
    <row r="117" spans="1:34" ht="24.95" customHeight="1">
      <c r="A117" s="134"/>
      <c r="B117" s="304"/>
      <c r="C117" s="305"/>
      <c r="D117" s="306"/>
      <c r="E117" s="307"/>
      <c r="F117" s="307"/>
      <c r="G117" s="307"/>
      <c r="H117" s="308"/>
      <c r="I117" s="135"/>
      <c r="J117" s="136"/>
      <c r="K117" s="137"/>
      <c r="L117" s="138"/>
      <c r="M117" s="135"/>
      <c r="N117" s="139"/>
      <c r="O117" s="138"/>
      <c r="P117" s="140"/>
      <c r="Q117" s="1"/>
      <c r="R117" s="141"/>
      <c r="S117" s="141"/>
      <c r="T117" s="141"/>
      <c r="U117" s="141"/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2"/>
      <c r="AG117" s="1"/>
      <c r="AH117" s="136"/>
    </row>
    <row r="118" spans="1:34" ht="24.95" customHeight="1">
      <c r="A118" s="134"/>
      <c r="B118" s="304"/>
      <c r="C118" s="305"/>
      <c r="D118" s="306"/>
      <c r="E118" s="307"/>
      <c r="F118" s="307"/>
      <c r="G118" s="307"/>
      <c r="H118" s="308"/>
      <c r="I118" s="135"/>
      <c r="J118" s="136"/>
      <c r="K118" s="137"/>
      <c r="L118" s="138"/>
      <c r="M118" s="135"/>
      <c r="N118" s="139"/>
      <c r="O118" s="138"/>
      <c r="P118" s="140"/>
      <c r="Q118" s="1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2"/>
      <c r="AG118" s="1"/>
      <c r="AH118" s="136"/>
    </row>
    <row r="119" spans="1:34" ht="24.95" customHeight="1">
      <c r="A119" s="134"/>
      <c r="B119" s="304"/>
      <c r="C119" s="305"/>
      <c r="D119" s="306"/>
      <c r="E119" s="307"/>
      <c r="F119" s="307"/>
      <c r="G119" s="307"/>
      <c r="H119" s="308"/>
      <c r="I119" s="135"/>
      <c r="J119" s="136"/>
      <c r="K119" s="137"/>
      <c r="L119" s="138"/>
      <c r="M119" s="135"/>
      <c r="N119" s="139"/>
      <c r="O119" s="138"/>
      <c r="P119" s="140"/>
      <c r="Q119" s="1"/>
      <c r="R119" s="141"/>
      <c r="S119" s="141"/>
      <c r="T119" s="141"/>
      <c r="U119" s="141"/>
      <c r="V119" s="141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2"/>
      <c r="AG119" s="1"/>
      <c r="AH119" s="136"/>
    </row>
    <row r="120" spans="1:34" ht="24.95" customHeight="1">
      <c r="A120" s="134"/>
      <c r="B120" s="304"/>
      <c r="C120" s="305"/>
      <c r="D120" s="306"/>
      <c r="E120" s="307"/>
      <c r="F120" s="307"/>
      <c r="G120" s="307"/>
      <c r="H120" s="308"/>
      <c r="I120" s="135"/>
      <c r="J120" s="136"/>
      <c r="K120" s="137"/>
      <c r="L120" s="138"/>
      <c r="M120" s="135"/>
      <c r="N120" s="139"/>
      <c r="O120" s="138"/>
      <c r="P120" s="140"/>
      <c r="Q120" s="1"/>
      <c r="R120" s="141"/>
      <c r="S120" s="141"/>
      <c r="T120" s="141"/>
      <c r="U120" s="141"/>
      <c r="V120" s="141"/>
      <c r="W120" s="141"/>
      <c r="X120" s="141"/>
      <c r="Y120" s="141"/>
      <c r="Z120" s="141"/>
      <c r="AA120" s="141"/>
      <c r="AB120" s="141"/>
      <c r="AC120" s="141"/>
      <c r="AD120" s="141"/>
      <c r="AE120" s="141"/>
      <c r="AF120" s="142"/>
      <c r="AG120" s="1"/>
      <c r="AH120" s="136"/>
    </row>
    <row r="121" spans="1:34" ht="24.95" customHeight="1">
      <c r="A121" s="134"/>
      <c r="B121" s="304"/>
      <c r="C121" s="305"/>
      <c r="D121" s="306"/>
      <c r="E121" s="307"/>
      <c r="F121" s="307"/>
      <c r="G121" s="307"/>
      <c r="H121" s="308"/>
      <c r="I121" s="135"/>
      <c r="J121" s="136"/>
      <c r="K121" s="137"/>
      <c r="L121" s="138"/>
      <c r="M121" s="135"/>
      <c r="N121" s="139"/>
      <c r="O121" s="138"/>
      <c r="P121" s="140"/>
      <c r="Q121" s="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2"/>
      <c r="AG121" s="1"/>
      <c r="AH121" s="136"/>
    </row>
    <row r="122" spans="1:34" ht="24.95" customHeight="1">
      <c r="A122" s="134"/>
      <c r="B122" s="304"/>
      <c r="C122" s="305"/>
      <c r="D122" s="306"/>
      <c r="E122" s="307"/>
      <c r="F122" s="307"/>
      <c r="G122" s="307"/>
      <c r="H122" s="308"/>
      <c r="I122" s="135"/>
      <c r="J122" s="136"/>
      <c r="K122" s="137"/>
      <c r="L122" s="138"/>
      <c r="M122" s="135"/>
      <c r="N122" s="139"/>
      <c r="O122" s="138"/>
      <c r="P122" s="140"/>
      <c r="Q122" s="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2"/>
      <c r="AG122" s="1"/>
      <c r="AH122" s="136"/>
    </row>
    <row r="123" spans="1:34" ht="24.95" customHeight="1">
      <c r="A123" s="134"/>
      <c r="B123" s="304"/>
      <c r="C123" s="305"/>
      <c r="D123" s="306"/>
      <c r="E123" s="307"/>
      <c r="F123" s="307"/>
      <c r="G123" s="307"/>
      <c r="H123" s="308"/>
      <c r="I123" s="135"/>
      <c r="J123" s="136"/>
      <c r="K123" s="137"/>
      <c r="L123" s="138"/>
      <c r="M123" s="135"/>
      <c r="N123" s="139"/>
      <c r="O123" s="138"/>
      <c r="P123" s="140"/>
      <c r="Q123" s="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2"/>
      <c r="AG123" s="1"/>
      <c r="AH123" s="136"/>
    </row>
    <row r="124" spans="1:34" ht="24.95" customHeight="1">
      <c r="A124" s="134"/>
      <c r="B124" s="304"/>
      <c r="C124" s="305"/>
      <c r="D124" s="306"/>
      <c r="E124" s="307"/>
      <c r="F124" s="307"/>
      <c r="G124" s="307"/>
      <c r="H124" s="308"/>
      <c r="I124" s="135"/>
      <c r="J124" s="136"/>
      <c r="K124" s="137"/>
      <c r="L124" s="138"/>
      <c r="M124" s="135"/>
      <c r="N124" s="139"/>
      <c r="O124" s="138"/>
      <c r="P124" s="140"/>
      <c r="Q124" s="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2"/>
      <c r="AG124" s="1"/>
      <c r="AH124" s="136"/>
    </row>
    <row r="125" spans="1:34" ht="24.95" customHeight="1">
      <c r="A125" s="134"/>
      <c r="B125" s="304"/>
      <c r="C125" s="305"/>
      <c r="D125" s="306"/>
      <c r="E125" s="307"/>
      <c r="F125" s="307"/>
      <c r="G125" s="307"/>
      <c r="H125" s="308"/>
      <c r="I125" s="135"/>
      <c r="J125" s="136"/>
      <c r="K125" s="137"/>
      <c r="L125" s="138"/>
      <c r="M125" s="135"/>
      <c r="N125" s="139"/>
      <c r="O125" s="138"/>
      <c r="P125" s="140"/>
      <c r="Q125" s="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1"/>
      <c r="AD125" s="141"/>
      <c r="AE125" s="141"/>
      <c r="AF125" s="142"/>
      <c r="AG125" s="1"/>
      <c r="AH125" s="136"/>
    </row>
    <row r="126" spans="1:34" ht="24.95" customHeight="1">
      <c r="A126" s="134"/>
      <c r="B126" s="304"/>
      <c r="C126" s="305"/>
      <c r="D126" s="306"/>
      <c r="E126" s="307"/>
      <c r="F126" s="307"/>
      <c r="G126" s="307"/>
      <c r="H126" s="308"/>
      <c r="I126" s="135"/>
      <c r="J126" s="136"/>
      <c r="K126" s="137"/>
      <c r="L126" s="138"/>
      <c r="M126" s="135"/>
      <c r="N126" s="139"/>
      <c r="O126" s="138"/>
      <c r="P126" s="140"/>
      <c r="Q126" s="1"/>
      <c r="R126" s="141"/>
      <c r="S126" s="141"/>
      <c r="T126" s="141"/>
      <c r="U126" s="141"/>
      <c r="V126" s="141"/>
      <c r="W126" s="141"/>
      <c r="X126" s="141"/>
      <c r="Y126" s="141"/>
      <c r="Z126" s="141"/>
      <c r="AA126" s="141"/>
      <c r="AB126" s="141"/>
      <c r="AC126" s="141"/>
      <c r="AD126" s="141"/>
      <c r="AE126" s="141"/>
      <c r="AF126" s="142"/>
      <c r="AG126" s="1"/>
      <c r="AH126" s="136"/>
    </row>
    <row r="127" spans="1:34" ht="24.95" customHeight="1">
      <c r="A127" s="134"/>
      <c r="B127" s="304"/>
      <c r="C127" s="305"/>
      <c r="D127" s="306"/>
      <c r="E127" s="307"/>
      <c r="F127" s="307"/>
      <c r="G127" s="307"/>
      <c r="H127" s="308"/>
      <c r="I127" s="135"/>
      <c r="J127" s="136"/>
      <c r="K127" s="137"/>
      <c r="L127" s="138"/>
      <c r="M127" s="135"/>
      <c r="N127" s="139"/>
      <c r="O127" s="138"/>
      <c r="P127" s="140"/>
      <c r="Q127" s="1"/>
      <c r="R127" s="141"/>
      <c r="S127" s="141"/>
      <c r="T127" s="141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2"/>
      <c r="AG127" s="1"/>
      <c r="AH127" s="136"/>
    </row>
    <row r="128" spans="1:34" ht="24.95" customHeight="1">
      <c r="A128" s="134"/>
      <c r="B128" s="304"/>
      <c r="C128" s="305"/>
      <c r="D128" s="306"/>
      <c r="E128" s="307"/>
      <c r="F128" s="307"/>
      <c r="G128" s="307"/>
      <c r="H128" s="308"/>
      <c r="I128" s="135"/>
      <c r="J128" s="136"/>
      <c r="K128" s="137"/>
      <c r="L128" s="138"/>
      <c r="M128" s="135"/>
      <c r="N128" s="139"/>
      <c r="O128" s="138"/>
      <c r="P128" s="140"/>
      <c r="Q128" s="1"/>
      <c r="R128" s="141"/>
      <c r="S128" s="141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2"/>
      <c r="AG128" s="1"/>
      <c r="AH128" s="136"/>
    </row>
    <row r="129" spans="1:40" ht="24.95" customHeight="1" thickBot="1">
      <c r="A129" s="143"/>
      <c r="B129" s="295"/>
      <c r="C129" s="296"/>
      <c r="D129" s="297"/>
      <c r="E129" s="298"/>
      <c r="F129" s="298"/>
      <c r="G129" s="298"/>
      <c r="H129" s="299"/>
      <c r="I129" s="144"/>
      <c r="J129" s="145"/>
      <c r="K129" s="146"/>
      <c r="L129" s="147"/>
      <c r="M129" s="144"/>
      <c r="N129" s="148"/>
      <c r="O129" s="147"/>
      <c r="P129" s="149"/>
      <c r="Q129" s="2"/>
      <c r="R129" s="150"/>
      <c r="S129" s="150"/>
      <c r="T129" s="150"/>
      <c r="U129" s="150"/>
      <c r="V129" s="150"/>
      <c r="W129" s="150"/>
      <c r="X129" s="150"/>
      <c r="Y129" s="150"/>
      <c r="Z129" s="150"/>
      <c r="AA129" s="150"/>
      <c r="AB129" s="150"/>
      <c r="AC129" s="150"/>
      <c r="AD129" s="150"/>
      <c r="AE129" s="150"/>
      <c r="AF129" s="151"/>
      <c r="AG129" s="2"/>
      <c r="AH129" s="145"/>
    </row>
    <row r="130" spans="1:40" ht="15" customHeight="1" thickTop="1" thickBot="1"/>
    <row r="131" spans="1:40" ht="24.95" customHeight="1" thickTop="1">
      <c r="A131" s="300" t="s">
        <v>103</v>
      </c>
      <c r="B131" s="301"/>
      <c r="C131" s="301"/>
      <c r="D131" s="302"/>
      <c r="E131" s="300" t="s">
        <v>104</v>
      </c>
      <c r="F131" s="301"/>
      <c r="G131" s="301"/>
      <c r="H131" s="302"/>
      <c r="I131" s="288" t="s">
        <v>105</v>
      </c>
      <c r="J131" s="288"/>
      <c r="K131" s="303"/>
      <c r="L131" s="303" t="s">
        <v>106</v>
      </c>
      <c r="M131" s="303"/>
      <c r="N131" s="303"/>
      <c r="O131" s="288"/>
      <c r="P131" s="288" t="s">
        <v>107</v>
      </c>
      <c r="Q131" s="288"/>
      <c r="R131" s="288"/>
      <c r="S131" s="288"/>
      <c r="T131" s="288" t="s">
        <v>108</v>
      </c>
      <c r="U131" s="288"/>
      <c r="V131" s="288"/>
      <c r="W131" s="288" t="s">
        <v>109</v>
      </c>
      <c r="X131" s="288"/>
      <c r="Y131" s="288"/>
      <c r="Z131" s="288" t="s">
        <v>108</v>
      </c>
      <c r="AA131" s="288"/>
      <c r="AB131" s="288"/>
      <c r="AC131" s="288" t="s">
        <v>109</v>
      </c>
      <c r="AD131" s="288"/>
      <c r="AE131" s="288"/>
      <c r="AF131" s="288" t="s">
        <v>110</v>
      </c>
      <c r="AG131" s="288"/>
      <c r="AH131" s="288"/>
    </row>
    <row r="132" spans="1:40" ht="50.1" customHeight="1" thickBot="1">
      <c r="A132" s="152" t="s">
        <v>111</v>
      </c>
      <c r="B132" s="153" t="s">
        <v>112</v>
      </c>
      <c r="C132" s="153" t="s">
        <v>113</v>
      </c>
      <c r="D132" s="154" t="s">
        <v>114</v>
      </c>
      <c r="E132" s="152" t="s">
        <v>111</v>
      </c>
      <c r="F132" s="153" t="s">
        <v>112</v>
      </c>
      <c r="G132" s="153" t="s">
        <v>113</v>
      </c>
      <c r="H132" s="154" t="s">
        <v>114</v>
      </c>
      <c r="I132" s="289" t="s">
        <v>115</v>
      </c>
      <c r="J132" s="290"/>
      <c r="K132" s="290"/>
      <c r="L132" s="291" t="s">
        <v>116</v>
      </c>
      <c r="M132" s="291"/>
      <c r="N132" s="291"/>
      <c r="O132" s="291"/>
      <c r="P132" s="292" t="s">
        <v>117</v>
      </c>
      <c r="Q132" s="292"/>
      <c r="R132" s="292"/>
      <c r="S132" s="292"/>
      <c r="T132" s="293" t="s">
        <v>118</v>
      </c>
      <c r="U132" s="293"/>
      <c r="V132" s="293"/>
      <c r="W132" s="294" t="s">
        <v>118</v>
      </c>
      <c r="X132" s="294"/>
      <c r="Y132" s="294"/>
      <c r="Z132" s="294" t="s">
        <v>118</v>
      </c>
      <c r="AA132" s="294"/>
      <c r="AB132" s="294"/>
      <c r="AC132" s="293" t="s">
        <v>118</v>
      </c>
      <c r="AD132" s="293"/>
      <c r="AE132" s="293"/>
      <c r="AF132" s="292" t="s">
        <v>119</v>
      </c>
      <c r="AG132" s="292"/>
      <c r="AH132" s="292"/>
    </row>
    <row r="133" spans="1:40" ht="20.100000000000001" customHeight="1" thickTop="1">
      <c r="A133" s="279"/>
      <c r="B133" s="282"/>
      <c r="C133" s="282"/>
      <c r="D133" s="285"/>
      <c r="E133" s="279"/>
      <c r="F133" s="282"/>
      <c r="G133" s="282"/>
      <c r="H133" s="285"/>
      <c r="T133" s="277" t="s">
        <v>120</v>
      </c>
      <c r="U133" s="277"/>
      <c r="V133" s="277"/>
      <c r="W133" s="277" t="s">
        <v>120</v>
      </c>
      <c r="X133" s="277"/>
      <c r="Y133" s="277"/>
      <c r="Z133" s="277" t="s">
        <v>120</v>
      </c>
      <c r="AA133" s="277"/>
      <c r="AB133" s="277"/>
      <c r="AC133" s="277" t="s">
        <v>120</v>
      </c>
      <c r="AD133" s="277"/>
      <c r="AE133" s="277"/>
      <c r="AF133" s="278" t="s">
        <v>121</v>
      </c>
      <c r="AG133" s="278"/>
      <c r="AH133" s="278"/>
    </row>
    <row r="134" spans="1:40" ht="20.100000000000001" customHeight="1">
      <c r="A134" s="280"/>
      <c r="B134" s="283"/>
      <c r="C134" s="283"/>
      <c r="D134" s="286"/>
      <c r="E134" s="280"/>
      <c r="F134" s="283"/>
      <c r="G134" s="283"/>
      <c r="H134" s="286"/>
    </row>
    <row r="135" spans="1:40" ht="20.100000000000001" customHeight="1" thickBot="1">
      <c r="A135" s="281"/>
      <c r="B135" s="284"/>
      <c r="C135" s="284"/>
      <c r="D135" s="287"/>
      <c r="E135" s="281"/>
      <c r="F135" s="284"/>
      <c r="G135" s="284"/>
      <c r="H135" s="287"/>
    </row>
    <row r="136" spans="1:40" ht="15" thickTop="1"/>
    <row r="137" spans="1:40" ht="20.100000000000001" customHeight="1">
      <c r="A137" s="342" t="s">
        <v>32</v>
      </c>
      <c r="B137" s="342"/>
      <c r="C137" s="342"/>
      <c r="D137" s="342"/>
      <c r="E137" s="342"/>
      <c r="F137" s="342"/>
    </row>
    <row r="138" spans="1:40" ht="20.100000000000001" customHeight="1">
      <c r="A138" s="342" t="s">
        <v>33</v>
      </c>
      <c r="B138" s="342"/>
      <c r="C138" s="342"/>
      <c r="D138" s="342"/>
      <c r="E138" s="342"/>
      <c r="F138" s="342"/>
      <c r="G138" s="343" t="s">
        <v>91</v>
      </c>
      <c r="H138" s="343"/>
      <c r="I138" s="343"/>
      <c r="J138" s="343"/>
      <c r="K138" s="343"/>
      <c r="L138" s="343"/>
      <c r="M138" s="343"/>
      <c r="N138" s="343"/>
      <c r="O138" s="343"/>
      <c r="P138" s="343"/>
      <c r="Q138" s="343"/>
      <c r="R138" s="343"/>
      <c r="S138" s="343"/>
      <c r="T138" s="343"/>
      <c r="U138" s="343"/>
      <c r="V138" s="343"/>
      <c r="W138" s="343"/>
      <c r="X138" s="343"/>
      <c r="Y138" s="343"/>
      <c r="Z138" s="343"/>
      <c r="AA138" s="343"/>
      <c r="AB138" s="343"/>
      <c r="AC138" s="343"/>
      <c r="AD138" s="343"/>
    </row>
    <row r="139" spans="1:40" ht="20.100000000000001" customHeight="1">
      <c r="A139" s="342" t="s">
        <v>34</v>
      </c>
      <c r="B139" s="342"/>
      <c r="C139" s="342"/>
      <c r="D139" s="342"/>
      <c r="E139" s="342"/>
      <c r="F139" s="342"/>
      <c r="G139" s="343" t="s">
        <v>123</v>
      </c>
      <c r="H139" s="343"/>
      <c r="I139" s="343"/>
      <c r="J139" s="343"/>
      <c r="K139" s="343"/>
      <c r="L139" s="343"/>
      <c r="M139" s="343"/>
      <c r="N139" s="343"/>
      <c r="O139" s="343"/>
      <c r="P139" s="343"/>
      <c r="Q139" s="343"/>
      <c r="R139" s="343"/>
      <c r="S139" s="343"/>
      <c r="T139" s="343"/>
      <c r="U139" s="343"/>
      <c r="V139" s="343"/>
      <c r="W139" s="343"/>
      <c r="X139" s="343"/>
      <c r="Y139" s="343"/>
      <c r="Z139" s="343"/>
      <c r="AA139" s="343"/>
      <c r="AB139" s="343"/>
      <c r="AC139" s="343"/>
      <c r="AD139" s="343"/>
    </row>
    <row r="140" spans="1:40" ht="20.100000000000001" customHeight="1" thickBot="1">
      <c r="A140" s="317" t="s">
        <v>35</v>
      </c>
      <c r="B140" s="317"/>
      <c r="C140" s="317"/>
      <c r="D140" s="317"/>
      <c r="E140" s="317"/>
      <c r="F140" s="317"/>
      <c r="G140" s="318" t="s">
        <v>93</v>
      </c>
      <c r="H140" s="318"/>
      <c r="I140" s="318"/>
      <c r="J140" s="318"/>
      <c r="K140" s="318"/>
      <c r="L140" s="318"/>
      <c r="M140" s="318"/>
      <c r="N140" s="318"/>
      <c r="O140" s="318"/>
      <c r="P140" s="318"/>
      <c r="Q140" s="318"/>
      <c r="R140" s="318"/>
      <c r="S140" s="318"/>
      <c r="T140" s="318"/>
      <c r="U140" s="318"/>
      <c r="V140" s="318"/>
      <c r="W140" s="318"/>
      <c r="X140" s="318"/>
      <c r="Y140" s="318"/>
      <c r="Z140" s="318"/>
      <c r="AA140" s="318"/>
      <c r="AB140" s="318"/>
      <c r="AC140" s="318"/>
      <c r="AD140" s="318"/>
    </row>
    <row r="141" spans="1:40" ht="50.1" customHeight="1" thickTop="1">
      <c r="A141" s="319" t="s">
        <v>0</v>
      </c>
      <c r="B141" s="322" t="s">
        <v>1</v>
      </c>
      <c r="C141" s="323"/>
      <c r="D141" s="328" t="s">
        <v>94</v>
      </c>
      <c r="E141" s="329"/>
      <c r="F141" s="329"/>
      <c r="G141" s="329"/>
      <c r="H141" s="330"/>
      <c r="I141" s="328" t="s">
        <v>2</v>
      </c>
      <c r="J141" s="309" t="s">
        <v>3</v>
      </c>
      <c r="K141" s="329" t="s">
        <v>4</v>
      </c>
      <c r="L141" s="329"/>
      <c r="M141" s="329"/>
      <c r="N141" s="322" t="s">
        <v>5</v>
      </c>
      <c r="O141" s="338"/>
      <c r="P141" s="323"/>
      <c r="Q141" s="108" t="s">
        <v>7</v>
      </c>
      <c r="R141" s="109" t="s">
        <v>8</v>
      </c>
      <c r="S141" s="109" t="s">
        <v>95</v>
      </c>
      <c r="T141" s="109" t="s">
        <v>96</v>
      </c>
      <c r="U141" s="109" t="s">
        <v>97</v>
      </c>
      <c r="V141" s="109" t="s">
        <v>12</v>
      </c>
      <c r="W141" s="109" t="s">
        <v>13</v>
      </c>
      <c r="X141" s="109" t="s">
        <v>14</v>
      </c>
      <c r="Y141" s="109" t="s">
        <v>98</v>
      </c>
      <c r="Z141" s="109" t="s">
        <v>16</v>
      </c>
      <c r="AA141" s="109" t="s">
        <v>17</v>
      </c>
      <c r="AB141" s="109" t="s">
        <v>99</v>
      </c>
      <c r="AC141" s="109" t="s">
        <v>100</v>
      </c>
      <c r="AD141" s="109" t="s">
        <v>101</v>
      </c>
      <c r="AE141" s="109" t="s">
        <v>21</v>
      </c>
      <c r="AF141" s="110" t="s">
        <v>22</v>
      </c>
      <c r="AG141" s="108" t="s">
        <v>102</v>
      </c>
      <c r="AH141" s="309" t="s">
        <v>24</v>
      </c>
      <c r="AI141" s="111"/>
      <c r="AJ141" s="112"/>
      <c r="AK141" s="112"/>
      <c r="AL141" s="112"/>
      <c r="AM141" s="112"/>
      <c r="AN141" s="112"/>
    </row>
    <row r="142" spans="1:40" ht="24.95" customHeight="1">
      <c r="A142" s="320"/>
      <c r="B142" s="324"/>
      <c r="C142" s="325"/>
      <c r="D142" s="331"/>
      <c r="E142" s="332"/>
      <c r="F142" s="332"/>
      <c r="G142" s="332"/>
      <c r="H142" s="333"/>
      <c r="I142" s="331"/>
      <c r="J142" s="310"/>
      <c r="K142" s="337"/>
      <c r="L142" s="337"/>
      <c r="M142" s="337"/>
      <c r="N142" s="339"/>
      <c r="O142" s="340"/>
      <c r="P142" s="341"/>
      <c r="Q142" s="113">
        <v>50</v>
      </c>
      <c r="R142" s="114">
        <v>40</v>
      </c>
      <c r="S142" s="114">
        <v>20</v>
      </c>
      <c r="T142" s="114">
        <v>20</v>
      </c>
      <c r="U142" s="114">
        <v>30</v>
      </c>
      <c r="V142" s="114">
        <v>60</v>
      </c>
      <c r="W142" s="114">
        <v>60</v>
      </c>
      <c r="X142" s="114">
        <v>40</v>
      </c>
      <c r="Y142" s="114">
        <v>30</v>
      </c>
      <c r="Z142" s="114">
        <v>40</v>
      </c>
      <c r="AA142" s="114">
        <v>40</v>
      </c>
      <c r="AB142" s="114">
        <v>60</v>
      </c>
      <c r="AC142" s="114">
        <v>40</v>
      </c>
      <c r="AD142" s="114">
        <v>20</v>
      </c>
      <c r="AE142" s="114">
        <v>20</v>
      </c>
      <c r="AF142" s="115">
        <f>SUM(Q142:AE142)</f>
        <v>570</v>
      </c>
      <c r="AG142" s="113">
        <v>20</v>
      </c>
      <c r="AH142" s="310"/>
      <c r="AI142" s="111"/>
      <c r="AJ142" s="112"/>
      <c r="AK142" s="112"/>
      <c r="AL142" s="112"/>
      <c r="AM142" s="112"/>
      <c r="AN142" s="112"/>
    </row>
    <row r="143" spans="1:40" ht="24.95" customHeight="1" thickBot="1">
      <c r="A143" s="321"/>
      <c r="B143" s="326"/>
      <c r="C143" s="327"/>
      <c r="D143" s="334"/>
      <c r="E143" s="335"/>
      <c r="F143" s="335"/>
      <c r="G143" s="335"/>
      <c r="H143" s="336"/>
      <c r="I143" s="334"/>
      <c r="J143" s="311"/>
      <c r="K143" s="116" t="s">
        <v>25</v>
      </c>
      <c r="L143" s="117" t="s">
        <v>26</v>
      </c>
      <c r="M143" s="118" t="s">
        <v>27</v>
      </c>
      <c r="N143" s="119" t="s">
        <v>25</v>
      </c>
      <c r="O143" s="117" t="s">
        <v>26</v>
      </c>
      <c r="P143" s="120" t="s">
        <v>27</v>
      </c>
      <c r="Q143" s="121">
        <f t="shared" ref="Q143:AG143" si="4">Q142/2</f>
        <v>25</v>
      </c>
      <c r="R143" s="122">
        <f t="shared" si="4"/>
        <v>20</v>
      </c>
      <c r="S143" s="122">
        <f t="shared" si="4"/>
        <v>10</v>
      </c>
      <c r="T143" s="122">
        <f t="shared" si="4"/>
        <v>10</v>
      </c>
      <c r="U143" s="122">
        <f t="shared" si="4"/>
        <v>15</v>
      </c>
      <c r="V143" s="122">
        <f t="shared" si="4"/>
        <v>30</v>
      </c>
      <c r="W143" s="122">
        <f t="shared" si="4"/>
        <v>30</v>
      </c>
      <c r="X143" s="122">
        <f t="shared" si="4"/>
        <v>20</v>
      </c>
      <c r="Y143" s="122">
        <f t="shared" si="4"/>
        <v>15</v>
      </c>
      <c r="Z143" s="122">
        <f t="shared" si="4"/>
        <v>20</v>
      </c>
      <c r="AA143" s="122">
        <f t="shared" si="4"/>
        <v>20</v>
      </c>
      <c r="AB143" s="122">
        <f t="shared" si="4"/>
        <v>30</v>
      </c>
      <c r="AC143" s="122">
        <f t="shared" si="4"/>
        <v>20</v>
      </c>
      <c r="AD143" s="122">
        <f t="shared" si="4"/>
        <v>10</v>
      </c>
      <c r="AE143" s="121">
        <f t="shared" si="4"/>
        <v>10</v>
      </c>
      <c r="AF143" s="123">
        <f t="shared" si="4"/>
        <v>285</v>
      </c>
      <c r="AG143" s="121">
        <f t="shared" si="4"/>
        <v>10</v>
      </c>
      <c r="AH143" s="311"/>
      <c r="AI143" s="111"/>
      <c r="AJ143" s="112"/>
      <c r="AK143" s="112"/>
      <c r="AL143" s="112"/>
      <c r="AM143" s="112"/>
      <c r="AN143" s="112"/>
    </row>
    <row r="144" spans="1:40" ht="24.95" customHeight="1" thickTop="1">
      <c r="A144" s="124"/>
      <c r="B144" s="312"/>
      <c r="C144" s="313"/>
      <c r="D144" s="314"/>
      <c r="E144" s="315"/>
      <c r="F144" s="315"/>
      <c r="G144" s="315"/>
      <c r="H144" s="316"/>
      <c r="I144" s="125"/>
      <c r="J144" s="126"/>
      <c r="K144" s="127"/>
      <c r="L144" s="128"/>
      <c r="M144" s="125"/>
      <c r="N144" s="129"/>
      <c r="O144" s="128"/>
      <c r="P144" s="130"/>
      <c r="Q144" s="131"/>
      <c r="R144" s="132"/>
      <c r="S144" s="132"/>
      <c r="T144" s="132"/>
      <c r="U144" s="132"/>
      <c r="V144" s="132"/>
      <c r="W144" s="132"/>
      <c r="X144" s="132"/>
      <c r="Y144" s="132"/>
      <c r="Z144" s="132"/>
      <c r="AA144" s="132"/>
      <c r="AB144" s="132"/>
      <c r="AC144" s="132"/>
      <c r="AD144" s="132"/>
      <c r="AE144" s="132"/>
      <c r="AF144" s="110"/>
      <c r="AG144" s="131"/>
      <c r="AH144" s="133"/>
    </row>
    <row r="145" spans="1:34" ht="24.95" customHeight="1">
      <c r="A145" s="134"/>
      <c r="B145" s="304"/>
      <c r="C145" s="305"/>
      <c r="D145" s="306"/>
      <c r="E145" s="307"/>
      <c r="F145" s="307"/>
      <c r="G145" s="307"/>
      <c r="H145" s="308"/>
      <c r="I145" s="135"/>
      <c r="J145" s="136"/>
      <c r="K145" s="137"/>
      <c r="L145" s="138"/>
      <c r="M145" s="135"/>
      <c r="N145" s="139"/>
      <c r="O145" s="138"/>
      <c r="P145" s="140"/>
      <c r="Q145" s="1"/>
      <c r="R145" s="141"/>
      <c r="S145" s="141"/>
      <c r="T145" s="141"/>
      <c r="U145" s="141"/>
      <c r="V145" s="141"/>
      <c r="W145" s="141"/>
      <c r="X145" s="141"/>
      <c r="Y145" s="141"/>
      <c r="Z145" s="141"/>
      <c r="AA145" s="141"/>
      <c r="AB145" s="141"/>
      <c r="AC145" s="141"/>
      <c r="AD145" s="141"/>
      <c r="AE145" s="141"/>
      <c r="AF145" s="142"/>
      <c r="AG145" s="1"/>
      <c r="AH145" s="136"/>
    </row>
    <row r="146" spans="1:34" ht="24.95" customHeight="1">
      <c r="A146" s="134"/>
      <c r="B146" s="304"/>
      <c r="C146" s="305"/>
      <c r="D146" s="306"/>
      <c r="E146" s="307"/>
      <c r="F146" s="307"/>
      <c r="G146" s="307"/>
      <c r="H146" s="308"/>
      <c r="I146" s="135"/>
      <c r="J146" s="136"/>
      <c r="K146" s="137"/>
      <c r="L146" s="138"/>
      <c r="M146" s="135"/>
      <c r="N146" s="139"/>
      <c r="O146" s="138"/>
      <c r="P146" s="140"/>
      <c r="Q146" s="1"/>
      <c r="R146" s="141"/>
      <c r="S146" s="141"/>
      <c r="T146" s="141"/>
      <c r="U146" s="141"/>
      <c r="V146" s="141"/>
      <c r="W146" s="141"/>
      <c r="X146" s="141"/>
      <c r="Y146" s="141"/>
      <c r="Z146" s="141"/>
      <c r="AA146" s="141"/>
      <c r="AB146" s="141"/>
      <c r="AC146" s="141"/>
      <c r="AD146" s="141"/>
      <c r="AE146" s="141"/>
      <c r="AF146" s="142"/>
      <c r="AG146" s="1"/>
      <c r="AH146" s="136"/>
    </row>
    <row r="147" spans="1:34" ht="24.95" customHeight="1">
      <c r="A147" s="134"/>
      <c r="B147" s="304"/>
      <c r="C147" s="305"/>
      <c r="D147" s="306"/>
      <c r="E147" s="307"/>
      <c r="F147" s="307"/>
      <c r="G147" s="307"/>
      <c r="H147" s="308"/>
      <c r="I147" s="135"/>
      <c r="J147" s="136"/>
      <c r="K147" s="137"/>
      <c r="L147" s="138"/>
      <c r="M147" s="135"/>
      <c r="N147" s="139"/>
      <c r="O147" s="138"/>
      <c r="P147" s="140"/>
      <c r="Q147" s="1"/>
      <c r="R147" s="141"/>
      <c r="S147" s="141"/>
      <c r="T147" s="141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2"/>
      <c r="AG147" s="1"/>
      <c r="AH147" s="136"/>
    </row>
    <row r="148" spans="1:34" ht="24.95" customHeight="1">
      <c r="A148" s="134"/>
      <c r="B148" s="304"/>
      <c r="C148" s="305"/>
      <c r="D148" s="306"/>
      <c r="E148" s="307"/>
      <c r="F148" s="307"/>
      <c r="G148" s="307"/>
      <c r="H148" s="308"/>
      <c r="I148" s="135"/>
      <c r="J148" s="136"/>
      <c r="K148" s="137"/>
      <c r="L148" s="138"/>
      <c r="M148" s="135"/>
      <c r="N148" s="139"/>
      <c r="O148" s="138"/>
      <c r="P148" s="140"/>
      <c r="Q148" s="1"/>
      <c r="R148" s="141"/>
      <c r="S148" s="141"/>
      <c r="T148" s="141"/>
      <c r="U148" s="141"/>
      <c r="V148" s="141"/>
      <c r="W148" s="141"/>
      <c r="X148" s="141"/>
      <c r="Y148" s="141"/>
      <c r="Z148" s="141"/>
      <c r="AA148" s="141"/>
      <c r="AB148" s="141"/>
      <c r="AC148" s="141"/>
      <c r="AD148" s="141"/>
      <c r="AE148" s="141"/>
      <c r="AF148" s="142"/>
      <c r="AG148" s="1"/>
      <c r="AH148" s="136"/>
    </row>
    <row r="149" spans="1:34" ht="24.95" customHeight="1">
      <c r="A149" s="134"/>
      <c r="B149" s="304"/>
      <c r="C149" s="305"/>
      <c r="D149" s="306"/>
      <c r="E149" s="307"/>
      <c r="F149" s="307"/>
      <c r="G149" s="307"/>
      <c r="H149" s="308"/>
      <c r="I149" s="135"/>
      <c r="J149" s="136"/>
      <c r="K149" s="137"/>
      <c r="L149" s="138"/>
      <c r="M149" s="135"/>
      <c r="N149" s="139"/>
      <c r="O149" s="138"/>
      <c r="P149" s="140"/>
      <c r="Q149" s="1"/>
      <c r="R149" s="141"/>
      <c r="S149" s="141"/>
      <c r="T149" s="141"/>
      <c r="U149" s="141"/>
      <c r="V149" s="141"/>
      <c r="W149" s="141"/>
      <c r="X149" s="141"/>
      <c r="Y149" s="141"/>
      <c r="Z149" s="141"/>
      <c r="AA149" s="141"/>
      <c r="AB149" s="141"/>
      <c r="AC149" s="141"/>
      <c r="AD149" s="141"/>
      <c r="AE149" s="141"/>
      <c r="AF149" s="142"/>
      <c r="AG149" s="1"/>
      <c r="AH149" s="136"/>
    </row>
    <row r="150" spans="1:34" ht="24.95" customHeight="1">
      <c r="A150" s="134"/>
      <c r="B150" s="304"/>
      <c r="C150" s="305"/>
      <c r="D150" s="306"/>
      <c r="E150" s="307"/>
      <c r="F150" s="307"/>
      <c r="G150" s="307"/>
      <c r="H150" s="308"/>
      <c r="I150" s="135"/>
      <c r="J150" s="136"/>
      <c r="K150" s="137"/>
      <c r="L150" s="138"/>
      <c r="M150" s="135"/>
      <c r="N150" s="139"/>
      <c r="O150" s="138"/>
      <c r="P150" s="140"/>
      <c r="Q150" s="1"/>
      <c r="R150" s="141"/>
      <c r="S150" s="141"/>
      <c r="T150" s="141"/>
      <c r="U150" s="141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2"/>
      <c r="AG150" s="1"/>
      <c r="AH150" s="136"/>
    </row>
    <row r="151" spans="1:34" ht="24.95" customHeight="1">
      <c r="A151" s="134"/>
      <c r="B151" s="304"/>
      <c r="C151" s="305"/>
      <c r="D151" s="306"/>
      <c r="E151" s="307"/>
      <c r="F151" s="307"/>
      <c r="G151" s="307"/>
      <c r="H151" s="308"/>
      <c r="I151" s="135"/>
      <c r="J151" s="136"/>
      <c r="K151" s="137"/>
      <c r="L151" s="138"/>
      <c r="M151" s="135"/>
      <c r="N151" s="139"/>
      <c r="O151" s="138"/>
      <c r="P151" s="140"/>
      <c r="Q151" s="1"/>
      <c r="R151" s="141"/>
      <c r="S151" s="141"/>
      <c r="T151" s="141"/>
      <c r="U151" s="141"/>
      <c r="V151" s="141"/>
      <c r="W151" s="141"/>
      <c r="X151" s="141"/>
      <c r="Y151" s="141"/>
      <c r="Z151" s="141"/>
      <c r="AA151" s="141"/>
      <c r="AB151" s="141"/>
      <c r="AC151" s="141"/>
      <c r="AD151" s="141"/>
      <c r="AE151" s="141"/>
      <c r="AF151" s="142"/>
      <c r="AG151" s="1"/>
      <c r="AH151" s="136"/>
    </row>
    <row r="152" spans="1:34" ht="24.95" customHeight="1">
      <c r="A152" s="134"/>
      <c r="B152" s="304"/>
      <c r="C152" s="305"/>
      <c r="D152" s="306"/>
      <c r="E152" s="307"/>
      <c r="F152" s="307"/>
      <c r="G152" s="307"/>
      <c r="H152" s="308"/>
      <c r="I152" s="135"/>
      <c r="J152" s="136"/>
      <c r="K152" s="137"/>
      <c r="L152" s="138"/>
      <c r="M152" s="135"/>
      <c r="N152" s="139"/>
      <c r="O152" s="138"/>
      <c r="P152" s="140"/>
      <c r="Q152" s="1"/>
      <c r="R152" s="141"/>
      <c r="S152" s="141"/>
      <c r="T152" s="141"/>
      <c r="U152" s="141"/>
      <c r="V152" s="141"/>
      <c r="W152" s="141"/>
      <c r="X152" s="141"/>
      <c r="Y152" s="141"/>
      <c r="Z152" s="141"/>
      <c r="AA152" s="141"/>
      <c r="AB152" s="141"/>
      <c r="AC152" s="141"/>
      <c r="AD152" s="141"/>
      <c r="AE152" s="141"/>
      <c r="AF152" s="142"/>
      <c r="AG152" s="1"/>
      <c r="AH152" s="136"/>
    </row>
    <row r="153" spans="1:34" ht="24.95" customHeight="1">
      <c r="A153" s="134"/>
      <c r="B153" s="304"/>
      <c r="C153" s="305"/>
      <c r="D153" s="306"/>
      <c r="E153" s="307"/>
      <c r="F153" s="307"/>
      <c r="G153" s="307"/>
      <c r="H153" s="308"/>
      <c r="I153" s="135"/>
      <c r="J153" s="136"/>
      <c r="K153" s="137"/>
      <c r="L153" s="138"/>
      <c r="M153" s="135"/>
      <c r="N153" s="139"/>
      <c r="O153" s="138"/>
      <c r="P153" s="140"/>
      <c r="Q153" s="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2"/>
      <c r="AG153" s="1"/>
      <c r="AH153" s="136"/>
    </row>
    <row r="154" spans="1:34" ht="24.95" customHeight="1">
      <c r="A154" s="134"/>
      <c r="B154" s="304"/>
      <c r="C154" s="305"/>
      <c r="D154" s="306"/>
      <c r="E154" s="307"/>
      <c r="F154" s="307"/>
      <c r="G154" s="307"/>
      <c r="H154" s="308"/>
      <c r="I154" s="135"/>
      <c r="J154" s="136"/>
      <c r="K154" s="137"/>
      <c r="L154" s="138"/>
      <c r="M154" s="135"/>
      <c r="N154" s="139"/>
      <c r="O154" s="138"/>
      <c r="P154" s="140"/>
      <c r="Q154" s="1"/>
      <c r="R154" s="141"/>
      <c r="S154" s="141"/>
      <c r="T154" s="141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2"/>
      <c r="AG154" s="1"/>
      <c r="AH154" s="136"/>
    </row>
    <row r="155" spans="1:34" ht="24.95" customHeight="1">
      <c r="A155" s="134"/>
      <c r="B155" s="304"/>
      <c r="C155" s="305"/>
      <c r="D155" s="306"/>
      <c r="E155" s="307"/>
      <c r="F155" s="307"/>
      <c r="G155" s="307"/>
      <c r="H155" s="308"/>
      <c r="I155" s="135"/>
      <c r="J155" s="136"/>
      <c r="K155" s="137"/>
      <c r="L155" s="138"/>
      <c r="M155" s="135"/>
      <c r="N155" s="139"/>
      <c r="O155" s="138"/>
      <c r="P155" s="140"/>
      <c r="Q155" s="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2"/>
      <c r="AG155" s="1"/>
      <c r="AH155" s="136"/>
    </row>
    <row r="156" spans="1:34" ht="24.95" customHeight="1">
      <c r="A156" s="134"/>
      <c r="B156" s="304"/>
      <c r="C156" s="305"/>
      <c r="D156" s="306"/>
      <c r="E156" s="307"/>
      <c r="F156" s="307"/>
      <c r="G156" s="307"/>
      <c r="H156" s="308"/>
      <c r="I156" s="135"/>
      <c r="J156" s="136"/>
      <c r="K156" s="137"/>
      <c r="L156" s="138"/>
      <c r="M156" s="135"/>
      <c r="N156" s="139"/>
      <c r="O156" s="138"/>
      <c r="P156" s="140"/>
      <c r="Q156" s="1"/>
      <c r="R156" s="141"/>
      <c r="S156" s="141"/>
      <c r="T156" s="141"/>
      <c r="U156" s="141"/>
      <c r="V156" s="141"/>
      <c r="W156" s="141"/>
      <c r="X156" s="141"/>
      <c r="Y156" s="141"/>
      <c r="Z156" s="141"/>
      <c r="AA156" s="141"/>
      <c r="AB156" s="141"/>
      <c r="AC156" s="141"/>
      <c r="AD156" s="141"/>
      <c r="AE156" s="141"/>
      <c r="AF156" s="142"/>
      <c r="AG156" s="1"/>
      <c r="AH156" s="136"/>
    </row>
    <row r="157" spans="1:34" ht="24.95" customHeight="1">
      <c r="A157" s="134"/>
      <c r="B157" s="304"/>
      <c r="C157" s="305"/>
      <c r="D157" s="306"/>
      <c r="E157" s="307"/>
      <c r="F157" s="307"/>
      <c r="G157" s="307"/>
      <c r="H157" s="308"/>
      <c r="I157" s="135"/>
      <c r="J157" s="136"/>
      <c r="K157" s="137"/>
      <c r="L157" s="138"/>
      <c r="M157" s="135"/>
      <c r="N157" s="139"/>
      <c r="O157" s="138"/>
      <c r="P157" s="140"/>
      <c r="Q157" s="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2"/>
      <c r="AG157" s="1"/>
      <c r="AH157" s="136"/>
    </row>
    <row r="158" spans="1:34" ht="24.95" customHeight="1">
      <c r="A158" s="134"/>
      <c r="B158" s="304"/>
      <c r="C158" s="305"/>
      <c r="D158" s="306"/>
      <c r="E158" s="307"/>
      <c r="F158" s="307"/>
      <c r="G158" s="307"/>
      <c r="H158" s="308"/>
      <c r="I158" s="135"/>
      <c r="J158" s="136"/>
      <c r="K158" s="137"/>
      <c r="L158" s="138"/>
      <c r="M158" s="135"/>
      <c r="N158" s="139"/>
      <c r="O158" s="138"/>
      <c r="P158" s="140"/>
      <c r="Q158" s="1"/>
      <c r="R158" s="141"/>
      <c r="S158" s="141"/>
      <c r="T158" s="141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2"/>
      <c r="AG158" s="1"/>
      <c r="AH158" s="136"/>
    </row>
    <row r="159" spans="1:34" ht="24.95" customHeight="1">
      <c r="A159" s="134"/>
      <c r="B159" s="304"/>
      <c r="C159" s="305"/>
      <c r="D159" s="306"/>
      <c r="E159" s="307"/>
      <c r="F159" s="307"/>
      <c r="G159" s="307"/>
      <c r="H159" s="308"/>
      <c r="I159" s="135"/>
      <c r="J159" s="136"/>
      <c r="K159" s="137"/>
      <c r="L159" s="138"/>
      <c r="M159" s="135"/>
      <c r="N159" s="139"/>
      <c r="O159" s="138"/>
      <c r="P159" s="140"/>
      <c r="Q159" s="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2"/>
      <c r="AG159" s="1"/>
      <c r="AH159" s="136"/>
    </row>
    <row r="160" spans="1:34" ht="24.95" customHeight="1">
      <c r="A160" s="134"/>
      <c r="B160" s="304"/>
      <c r="C160" s="305"/>
      <c r="D160" s="306"/>
      <c r="E160" s="307"/>
      <c r="F160" s="307"/>
      <c r="G160" s="307"/>
      <c r="H160" s="308"/>
      <c r="I160" s="135"/>
      <c r="J160" s="136"/>
      <c r="K160" s="137"/>
      <c r="L160" s="138"/>
      <c r="M160" s="135"/>
      <c r="N160" s="139"/>
      <c r="O160" s="138"/>
      <c r="P160" s="140"/>
      <c r="Q160" s="1"/>
      <c r="R160" s="141"/>
      <c r="S160" s="141"/>
      <c r="T160" s="141"/>
      <c r="U160" s="141"/>
      <c r="V160" s="141"/>
      <c r="W160" s="141"/>
      <c r="X160" s="141"/>
      <c r="Y160" s="141"/>
      <c r="Z160" s="141"/>
      <c r="AA160" s="141"/>
      <c r="AB160" s="141"/>
      <c r="AC160" s="141"/>
      <c r="AD160" s="141"/>
      <c r="AE160" s="141"/>
      <c r="AF160" s="142"/>
      <c r="AG160" s="1"/>
      <c r="AH160" s="136"/>
    </row>
    <row r="161" spans="1:34" ht="24.95" customHeight="1">
      <c r="A161" s="134"/>
      <c r="B161" s="304"/>
      <c r="C161" s="305"/>
      <c r="D161" s="306"/>
      <c r="E161" s="307"/>
      <c r="F161" s="307"/>
      <c r="G161" s="307"/>
      <c r="H161" s="308"/>
      <c r="I161" s="135"/>
      <c r="J161" s="136"/>
      <c r="K161" s="137"/>
      <c r="L161" s="138"/>
      <c r="M161" s="135"/>
      <c r="N161" s="139"/>
      <c r="O161" s="138"/>
      <c r="P161" s="140"/>
      <c r="Q161" s="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2"/>
      <c r="AG161" s="1"/>
      <c r="AH161" s="136"/>
    </row>
    <row r="162" spans="1:34" ht="24.95" customHeight="1">
      <c r="A162" s="134"/>
      <c r="B162" s="304"/>
      <c r="C162" s="305"/>
      <c r="D162" s="306"/>
      <c r="E162" s="307"/>
      <c r="F162" s="307"/>
      <c r="G162" s="307"/>
      <c r="H162" s="308"/>
      <c r="I162" s="135"/>
      <c r="J162" s="136"/>
      <c r="K162" s="137"/>
      <c r="L162" s="138"/>
      <c r="M162" s="135"/>
      <c r="N162" s="139"/>
      <c r="O162" s="138"/>
      <c r="P162" s="140"/>
      <c r="Q162" s="1"/>
      <c r="R162" s="141"/>
      <c r="S162" s="141"/>
      <c r="T162" s="141"/>
      <c r="U162" s="141"/>
      <c r="V162" s="141"/>
      <c r="W162" s="141"/>
      <c r="X162" s="141"/>
      <c r="Y162" s="141"/>
      <c r="Z162" s="141"/>
      <c r="AA162" s="141"/>
      <c r="AB162" s="141"/>
      <c r="AC162" s="141"/>
      <c r="AD162" s="141"/>
      <c r="AE162" s="141"/>
      <c r="AF162" s="142"/>
      <c r="AG162" s="1"/>
      <c r="AH162" s="136"/>
    </row>
    <row r="163" spans="1:34" ht="24.95" customHeight="1" thickBot="1">
      <c r="A163" s="143"/>
      <c r="B163" s="295"/>
      <c r="C163" s="296"/>
      <c r="D163" s="297"/>
      <c r="E163" s="298"/>
      <c r="F163" s="298"/>
      <c r="G163" s="298"/>
      <c r="H163" s="299"/>
      <c r="I163" s="144"/>
      <c r="J163" s="145"/>
      <c r="K163" s="146"/>
      <c r="L163" s="147"/>
      <c r="M163" s="144"/>
      <c r="N163" s="148"/>
      <c r="O163" s="147"/>
      <c r="P163" s="149"/>
      <c r="Q163" s="2"/>
      <c r="R163" s="150"/>
      <c r="S163" s="150"/>
      <c r="T163" s="150"/>
      <c r="U163" s="150"/>
      <c r="V163" s="150"/>
      <c r="W163" s="150"/>
      <c r="X163" s="150"/>
      <c r="Y163" s="150"/>
      <c r="Z163" s="150"/>
      <c r="AA163" s="150"/>
      <c r="AB163" s="150"/>
      <c r="AC163" s="150"/>
      <c r="AD163" s="150"/>
      <c r="AE163" s="150"/>
      <c r="AF163" s="151"/>
      <c r="AG163" s="2"/>
      <c r="AH163" s="145"/>
    </row>
    <row r="164" spans="1:34" ht="15" customHeight="1" thickTop="1" thickBot="1"/>
    <row r="165" spans="1:34" ht="24.95" customHeight="1" thickTop="1">
      <c r="A165" s="300" t="s">
        <v>103</v>
      </c>
      <c r="B165" s="301"/>
      <c r="C165" s="301"/>
      <c r="D165" s="302"/>
      <c r="E165" s="300" t="s">
        <v>104</v>
      </c>
      <c r="F165" s="301"/>
      <c r="G165" s="301"/>
      <c r="H165" s="302"/>
      <c r="I165" s="288" t="s">
        <v>105</v>
      </c>
      <c r="J165" s="288"/>
      <c r="K165" s="303"/>
      <c r="L165" s="303" t="s">
        <v>106</v>
      </c>
      <c r="M165" s="303"/>
      <c r="N165" s="303"/>
      <c r="O165" s="288"/>
      <c r="P165" s="288" t="s">
        <v>107</v>
      </c>
      <c r="Q165" s="288"/>
      <c r="R165" s="288"/>
      <c r="S165" s="288"/>
      <c r="T165" s="288" t="s">
        <v>108</v>
      </c>
      <c r="U165" s="288"/>
      <c r="V165" s="288"/>
      <c r="W165" s="288" t="s">
        <v>109</v>
      </c>
      <c r="X165" s="288"/>
      <c r="Y165" s="288"/>
      <c r="Z165" s="288" t="s">
        <v>108</v>
      </c>
      <c r="AA165" s="288"/>
      <c r="AB165" s="288"/>
      <c r="AC165" s="288" t="s">
        <v>109</v>
      </c>
      <c r="AD165" s="288"/>
      <c r="AE165" s="288"/>
      <c r="AF165" s="288" t="s">
        <v>110</v>
      </c>
      <c r="AG165" s="288"/>
      <c r="AH165" s="288"/>
    </row>
    <row r="166" spans="1:34" ht="50.1" customHeight="1" thickBot="1">
      <c r="A166" s="152" t="s">
        <v>111</v>
      </c>
      <c r="B166" s="153" t="s">
        <v>112</v>
      </c>
      <c r="C166" s="153" t="s">
        <v>113</v>
      </c>
      <c r="D166" s="154" t="s">
        <v>114</v>
      </c>
      <c r="E166" s="152" t="s">
        <v>111</v>
      </c>
      <c r="F166" s="153" t="s">
        <v>112</v>
      </c>
      <c r="G166" s="153" t="s">
        <v>113</v>
      </c>
      <c r="H166" s="154" t="s">
        <v>114</v>
      </c>
      <c r="I166" s="289" t="s">
        <v>115</v>
      </c>
      <c r="J166" s="290"/>
      <c r="K166" s="290"/>
      <c r="L166" s="291" t="s">
        <v>116</v>
      </c>
      <c r="M166" s="291"/>
      <c r="N166" s="291"/>
      <c r="O166" s="291"/>
      <c r="P166" s="292" t="s">
        <v>117</v>
      </c>
      <c r="Q166" s="292"/>
      <c r="R166" s="292"/>
      <c r="S166" s="292"/>
      <c r="T166" s="293" t="s">
        <v>118</v>
      </c>
      <c r="U166" s="293"/>
      <c r="V166" s="293"/>
      <c r="W166" s="294" t="s">
        <v>118</v>
      </c>
      <c r="X166" s="294"/>
      <c r="Y166" s="294"/>
      <c r="Z166" s="294" t="s">
        <v>118</v>
      </c>
      <c r="AA166" s="294"/>
      <c r="AB166" s="294"/>
      <c r="AC166" s="293" t="s">
        <v>118</v>
      </c>
      <c r="AD166" s="293"/>
      <c r="AE166" s="293"/>
      <c r="AF166" s="292" t="s">
        <v>119</v>
      </c>
      <c r="AG166" s="292"/>
      <c r="AH166" s="292"/>
    </row>
    <row r="167" spans="1:34" ht="20.100000000000001" customHeight="1" thickTop="1">
      <c r="A167" s="279"/>
      <c r="B167" s="282"/>
      <c r="C167" s="282"/>
      <c r="D167" s="285"/>
      <c r="E167" s="279"/>
      <c r="F167" s="282"/>
      <c r="G167" s="282"/>
      <c r="H167" s="285"/>
      <c r="T167" s="277" t="s">
        <v>120</v>
      </c>
      <c r="U167" s="277"/>
      <c r="V167" s="277"/>
      <c r="W167" s="277" t="s">
        <v>120</v>
      </c>
      <c r="X167" s="277"/>
      <c r="Y167" s="277"/>
      <c r="Z167" s="277" t="s">
        <v>120</v>
      </c>
      <c r="AA167" s="277"/>
      <c r="AB167" s="277"/>
      <c r="AC167" s="277" t="s">
        <v>120</v>
      </c>
      <c r="AD167" s="277"/>
      <c r="AE167" s="277"/>
      <c r="AF167" s="278" t="s">
        <v>121</v>
      </c>
      <c r="AG167" s="278"/>
      <c r="AH167" s="278"/>
    </row>
    <row r="168" spans="1:34" ht="20.100000000000001" customHeight="1">
      <c r="A168" s="280"/>
      <c r="B168" s="283"/>
      <c r="C168" s="283"/>
      <c r="D168" s="286"/>
      <c r="E168" s="280"/>
      <c r="F168" s="283"/>
      <c r="G168" s="283"/>
      <c r="H168" s="286"/>
    </row>
    <row r="169" spans="1:34" ht="20.100000000000001" customHeight="1" thickBot="1">
      <c r="A169" s="281"/>
      <c r="B169" s="284"/>
      <c r="C169" s="284"/>
      <c r="D169" s="287"/>
      <c r="E169" s="281"/>
      <c r="F169" s="284"/>
      <c r="G169" s="284"/>
      <c r="H169" s="287"/>
    </row>
    <row r="170" spans="1:34" ht="15" thickTop="1"/>
  </sheetData>
  <mergeCells count="430">
    <mergeCell ref="W165:Y165"/>
    <mergeCell ref="Z165:AB165"/>
    <mergeCell ref="AC165:AE165"/>
    <mergeCell ref="AF165:AH165"/>
    <mergeCell ref="I166:K166"/>
    <mergeCell ref="L166:O166"/>
    <mergeCell ref="P166:S166"/>
    <mergeCell ref="T166:V166"/>
    <mergeCell ref="A167:A169"/>
    <mergeCell ref="B167:B169"/>
    <mergeCell ref="C167:C169"/>
    <mergeCell ref="D167:D169"/>
    <mergeCell ref="E167:E169"/>
    <mergeCell ref="F167:F169"/>
    <mergeCell ref="T167:V167"/>
    <mergeCell ref="W167:Y167"/>
    <mergeCell ref="Z167:AB167"/>
    <mergeCell ref="AC167:AE167"/>
    <mergeCell ref="AF167:AH167"/>
    <mergeCell ref="AC166:AE166"/>
    <mergeCell ref="AF166:AH166"/>
    <mergeCell ref="W166:Y166"/>
    <mergeCell ref="Z166:AB166"/>
    <mergeCell ref="B163:C163"/>
    <mergeCell ref="D163:H163"/>
    <mergeCell ref="A165:D165"/>
    <mergeCell ref="E165:H165"/>
    <mergeCell ref="I165:K165"/>
    <mergeCell ref="L165:O165"/>
    <mergeCell ref="P165:S165"/>
    <mergeCell ref="T165:V165"/>
    <mergeCell ref="G167:G169"/>
    <mergeCell ref="H167:H169"/>
    <mergeCell ref="B158:C158"/>
    <mergeCell ref="D158:H158"/>
    <mergeCell ref="B159:C159"/>
    <mergeCell ref="D159:H159"/>
    <mergeCell ref="B160:C160"/>
    <mergeCell ref="D160:H160"/>
    <mergeCell ref="B161:C161"/>
    <mergeCell ref="D161:H161"/>
    <mergeCell ref="B162:C162"/>
    <mergeCell ref="D162:H162"/>
    <mergeCell ref="B153:C153"/>
    <mergeCell ref="D153:H153"/>
    <mergeCell ref="B154:C154"/>
    <mergeCell ref="D154:H154"/>
    <mergeCell ref="B155:C155"/>
    <mergeCell ref="D155:H155"/>
    <mergeCell ref="B156:C156"/>
    <mergeCell ref="D156:H156"/>
    <mergeCell ref="B157:C157"/>
    <mergeCell ref="D157:H157"/>
    <mergeCell ref="B148:C148"/>
    <mergeCell ref="D148:H148"/>
    <mergeCell ref="B149:C149"/>
    <mergeCell ref="D149:H149"/>
    <mergeCell ref="B150:C150"/>
    <mergeCell ref="D150:H150"/>
    <mergeCell ref="B151:C151"/>
    <mergeCell ref="D151:H151"/>
    <mergeCell ref="B152:C152"/>
    <mergeCell ref="D152:H152"/>
    <mergeCell ref="AH141:AH143"/>
    <mergeCell ref="B144:C144"/>
    <mergeCell ref="D144:H144"/>
    <mergeCell ref="B145:C145"/>
    <mergeCell ref="D145:H145"/>
    <mergeCell ref="B146:C146"/>
    <mergeCell ref="D146:H146"/>
    <mergeCell ref="B147:C147"/>
    <mergeCell ref="D147:H147"/>
    <mergeCell ref="A140:F140"/>
    <mergeCell ref="G140:AD140"/>
    <mergeCell ref="A141:A143"/>
    <mergeCell ref="B141:C143"/>
    <mergeCell ref="D141:H143"/>
    <mergeCell ref="I141:I143"/>
    <mergeCell ref="J141:J143"/>
    <mergeCell ref="K141:M142"/>
    <mergeCell ref="N141:P142"/>
    <mergeCell ref="W133:Y133"/>
    <mergeCell ref="Z133:AB133"/>
    <mergeCell ref="AC133:AE133"/>
    <mergeCell ref="AF133:AH133"/>
    <mergeCell ref="A137:F137"/>
    <mergeCell ref="A138:F138"/>
    <mergeCell ref="G138:AD138"/>
    <mergeCell ref="A139:F139"/>
    <mergeCell ref="G139:AD139"/>
    <mergeCell ref="A133:A135"/>
    <mergeCell ref="B133:B135"/>
    <mergeCell ref="C133:C135"/>
    <mergeCell ref="D133:D135"/>
    <mergeCell ref="E133:E135"/>
    <mergeCell ref="F133:F135"/>
    <mergeCell ref="G133:G135"/>
    <mergeCell ref="H133:H135"/>
    <mergeCell ref="T133:V133"/>
    <mergeCell ref="Z131:AB131"/>
    <mergeCell ref="AC131:AE131"/>
    <mergeCell ref="AF131:AH131"/>
    <mergeCell ref="I132:K132"/>
    <mergeCell ref="L132:O132"/>
    <mergeCell ref="P132:S132"/>
    <mergeCell ref="T132:V132"/>
    <mergeCell ref="W132:Y132"/>
    <mergeCell ref="Z132:AB132"/>
    <mergeCell ref="AC132:AE132"/>
    <mergeCell ref="AF132:AH132"/>
    <mergeCell ref="B129:C129"/>
    <mergeCell ref="D129:H129"/>
    <mergeCell ref="A131:D131"/>
    <mergeCell ref="E131:H131"/>
    <mergeCell ref="I131:K131"/>
    <mergeCell ref="L131:O131"/>
    <mergeCell ref="P131:S131"/>
    <mergeCell ref="T131:V131"/>
    <mergeCell ref="W131:Y131"/>
    <mergeCell ref="B124:C124"/>
    <mergeCell ref="D124:H124"/>
    <mergeCell ref="B125:C125"/>
    <mergeCell ref="D125:H125"/>
    <mergeCell ref="B126:C126"/>
    <mergeCell ref="D126:H126"/>
    <mergeCell ref="B127:C127"/>
    <mergeCell ref="D127:H127"/>
    <mergeCell ref="B128:C128"/>
    <mergeCell ref="D128:H128"/>
    <mergeCell ref="B119:C119"/>
    <mergeCell ref="D119:H119"/>
    <mergeCell ref="B120:C120"/>
    <mergeCell ref="D120:H120"/>
    <mergeCell ref="B121:C121"/>
    <mergeCell ref="D121:H121"/>
    <mergeCell ref="B122:C122"/>
    <mergeCell ref="D122:H122"/>
    <mergeCell ref="B123:C123"/>
    <mergeCell ref="D123:H123"/>
    <mergeCell ref="B114:C114"/>
    <mergeCell ref="D114:H114"/>
    <mergeCell ref="B115:C115"/>
    <mergeCell ref="D115:H115"/>
    <mergeCell ref="B116:C116"/>
    <mergeCell ref="D116:H116"/>
    <mergeCell ref="B117:C117"/>
    <mergeCell ref="D117:H117"/>
    <mergeCell ref="B118:C118"/>
    <mergeCell ref="D118:H118"/>
    <mergeCell ref="AH107:AH109"/>
    <mergeCell ref="B110:C110"/>
    <mergeCell ref="D110:H110"/>
    <mergeCell ref="B111:C111"/>
    <mergeCell ref="D111:H111"/>
    <mergeCell ref="B112:C112"/>
    <mergeCell ref="D112:H112"/>
    <mergeCell ref="B113:C113"/>
    <mergeCell ref="D113:H113"/>
    <mergeCell ref="A106:F106"/>
    <mergeCell ref="G106:AD106"/>
    <mergeCell ref="A107:A109"/>
    <mergeCell ref="B107:C109"/>
    <mergeCell ref="D107:H109"/>
    <mergeCell ref="I107:I109"/>
    <mergeCell ref="J107:J109"/>
    <mergeCell ref="K107:M108"/>
    <mergeCell ref="N107:P108"/>
    <mergeCell ref="W99:Y99"/>
    <mergeCell ref="Z99:AB99"/>
    <mergeCell ref="AC99:AE99"/>
    <mergeCell ref="AF99:AH99"/>
    <mergeCell ref="A103:F103"/>
    <mergeCell ref="A104:F104"/>
    <mergeCell ref="G104:AD104"/>
    <mergeCell ref="A105:F105"/>
    <mergeCell ref="G105:AD105"/>
    <mergeCell ref="A99:A101"/>
    <mergeCell ref="B99:B101"/>
    <mergeCell ref="C99:C101"/>
    <mergeCell ref="D99:D101"/>
    <mergeCell ref="E99:E101"/>
    <mergeCell ref="F99:F101"/>
    <mergeCell ref="G99:G101"/>
    <mergeCell ref="H99:H101"/>
    <mergeCell ref="T99:V99"/>
    <mergeCell ref="Z97:AB97"/>
    <mergeCell ref="AC97:AE97"/>
    <mergeCell ref="AF97:AH97"/>
    <mergeCell ref="I98:K98"/>
    <mergeCell ref="L98:O98"/>
    <mergeCell ref="P98:S98"/>
    <mergeCell ref="T98:V98"/>
    <mergeCell ref="W98:Y98"/>
    <mergeCell ref="Z98:AB98"/>
    <mergeCell ref="AC98:AE98"/>
    <mergeCell ref="AF98:AH98"/>
    <mergeCell ref="B95:C95"/>
    <mergeCell ref="D95:H95"/>
    <mergeCell ref="A97:D97"/>
    <mergeCell ref="E97:H97"/>
    <mergeCell ref="I97:K97"/>
    <mergeCell ref="L97:O97"/>
    <mergeCell ref="P97:S97"/>
    <mergeCell ref="T97:V97"/>
    <mergeCell ref="W97:Y97"/>
    <mergeCell ref="B90:C90"/>
    <mergeCell ref="D90:H90"/>
    <mergeCell ref="B91:C91"/>
    <mergeCell ref="D91:H91"/>
    <mergeCell ref="B92:C92"/>
    <mergeCell ref="D92:H92"/>
    <mergeCell ref="B93:C93"/>
    <mergeCell ref="D93:H93"/>
    <mergeCell ref="B94:C94"/>
    <mergeCell ref="D94:H94"/>
    <mergeCell ref="B85:C85"/>
    <mergeCell ref="D85:H85"/>
    <mergeCell ref="B86:C86"/>
    <mergeCell ref="D86:H86"/>
    <mergeCell ref="B87:C87"/>
    <mergeCell ref="D87:H87"/>
    <mergeCell ref="B88:C88"/>
    <mergeCell ref="D88:H88"/>
    <mergeCell ref="B89:C89"/>
    <mergeCell ref="D89:H89"/>
    <mergeCell ref="B80:C80"/>
    <mergeCell ref="D80:H80"/>
    <mergeCell ref="B81:C81"/>
    <mergeCell ref="D81:H81"/>
    <mergeCell ref="B82:C82"/>
    <mergeCell ref="D82:H82"/>
    <mergeCell ref="B83:C83"/>
    <mergeCell ref="D83:H83"/>
    <mergeCell ref="B84:C84"/>
    <mergeCell ref="D84:H84"/>
    <mergeCell ref="AH73:AH75"/>
    <mergeCell ref="B76:C76"/>
    <mergeCell ref="D76:H76"/>
    <mergeCell ref="B77:C77"/>
    <mergeCell ref="D77:H77"/>
    <mergeCell ref="B78:C78"/>
    <mergeCell ref="D78:H78"/>
    <mergeCell ref="B79:C79"/>
    <mergeCell ref="D79:H79"/>
    <mergeCell ref="A72:F72"/>
    <mergeCell ref="G72:AD72"/>
    <mergeCell ref="A73:A75"/>
    <mergeCell ref="B73:C75"/>
    <mergeCell ref="D73:H75"/>
    <mergeCell ref="I73:I75"/>
    <mergeCell ref="J73:J75"/>
    <mergeCell ref="K73:M74"/>
    <mergeCell ref="N73:P74"/>
    <mergeCell ref="W65:Y65"/>
    <mergeCell ref="Z65:AB65"/>
    <mergeCell ref="AC65:AE65"/>
    <mergeCell ref="AF65:AH65"/>
    <mergeCell ref="A69:F69"/>
    <mergeCell ref="A70:F70"/>
    <mergeCell ref="G70:AD70"/>
    <mergeCell ref="A71:F71"/>
    <mergeCell ref="G71:AD71"/>
    <mergeCell ref="A65:A67"/>
    <mergeCell ref="B65:B67"/>
    <mergeCell ref="C65:C67"/>
    <mergeCell ref="D65:D67"/>
    <mergeCell ref="E65:E67"/>
    <mergeCell ref="F65:F67"/>
    <mergeCell ref="G65:G67"/>
    <mergeCell ref="H65:H67"/>
    <mergeCell ref="T65:V65"/>
    <mergeCell ref="Z63:AB63"/>
    <mergeCell ref="AC63:AE63"/>
    <mergeCell ref="AF63:AH63"/>
    <mergeCell ref="I64:K64"/>
    <mergeCell ref="L64:O64"/>
    <mergeCell ref="P64:S64"/>
    <mergeCell ref="T64:V64"/>
    <mergeCell ref="W64:Y64"/>
    <mergeCell ref="Z64:AB64"/>
    <mergeCell ref="AC64:AE64"/>
    <mergeCell ref="AF64:AH64"/>
    <mergeCell ref="B61:C61"/>
    <mergeCell ref="D61:H61"/>
    <mergeCell ref="A63:D63"/>
    <mergeCell ref="E63:H63"/>
    <mergeCell ref="I63:K63"/>
    <mergeCell ref="L63:O63"/>
    <mergeCell ref="P63:S63"/>
    <mergeCell ref="T63:V63"/>
    <mergeCell ref="W63:Y63"/>
    <mergeCell ref="B56:C56"/>
    <mergeCell ref="D56:H56"/>
    <mergeCell ref="B57:C57"/>
    <mergeCell ref="D57:H57"/>
    <mergeCell ref="B58:C58"/>
    <mergeCell ref="D58:H58"/>
    <mergeCell ref="B59:C59"/>
    <mergeCell ref="D59:H59"/>
    <mergeCell ref="B60:C60"/>
    <mergeCell ref="D60:H60"/>
    <mergeCell ref="B51:C51"/>
    <mergeCell ref="D51:H51"/>
    <mergeCell ref="B52:C52"/>
    <mergeCell ref="D52:H52"/>
    <mergeCell ref="B53:C53"/>
    <mergeCell ref="D53:H53"/>
    <mergeCell ref="B54:C54"/>
    <mergeCell ref="D54:H54"/>
    <mergeCell ref="B55:C55"/>
    <mergeCell ref="D55:H55"/>
    <mergeCell ref="B46:C46"/>
    <mergeCell ref="D46:H46"/>
    <mergeCell ref="B47:C47"/>
    <mergeCell ref="D47:H47"/>
    <mergeCell ref="B48:C48"/>
    <mergeCell ref="D48:H48"/>
    <mergeCell ref="B49:C49"/>
    <mergeCell ref="D49:H49"/>
    <mergeCell ref="B50:C50"/>
    <mergeCell ref="D50:H50"/>
    <mergeCell ref="AH39:AH41"/>
    <mergeCell ref="B42:C42"/>
    <mergeCell ref="D42:H42"/>
    <mergeCell ref="B43:C43"/>
    <mergeCell ref="D43:H43"/>
    <mergeCell ref="B44:C44"/>
    <mergeCell ref="D44:H44"/>
    <mergeCell ref="B45:C45"/>
    <mergeCell ref="D45:H45"/>
    <mergeCell ref="A38:F38"/>
    <mergeCell ref="G38:AD38"/>
    <mergeCell ref="A39:A41"/>
    <mergeCell ref="B39:C41"/>
    <mergeCell ref="D39:H41"/>
    <mergeCell ref="I39:I41"/>
    <mergeCell ref="J39:J41"/>
    <mergeCell ref="K39:M40"/>
    <mergeCell ref="N39:P40"/>
    <mergeCell ref="W31:Y31"/>
    <mergeCell ref="Z31:AB31"/>
    <mergeCell ref="AC31:AE31"/>
    <mergeCell ref="AF31:AH31"/>
    <mergeCell ref="A35:F35"/>
    <mergeCell ref="A36:F36"/>
    <mergeCell ref="G36:AD36"/>
    <mergeCell ref="A37:F37"/>
    <mergeCell ref="G37:AD37"/>
    <mergeCell ref="A31:A33"/>
    <mergeCell ref="B31:B33"/>
    <mergeCell ref="C31:C33"/>
    <mergeCell ref="D31:D33"/>
    <mergeCell ref="E31:E33"/>
    <mergeCell ref="F31:F33"/>
    <mergeCell ref="G31:G33"/>
    <mergeCell ref="H31:H33"/>
    <mergeCell ref="T31:V31"/>
    <mergeCell ref="Z29:AB29"/>
    <mergeCell ref="AC29:AE29"/>
    <mergeCell ref="AF29:AH29"/>
    <mergeCell ref="I30:K30"/>
    <mergeCell ref="L30:O30"/>
    <mergeCell ref="P30:S30"/>
    <mergeCell ref="T30:V30"/>
    <mergeCell ref="W30:Y30"/>
    <mergeCell ref="Z30:AB30"/>
    <mergeCell ref="AC30:AE30"/>
    <mergeCell ref="AF30:AH30"/>
    <mergeCell ref="B27:C27"/>
    <mergeCell ref="D27:H27"/>
    <mergeCell ref="A29:D29"/>
    <mergeCell ref="E29:H29"/>
    <mergeCell ref="I29:K29"/>
    <mergeCell ref="L29:O29"/>
    <mergeCell ref="P29:S29"/>
    <mergeCell ref="T29:V29"/>
    <mergeCell ref="W29:Y29"/>
    <mergeCell ref="B22:C22"/>
    <mergeCell ref="D22:H22"/>
    <mergeCell ref="B23:C23"/>
    <mergeCell ref="D23:H23"/>
    <mergeCell ref="B24:C24"/>
    <mergeCell ref="D24:H24"/>
    <mergeCell ref="B25:C25"/>
    <mergeCell ref="D25:H25"/>
    <mergeCell ref="B26:C26"/>
    <mergeCell ref="D26:H26"/>
    <mergeCell ref="B17:C17"/>
    <mergeCell ref="D17:H17"/>
    <mergeCell ref="B18:C18"/>
    <mergeCell ref="D18:H18"/>
    <mergeCell ref="B19:C19"/>
    <mergeCell ref="D19:H19"/>
    <mergeCell ref="B20:C20"/>
    <mergeCell ref="D20:H20"/>
    <mergeCell ref="B21:C21"/>
    <mergeCell ref="D21:H21"/>
    <mergeCell ref="B12:C12"/>
    <mergeCell ref="D12:H12"/>
    <mergeCell ref="B13:C13"/>
    <mergeCell ref="D13:H13"/>
    <mergeCell ref="B14:C14"/>
    <mergeCell ref="D14:H14"/>
    <mergeCell ref="B15:C15"/>
    <mergeCell ref="D15:H15"/>
    <mergeCell ref="B16:C16"/>
    <mergeCell ref="D16:H16"/>
    <mergeCell ref="AH5:AH7"/>
    <mergeCell ref="B8:C8"/>
    <mergeCell ref="D8:H8"/>
    <mergeCell ref="B9:C9"/>
    <mergeCell ref="D9:H9"/>
    <mergeCell ref="B10:C10"/>
    <mergeCell ref="D10:H10"/>
    <mergeCell ref="B11:C11"/>
    <mergeCell ref="D11:H11"/>
    <mergeCell ref="A1:F1"/>
    <mergeCell ref="A2:F2"/>
    <mergeCell ref="G2:AD2"/>
    <mergeCell ref="A3:F3"/>
    <mergeCell ref="G3:AD3"/>
    <mergeCell ref="A4:F4"/>
    <mergeCell ref="G4:AD4"/>
    <mergeCell ref="A5:A7"/>
    <mergeCell ref="B5:C7"/>
    <mergeCell ref="D5:H7"/>
    <mergeCell ref="I5:I7"/>
    <mergeCell ref="J5:J7"/>
    <mergeCell ref="K5:M6"/>
    <mergeCell ref="N5:P6"/>
  </mergeCells>
  <printOptions horizontalCentered="1"/>
  <pageMargins left="0.19685039370078741" right="0.19685039370078741" top="0.19685039370078741" bottom="0.19685039370078741" header="0.19685039370078741" footer="0.19685039370078741"/>
  <pageSetup paperSize="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N170"/>
  <sheetViews>
    <sheetView rightToLeft="1" workbookViewId="0">
      <selection activeCell="A8" sqref="A8"/>
    </sheetView>
  </sheetViews>
  <sheetFormatPr defaultRowHeight="14.25"/>
  <cols>
    <col min="1" max="8" width="4.625" customWidth="1"/>
    <col min="9" max="10" width="6.625" customWidth="1"/>
    <col min="11" max="16" width="5.125" customWidth="1"/>
    <col min="17" max="31" width="5.625" customWidth="1"/>
    <col min="32" max="32" width="6.625" customWidth="1"/>
    <col min="33" max="33" width="5.625" customWidth="1"/>
    <col min="34" max="34" width="10.625" customWidth="1"/>
    <col min="35" max="41" width="4.625" customWidth="1"/>
  </cols>
  <sheetData>
    <row r="1" spans="1:40" ht="20.100000000000001" customHeight="1">
      <c r="A1" s="342" t="s">
        <v>32</v>
      </c>
      <c r="B1" s="342"/>
      <c r="C1" s="342"/>
      <c r="D1" s="342"/>
      <c r="E1" s="342"/>
      <c r="F1" s="342"/>
    </row>
    <row r="2" spans="1:40" ht="20.100000000000001" customHeight="1">
      <c r="A2" s="342" t="s">
        <v>33</v>
      </c>
      <c r="B2" s="342"/>
      <c r="C2" s="342"/>
      <c r="D2" s="342"/>
      <c r="E2" s="342"/>
      <c r="F2" s="342"/>
      <c r="G2" s="343" t="s">
        <v>91</v>
      </c>
      <c r="H2" s="343"/>
      <c r="I2" s="343"/>
      <c r="J2" s="343"/>
      <c r="K2" s="343"/>
      <c r="L2" s="343"/>
      <c r="M2" s="343"/>
      <c r="N2" s="343"/>
      <c r="O2" s="343"/>
      <c r="P2" s="343"/>
      <c r="Q2" s="343"/>
      <c r="R2" s="343"/>
      <c r="S2" s="343"/>
      <c r="T2" s="343"/>
      <c r="U2" s="343"/>
      <c r="V2" s="343"/>
      <c r="W2" s="343"/>
      <c r="X2" s="343"/>
      <c r="Y2" s="343"/>
      <c r="Z2" s="343"/>
      <c r="AA2" s="343"/>
      <c r="AB2" s="343"/>
      <c r="AC2" s="343"/>
      <c r="AD2" s="343"/>
    </row>
    <row r="3" spans="1:40" ht="20.100000000000001" customHeight="1">
      <c r="A3" s="342" t="s">
        <v>34</v>
      </c>
      <c r="B3" s="342"/>
      <c r="C3" s="342"/>
      <c r="D3" s="342"/>
      <c r="E3" s="342"/>
      <c r="F3" s="342"/>
      <c r="G3" s="343" t="s">
        <v>92</v>
      </c>
      <c r="H3" s="343"/>
      <c r="I3" s="343"/>
      <c r="J3" s="343"/>
      <c r="K3" s="343"/>
      <c r="L3" s="343"/>
      <c r="M3" s="343"/>
      <c r="N3" s="343"/>
      <c r="O3" s="343"/>
      <c r="P3" s="343"/>
      <c r="Q3" s="343"/>
      <c r="R3" s="343"/>
      <c r="S3" s="343"/>
      <c r="T3" s="343"/>
      <c r="U3" s="343"/>
      <c r="V3" s="343"/>
      <c r="W3" s="343"/>
      <c r="X3" s="343"/>
      <c r="Y3" s="343"/>
      <c r="Z3" s="343"/>
      <c r="AA3" s="343"/>
      <c r="AB3" s="343"/>
      <c r="AC3" s="343"/>
      <c r="AD3" s="343"/>
    </row>
    <row r="4" spans="1:40" ht="20.100000000000001" customHeight="1" thickBot="1">
      <c r="A4" s="317" t="s">
        <v>35</v>
      </c>
      <c r="B4" s="317"/>
      <c r="C4" s="317"/>
      <c r="D4" s="317"/>
      <c r="E4" s="317"/>
      <c r="F4" s="317"/>
      <c r="G4" s="318" t="s">
        <v>122</v>
      </c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</row>
    <row r="5" spans="1:40" ht="50.1" customHeight="1" thickTop="1">
      <c r="A5" s="319" t="s">
        <v>0</v>
      </c>
      <c r="B5" s="322" t="s">
        <v>1</v>
      </c>
      <c r="C5" s="323"/>
      <c r="D5" s="328" t="s">
        <v>94</v>
      </c>
      <c r="E5" s="329"/>
      <c r="F5" s="329"/>
      <c r="G5" s="329"/>
      <c r="H5" s="330"/>
      <c r="I5" s="328" t="s">
        <v>2</v>
      </c>
      <c r="J5" s="309" t="s">
        <v>3</v>
      </c>
      <c r="K5" s="329" t="s">
        <v>4</v>
      </c>
      <c r="L5" s="329"/>
      <c r="M5" s="329"/>
      <c r="N5" s="322" t="s">
        <v>5</v>
      </c>
      <c r="O5" s="338"/>
      <c r="P5" s="323"/>
      <c r="Q5" s="108" t="s">
        <v>7</v>
      </c>
      <c r="R5" s="109" t="s">
        <v>8</v>
      </c>
      <c r="S5" s="109" t="s">
        <v>95</v>
      </c>
      <c r="T5" s="109" t="s">
        <v>96</v>
      </c>
      <c r="U5" s="109" t="s">
        <v>97</v>
      </c>
      <c r="V5" s="109" t="s">
        <v>12</v>
      </c>
      <c r="W5" s="109" t="s">
        <v>13</v>
      </c>
      <c r="X5" s="109" t="s">
        <v>14</v>
      </c>
      <c r="Y5" s="109" t="s">
        <v>98</v>
      </c>
      <c r="Z5" s="109" t="s">
        <v>16</v>
      </c>
      <c r="AA5" s="109" t="s">
        <v>17</v>
      </c>
      <c r="AB5" s="109" t="s">
        <v>99</v>
      </c>
      <c r="AC5" s="109" t="s">
        <v>100</v>
      </c>
      <c r="AD5" s="109" t="s">
        <v>101</v>
      </c>
      <c r="AE5" s="109" t="s">
        <v>21</v>
      </c>
      <c r="AF5" s="110" t="s">
        <v>22</v>
      </c>
      <c r="AG5" s="108" t="s">
        <v>102</v>
      </c>
      <c r="AH5" s="309" t="s">
        <v>24</v>
      </c>
      <c r="AI5" s="111"/>
      <c r="AJ5" s="112"/>
      <c r="AK5" s="112"/>
      <c r="AL5" s="112"/>
      <c r="AM5" s="112"/>
      <c r="AN5" s="112"/>
    </row>
    <row r="6" spans="1:40" ht="24.95" customHeight="1">
      <c r="A6" s="320"/>
      <c r="B6" s="324"/>
      <c r="C6" s="325"/>
      <c r="D6" s="331"/>
      <c r="E6" s="332"/>
      <c r="F6" s="332"/>
      <c r="G6" s="332"/>
      <c r="H6" s="333"/>
      <c r="I6" s="331"/>
      <c r="J6" s="310"/>
      <c r="K6" s="337"/>
      <c r="L6" s="337"/>
      <c r="M6" s="337"/>
      <c r="N6" s="339"/>
      <c r="O6" s="340"/>
      <c r="P6" s="341"/>
      <c r="Q6" s="113">
        <v>50</v>
      </c>
      <c r="R6" s="114">
        <v>40</v>
      </c>
      <c r="S6" s="114">
        <v>20</v>
      </c>
      <c r="T6" s="114">
        <v>20</v>
      </c>
      <c r="U6" s="114">
        <v>30</v>
      </c>
      <c r="V6" s="114">
        <v>60</v>
      </c>
      <c r="W6" s="114">
        <v>60</v>
      </c>
      <c r="X6" s="114">
        <v>40</v>
      </c>
      <c r="Y6" s="114">
        <v>30</v>
      </c>
      <c r="Z6" s="114">
        <v>40</v>
      </c>
      <c r="AA6" s="114">
        <v>40</v>
      </c>
      <c r="AB6" s="114">
        <v>60</v>
      </c>
      <c r="AC6" s="114">
        <v>40</v>
      </c>
      <c r="AD6" s="114">
        <v>20</v>
      </c>
      <c r="AE6" s="114">
        <v>20</v>
      </c>
      <c r="AF6" s="115">
        <f>SUM(Q6:AE6)</f>
        <v>570</v>
      </c>
      <c r="AG6" s="113">
        <v>20</v>
      </c>
      <c r="AH6" s="310"/>
      <c r="AI6" s="111"/>
      <c r="AJ6" s="112"/>
      <c r="AK6" s="112"/>
      <c r="AL6" s="112"/>
      <c r="AM6" s="112"/>
      <c r="AN6" s="112"/>
    </row>
    <row r="7" spans="1:40" ht="24.95" customHeight="1" thickBot="1">
      <c r="A7" s="321"/>
      <c r="B7" s="326"/>
      <c r="C7" s="327"/>
      <c r="D7" s="334"/>
      <c r="E7" s="335"/>
      <c r="F7" s="335"/>
      <c r="G7" s="335"/>
      <c r="H7" s="336"/>
      <c r="I7" s="334"/>
      <c r="J7" s="311"/>
      <c r="K7" s="116" t="s">
        <v>25</v>
      </c>
      <c r="L7" s="117" t="s">
        <v>26</v>
      </c>
      <c r="M7" s="118" t="s">
        <v>27</v>
      </c>
      <c r="N7" s="119" t="s">
        <v>25</v>
      </c>
      <c r="O7" s="117" t="s">
        <v>26</v>
      </c>
      <c r="P7" s="120" t="s">
        <v>27</v>
      </c>
      <c r="Q7" s="121">
        <f>Q6/2</f>
        <v>25</v>
      </c>
      <c r="R7" s="122">
        <f t="shared" ref="R7:AG7" si="0">R6/2</f>
        <v>20</v>
      </c>
      <c r="S7" s="122">
        <f t="shared" si="0"/>
        <v>10</v>
      </c>
      <c r="T7" s="122">
        <f t="shared" si="0"/>
        <v>10</v>
      </c>
      <c r="U7" s="122">
        <f t="shared" si="0"/>
        <v>15</v>
      </c>
      <c r="V7" s="122">
        <f t="shared" si="0"/>
        <v>30</v>
      </c>
      <c r="W7" s="122">
        <f t="shared" si="0"/>
        <v>30</v>
      </c>
      <c r="X7" s="122">
        <f t="shared" si="0"/>
        <v>20</v>
      </c>
      <c r="Y7" s="122">
        <f t="shared" si="0"/>
        <v>15</v>
      </c>
      <c r="Z7" s="122">
        <f t="shared" si="0"/>
        <v>20</v>
      </c>
      <c r="AA7" s="122">
        <f t="shared" si="0"/>
        <v>20</v>
      </c>
      <c r="AB7" s="122">
        <f t="shared" si="0"/>
        <v>30</v>
      </c>
      <c r="AC7" s="122">
        <f t="shared" si="0"/>
        <v>20</v>
      </c>
      <c r="AD7" s="122">
        <f t="shared" si="0"/>
        <v>10</v>
      </c>
      <c r="AE7" s="121">
        <f t="shared" si="0"/>
        <v>10</v>
      </c>
      <c r="AF7" s="123">
        <f t="shared" si="0"/>
        <v>285</v>
      </c>
      <c r="AG7" s="121">
        <f t="shared" si="0"/>
        <v>10</v>
      </c>
      <c r="AH7" s="311"/>
      <c r="AI7" s="111"/>
      <c r="AJ7" s="112"/>
      <c r="AK7" s="112"/>
      <c r="AL7" s="112"/>
      <c r="AM7" s="112"/>
      <c r="AN7" s="112"/>
    </row>
    <row r="8" spans="1:40" ht="24.95" customHeight="1" thickTop="1">
      <c r="A8" s="124"/>
      <c r="B8" s="349"/>
      <c r="C8" s="350"/>
      <c r="D8" s="351"/>
      <c r="E8" s="352"/>
      <c r="F8" s="352"/>
      <c r="G8" s="352"/>
      <c r="H8" s="353"/>
      <c r="I8" s="155"/>
      <c r="J8" s="156"/>
      <c r="K8" s="157"/>
      <c r="L8" s="158"/>
      <c r="M8" s="155"/>
      <c r="N8" s="159"/>
      <c r="O8" s="158"/>
      <c r="P8" s="160"/>
      <c r="Q8" s="131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  <c r="AF8" s="161"/>
      <c r="AG8" s="131"/>
      <c r="AH8" s="177"/>
    </row>
    <row r="9" spans="1:40" ht="24.95" customHeight="1">
      <c r="A9" s="134"/>
      <c r="B9" s="344"/>
      <c r="C9" s="345"/>
      <c r="D9" s="346"/>
      <c r="E9" s="347"/>
      <c r="F9" s="347"/>
      <c r="G9" s="347"/>
      <c r="H9" s="348"/>
      <c r="I9" s="162"/>
      <c r="J9" s="163"/>
      <c r="K9" s="164"/>
      <c r="L9" s="165"/>
      <c r="M9" s="162"/>
      <c r="N9" s="166"/>
      <c r="O9" s="165"/>
      <c r="P9" s="167"/>
      <c r="Q9" s="1"/>
      <c r="R9" s="141"/>
      <c r="S9" s="141"/>
      <c r="T9" s="141"/>
      <c r="U9" s="141"/>
      <c r="V9" s="141"/>
      <c r="W9" s="141"/>
      <c r="X9" s="141"/>
      <c r="Y9" s="141"/>
      <c r="Z9" s="141"/>
      <c r="AA9" s="141"/>
      <c r="AB9" s="141"/>
      <c r="AC9" s="141"/>
      <c r="AD9" s="141"/>
      <c r="AE9" s="141"/>
      <c r="AF9" s="168"/>
      <c r="AG9" s="1"/>
      <c r="AH9" s="176"/>
    </row>
    <row r="10" spans="1:40" ht="24.95" customHeight="1">
      <c r="A10" s="134"/>
      <c r="B10" s="344"/>
      <c r="C10" s="345"/>
      <c r="D10" s="346"/>
      <c r="E10" s="347"/>
      <c r="F10" s="347"/>
      <c r="G10" s="347"/>
      <c r="H10" s="348"/>
      <c r="I10" s="162"/>
      <c r="J10" s="163"/>
      <c r="K10" s="164"/>
      <c r="L10" s="165"/>
      <c r="M10" s="162"/>
      <c r="N10" s="166"/>
      <c r="O10" s="165"/>
      <c r="P10" s="167"/>
      <c r="Q10" s="1"/>
      <c r="R10" s="141"/>
      <c r="S10" s="141"/>
      <c r="T10" s="141"/>
      <c r="U10" s="141"/>
      <c r="V10" s="141"/>
      <c r="W10" s="141"/>
      <c r="X10" s="141"/>
      <c r="Y10" s="141"/>
      <c r="Z10" s="141"/>
      <c r="AA10" s="141"/>
      <c r="AB10" s="141"/>
      <c r="AC10" s="141"/>
      <c r="AD10" s="141"/>
      <c r="AE10" s="141"/>
      <c r="AF10" s="168"/>
      <c r="AG10" s="1"/>
      <c r="AH10" s="176"/>
    </row>
    <row r="11" spans="1:40" ht="24.95" customHeight="1">
      <c r="A11" s="134"/>
      <c r="B11" s="344"/>
      <c r="C11" s="345"/>
      <c r="D11" s="346"/>
      <c r="E11" s="347"/>
      <c r="F11" s="347"/>
      <c r="G11" s="347"/>
      <c r="H11" s="348"/>
      <c r="I11" s="162"/>
      <c r="J11" s="163"/>
      <c r="K11" s="164"/>
      <c r="L11" s="165"/>
      <c r="M11" s="162"/>
      <c r="N11" s="166"/>
      <c r="O11" s="165"/>
      <c r="P11" s="167"/>
      <c r="Q11" s="1"/>
      <c r="R11" s="141"/>
      <c r="S11" s="141"/>
      <c r="T11" s="141"/>
      <c r="U11" s="141"/>
      <c r="V11" s="141"/>
      <c r="W11" s="141"/>
      <c r="X11" s="141"/>
      <c r="Y11" s="141"/>
      <c r="Z11" s="141"/>
      <c r="AA11" s="141"/>
      <c r="AB11" s="141"/>
      <c r="AC11" s="141"/>
      <c r="AD11" s="141"/>
      <c r="AE11" s="141"/>
      <c r="AF11" s="168"/>
      <c r="AG11" s="1"/>
      <c r="AH11" s="176"/>
    </row>
    <row r="12" spans="1:40" ht="24.95" customHeight="1">
      <c r="A12" s="134"/>
      <c r="B12" s="344"/>
      <c r="C12" s="345"/>
      <c r="D12" s="346"/>
      <c r="E12" s="347"/>
      <c r="F12" s="347"/>
      <c r="G12" s="347"/>
      <c r="H12" s="348"/>
      <c r="I12" s="162"/>
      <c r="J12" s="163"/>
      <c r="K12" s="164"/>
      <c r="L12" s="165"/>
      <c r="M12" s="162"/>
      <c r="N12" s="166"/>
      <c r="O12" s="165"/>
      <c r="P12" s="167"/>
      <c r="Q12" s="1"/>
      <c r="R12" s="141"/>
      <c r="S12" s="141"/>
      <c r="T12" s="141"/>
      <c r="U12" s="141"/>
      <c r="V12" s="141"/>
      <c r="W12" s="141"/>
      <c r="X12" s="141"/>
      <c r="Y12" s="141"/>
      <c r="Z12" s="141"/>
      <c r="AA12" s="141"/>
      <c r="AB12" s="141"/>
      <c r="AC12" s="141"/>
      <c r="AD12" s="141"/>
      <c r="AE12" s="141"/>
      <c r="AF12" s="168"/>
      <c r="AG12" s="1"/>
      <c r="AH12" s="176"/>
    </row>
    <row r="13" spans="1:40" ht="24.95" customHeight="1">
      <c r="A13" s="134"/>
      <c r="B13" s="344"/>
      <c r="C13" s="345"/>
      <c r="D13" s="346"/>
      <c r="E13" s="347"/>
      <c r="F13" s="347"/>
      <c r="G13" s="347"/>
      <c r="H13" s="348"/>
      <c r="I13" s="162"/>
      <c r="J13" s="163"/>
      <c r="K13" s="164"/>
      <c r="L13" s="165"/>
      <c r="M13" s="162"/>
      <c r="N13" s="166"/>
      <c r="O13" s="165"/>
      <c r="P13" s="167"/>
      <c r="Q13" s="1"/>
      <c r="R13" s="141"/>
      <c r="S13" s="141"/>
      <c r="T13" s="141"/>
      <c r="U13" s="141"/>
      <c r="V13" s="141"/>
      <c r="W13" s="141"/>
      <c r="X13" s="141"/>
      <c r="Y13" s="141"/>
      <c r="Z13" s="141"/>
      <c r="AA13" s="141"/>
      <c r="AB13" s="141"/>
      <c r="AC13" s="141"/>
      <c r="AD13" s="141"/>
      <c r="AE13" s="141"/>
      <c r="AF13" s="168"/>
      <c r="AG13" s="1"/>
      <c r="AH13" s="176"/>
    </row>
    <row r="14" spans="1:40" ht="24.95" customHeight="1">
      <c r="A14" s="134"/>
      <c r="B14" s="344"/>
      <c r="C14" s="345"/>
      <c r="D14" s="346"/>
      <c r="E14" s="347"/>
      <c r="F14" s="347"/>
      <c r="G14" s="347"/>
      <c r="H14" s="348"/>
      <c r="I14" s="162"/>
      <c r="J14" s="163"/>
      <c r="K14" s="164"/>
      <c r="L14" s="165"/>
      <c r="M14" s="162"/>
      <c r="N14" s="166"/>
      <c r="O14" s="165"/>
      <c r="P14" s="167"/>
      <c r="Q14" s="1"/>
      <c r="R14" s="141"/>
      <c r="S14" s="141"/>
      <c r="T14" s="141"/>
      <c r="U14" s="141"/>
      <c r="V14" s="141"/>
      <c r="W14" s="141"/>
      <c r="X14" s="141"/>
      <c r="Y14" s="141"/>
      <c r="Z14" s="141"/>
      <c r="AA14" s="141"/>
      <c r="AB14" s="141"/>
      <c r="AC14" s="141"/>
      <c r="AD14" s="141"/>
      <c r="AE14" s="141"/>
      <c r="AF14" s="168"/>
      <c r="AG14" s="1"/>
      <c r="AH14" s="176"/>
    </row>
    <row r="15" spans="1:40" ht="24.95" customHeight="1">
      <c r="A15" s="134"/>
      <c r="B15" s="344"/>
      <c r="C15" s="345"/>
      <c r="D15" s="346"/>
      <c r="E15" s="347"/>
      <c r="F15" s="347"/>
      <c r="G15" s="347"/>
      <c r="H15" s="348"/>
      <c r="I15" s="162"/>
      <c r="J15" s="163"/>
      <c r="K15" s="164"/>
      <c r="L15" s="165"/>
      <c r="M15" s="162"/>
      <c r="N15" s="166"/>
      <c r="O15" s="165"/>
      <c r="P15" s="167"/>
      <c r="Q15" s="1"/>
      <c r="R15" s="141"/>
      <c r="S15" s="141"/>
      <c r="T15" s="141"/>
      <c r="U15" s="141"/>
      <c r="V15" s="141"/>
      <c r="W15" s="141"/>
      <c r="X15" s="141"/>
      <c r="Y15" s="141"/>
      <c r="Z15" s="141"/>
      <c r="AA15" s="141"/>
      <c r="AB15" s="141"/>
      <c r="AC15" s="141"/>
      <c r="AD15" s="141"/>
      <c r="AE15" s="141"/>
      <c r="AF15" s="168"/>
      <c r="AG15" s="1"/>
      <c r="AH15" s="176"/>
    </row>
    <row r="16" spans="1:40" ht="24.95" customHeight="1">
      <c r="A16" s="134"/>
      <c r="B16" s="344"/>
      <c r="C16" s="345"/>
      <c r="D16" s="346"/>
      <c r="E16" s="347"/>
      <c r="F16" s="347"/>
      <c r="G16" s="347"/>
      <c r="H16" s="348"/>
      <c r="I16" s="162"/>
      <c r="J16" s="163"/>
      <c r="K16" s="164"/>
      <c r="L16" s="165"/>
      <c r="M16" s="162"/>
      <c r="N16" s="166"/>
      <c r="O16" s="165"/>
      <c r="P16" s="167"/>
      <c r="Q16" s="1"/>
      <c r="R16" s="141"/>
      <c r="S16" s="141"/>
      <c r="T16" s="141"/>
      <c r="U16" s="141"/>
      <c r="V16" s="141"/>
      <c r="W16" s="141"/>
      <c r="X16" s="141"/>
      <c r="Y16" s="141"/>
      <c r="Z16" s="141"/>
      <c r="AA16" s="141"/>
      <c r="AB16" s="141"/>
      <c r="AC16" s="141"/>
      <c r="AD16" s="141"/>
      <c r="AE16" s="141"/>
      <c r="AF16" s="168"/>
      <c r="AG16" s="1"/>
      <c r="AH16" s="176"/>
    </row>
    <row r="17" spans="1:34" ht="24.95" customHeight="1">
      <c r="A17" s="134"/>
      <c r="B17" s="344"/>
      <c r="C17" s="345"/>
      <c r="D17" s="346"/>
      <c r="E17" s="347"/>
      <c r="F17" s="347"/>
      <c r="G17" s="347"/>
      <c r="H17" s="348"/>
      <c r="I17" s="162"/>
      <c r="J17" s="163"/>
      <c r="K17" s="164"/>
      <c r="L17" s="165"/>
      <c r="M17" s="162"/>
      <c r="N17" s="166"/>
      <c r="O17" s="165"/>
      <c r="P17" s="167"/>
      <c r="Q17" s="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1"/>
      <c r="AC17" s="141"/>
      <c r="AD17" s="141"/>
      <c r="AE17" s="141"/>
      <c r="AF17" s="168"/>
      <c r="AG17" s="1"/>
      <c r="AH17" s="176"/>
    </row>
    <row r="18" spans="1:34" ht="24.95" customHeight="1">
      <c r="A18" s="134"/>
      <c r="B18" s="344"/>
      <c r="C18" s="345"/>
      <c r="D18" s="346"/>
      <c r="E18" s="347"/>
      <c r="F18" s="347"/>
      <c r="G18" s="347"/>
      <c r="H18" s="348"/>
      <c r="I18" s="162"/>
      <c r="J18" s="163"/>
      <c r="K18" s="164"/>
      <c r="L18" s="165"/>
      <c r="M18" s="162"/>
      <c r="N18" s="166"/>
      <c r="O18" s="165"/>
      <c r="P18" s="167"/>
      <c r="Q18" s="1"/>
      <c r="R18" s="141"/>
      <c r="S18" s="141"/>
      <c r="T18" s="141"/>
      <c r="U18" s="141"/>
      <c r="V18" s="141"/>
      <c r="W18" s="141"/>
      <c r="X18" s="141"/>
      <c r="Y18" s="141"/>
      <c r="Z18" s="141"/>
      <c r="AA18" s="141"/>
      <c r="AB18" s="141"/>
      <c r="AC18" s="141"/>
      <c r="AD18" s="141"/>
      <c r="AE18" s="141"/>
      <c r="AF18" s="168"/>
      <c r="AG18" s="1"/>
      <c r="AH18" s="176"/>
    </row>
    <row r="19" spans="1:34" ht="24.95" customHeight="1">
      <c r="A19" s="134"/>
      <c r="B19" s="344"/>
      <c r="C19" s="345"/>
      <c r="D19" s="346"/>
      <c r="E19" s="347"/>
      <c r="F19" s="347"/>
      <c r="G19" s="347"/>
      <c r="H19" s="348"/>
      <c r="I19" s="162"/>
      <c r="J19" s="163"/>
      <c r="K19" s="164"/>
      <c r="L19" s="165"/>
      <c r="M19" s="162"/>
      <c r="N19" s="166"/>
      <c r="O19" s="165"/>
      <c r="P19" s="167"/>
      <c r="Q19" s="1"/>
      <c r="R19" s="141"/>
      <c r="S19" s="141"/>
      <c r="T19" s="141"/>
      <c r="U19" s="141"/>
      <c r="V19" s="141"/>
      <c r="W19" s="141"/>
      <c r="X19" s="141"/>
      <c r="Y19" s="141"/>
      <c r="Z19" s="141"/>
      <c r="AA19" s="141"/>
      <c r="AB19" s="141"/>
      <c r="AC19" s="141"/>
      <c r="AD19" s="141"/>
      <c r="AE19" s="141"/>
      <c r="AF19" s="168"/>
      <c r="AG19" s="1"/>
      <c r="AH19" s="176"/>
    </row>
    <row r="20" spans="1:34" ht="24.95" customHeight="1">
      <c r="A20" s="134"/>
      <c r="B20" s="344"/>
      <c r="C20" s="345"/>
      <c r="D20" s="346"/>
      <c r="E20" s="347"/>
      <c r="F20" s="347"/>
      <c r="G20" s="347"/>
      <c r="H20" s="348"/>
      <c r="I20" s="162"/>
      <c r="J20" s="163"/>
      <c r="K20" s="164"/>
      <c r="L20" s="165"/>
      <c r="M20" s="162"/>
      <c r="N20" s="166"/>
      <c r="O20" s="165"/>
      <c r="P20" s="167"/>
      <c r="Q20" s="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68"/>
      <c r="AG20" s="1"/>
      <c r="AH20" s="176"/>
    </row>
    <row r="21" spans="1:34" ht="24.95" customHeight="1">
      <c r="A21" s="134"/>
      <c r="B21" s="344"/>
      <c r="C21" s="345"/>
      <c r="D21" s="346"/>
      <c r="E21" s="347"/>
      <c r="F21" s="347"/>
      <c r="G21" s="347"/>
      <c r="H21" s="348"/>
      <c r="I21" s="162"/>
      <c r="J21" s="163"/>
      <c r="K21" s="164"/>
      <c r="L21" s="165"/>
      <c r="M21" s="162"/>
      <c r="N21" s="166"/>
      <c r="O21" s="165"/>
      <c r="P21" s="167"/>
      <c r="Q21" s="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41"/>
      <c r="AF21" s="168"/>
      <c r="AG21" s="1"/>
      <c r="AH21" s="176"/>
    </row>
    <row r="22" spans="1:34" ht="24.95" customHeight="1">
      <c r="A22" s="134"/>
      <c r="B22" s="344"/>
      <c r="C22" s="345"/>
      <c r="D22" s="346"/>
      <c r="E22" s="347"/>
      <c r="F22" s="347"/>
      <c r="G22" s="347"/>
      <c r="H22" s="348"/>
      <c r="I22" s="162"/>
      <c r="J22" s="163"/>
      <c r="K22" s="164"/>
      <c r="L22" s="165"/>
      <c r="M22" s="162"/>
      <c r="N22" s="166"/>
      <c r="O22" s="165"/>
      <c r="P22" s="167"/>
      <c r="Q22" s="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68"/>
      <c r="AG22" s="1"/>
      <c r="AH22" s="176"/>
    </row>
    <row r="23" spans="1:34" ht="24.95" customHeight="1">
      <c r="A23" s="134"/>
      <c r="B23" s="344"/>
      <c r="C23" s="345"/>
      <c r="D23" s="346"/>
      <c r="E23" s="347"/>
      <c r="F23" s="347"/>
      <c r="G23" s="347"/>
      <c r="H23" s="348"/>
      <c r="I23" s="162"/>
      <c r="J23" s="163"/>
      <c r="K23" s="164"/>
      <c r="L23" s="165"/>
      <c r="M23" s="162"/>
      <c r="N23" s="166"/>
      <c r="O23" s="165"/>
      <c r="P23" s="167"/>
      <c r="Q23" s="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68"/>
      <c r="AG23" s="1"/>
      <c r="AH23" s="176"/>
    </row>
    <row r="24" spans="1:34" ht="24.95" customHeight="1">
      <c r="A24" s="134"/>
      <c r="B24" s="344"/>
      <c r="C24" s="345"/>
      <c r="D24" s="346"/>
      <c r="E24" s="347"/>
      <c r="F24" s="347"/>
      <c r="G24" s="347"/>
      <c r="H24" s="348"/>
      <c r="I24" s="162"/>
      <c r="J24" s="163"/>
      <c r="K24" s="164"/>
      <c r="L24" s="165"/>
      <c r="M24" s="162"/>
      <c r="N24" s="166"/>
      <c r="O24" s="165"/>
      <c r="P24" s="167"/>
      <c r="Q24" s="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68"/>
      <c r="AG24" s="1"/>
      <c r="AH24" s="176"/>
    </row>
    <row r="25" spans="1:34" ht="24.95" customHeight="1">
      <c r="A25" s="134"/>
      <c r="B25" s="344"/>
      <c r="C25" s="345"/>
      <c r="D25" s="346"/>
      <c r="E25" s="347"/>
      <c r="F25" s="347"/>
      <c r="G25" s="347"/>
      <c r="H25" s="348"/>
      <c r="I25" s="162"/>
      <c r="J25" s="163"/>
      <c r="K25" s="164"/>
      <c r="L25" s="165"/>
      <c r="M25" s="162"/>
      <c r="N25" s="166"/>
      <c r="O25" s="165"/>
      <c r="P25" s="167"/>
      <c r="Q25" s="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68"/>
      <c r="AG25" s="1"/>
      <c r="AH25" s="176"/>
    </row>
    <row r="26" spans="1:34" ht="24.95" customHeight="1">
      <c r="A26" s="134"/>
      <c r="B26" s="344"/>
      <c r="C26" s="345"/>
      <c r="D26" s="346"/>
      <c r="E26" s="347"/>
      <c r="F26" s="347"/>
      <c r="G26" s="347"/>
      <c r="H26" s="348"/>
      <c r="I26" s="162"/>
      <c r="J26" s="163"/>
      <c r="K26" s="164"/>
      <c r="L26" s="165"/>
      <c r="M26" s="162"/>
      <c r="N26" s="166"/>
      <c r="O26" s="165"/>
      <c r="P26" s="167"/>
      <c r="Q26" s="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68"/>
      <c r="AG26" s="1"/>
      <c r="AH26" s="176"/>
    </row>
    <row r="27" spans="1:34" ht="24.95" customHeight="1" thickBot="1">
      <c r="A27" s="143"/>
      <c r="B27" s="354"/>
      <c r="C27" s="355"/>
      <c r="D27" s="356"/>
      <c r="E27" s="357"/>
      <c r="F27" s="357"/>
      <c r="G27" s="357"/>
      <c r="H27" s="358"/>
      <c r="I27" s="169"/>
      <c r="J27" s="170"/>
      <c r="K27" s="171"/>
      <c r="L27" s="172"/>
      <c r="M27" s="169"/>
      <c r="N27" s="173"/>
      <c r="O27" s="172"/>
      <c r="P27" s="174"/>
      <c r="Q27" s="2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  <c r="AC27" s="150"/>
      <c r="AD27" s="150"/>
      <c r="AE27" s="150"/>
      <c r="AF27" s="175"/>
      <c r="AG27" s="2"/>
      <c r="AH27" s="178"/>
    </row>
    <row r="28" spans="1:34" ht="15" customHeight="1" thickTop="1" thickBot="1"/>
    <row r="29" spans="1:34" ht="24.95" customHeight="1" thickTop="1">
      <c r="A29" s="300" t="s">
        <v>103</v>
      </c>
      <c r="B29" s="301"/>
      <c r="C29" s="301"/>
      <c r="D29" s="302"/>
      <c r="E29" s="300" t="s">
        <v>104</v>
      </c>
      <c r="F29" s="301"/>
      <c r="G29" s="301"/>
      <c r="H29" s="302"/>
      <c r="I29" s="288" t="s">
        <v>105</v>
      </c>
      <c r="J29" s="288"/>
      <c r="K29" s="303"/>
      <c r="L29" s="303" t="s">
        <v>106</v>
      </c>
      <c r="M29" s="303"/>
      <c r="N29" s="303"/>
      <c r="O29" s="288"/>
      <c r="P29" s="288" t="s">
        <v>107</v>
      </c>
      <c r="Q29" s="288"/>
      <c r="R29" s="288"/>
      <c r="S29" s="288"/>
      <c r="T29" s="288" t="s">
        <v>108</v>
      </c>
      <c r="U29" s="288"/>
      <c r="V29" s="288"/>
      <c r="W29" s="288" t="s">
        <v>109</v>
      </c>
      <c r="X29" s="288"/>
      <c r="Y29" s="288"/>
      <c r="Z29" s="288" t="s">
        <v>108</v>
      </c>
      <c r="AA29" s="288"/>
      <c r="AB29" s="288"/>
      <c r="AC29" s="288" t="s">
        <v>109</v>
      </c>
      <c r="AD29" s="288"/>
      <c r="AE29" s="288"/>
      <c r="AF29" s="288" t="s">
        <v>110</v>
      </c>
      <c r="AG29" s="288"/>
      <c r="AH29" s="288"/>
    </row>
    <row r="30" spans="1:34" ht="50.1" customHeight="1" thickBot="1">
      <c r="A30" s="152" t="s">
        <v>111</v>
      </c>
      <c r="B30" s="153" t="s">
        <v>112</v>
      </c>
      <c r="C30" s="153" t="s">
        <v>113</v>
      </c>
      <c r="D30" s="154" t="s">
        <v>114</v>
      </c>
      <c r="E30" s="152" t="s">
        <v>111</v>
      </c>
      <c r="F30" s="153" t="s">
        <v>112</v>
      </c>
      <c r="G30" s="153" t="s">
        <v>113</v>
      </c>
      <c r="H30" s="154" t="s">
        <v>114</v>
      </c>
      <c r="I30" s="289" t="s">
        <v>115</v>
      </c>
      <c r="J30" s="290"/>
      <c r="K30" s="290"/>
      <c r="L30" s="291" t="s">
        <v>116</v>
      </c>
      <c r="M30" s="291"/>
      <c r="N30" s="291"/>
      <c r="O30" s="291"/>
      <c r="P30" s="292" t="s">
        <v>117</v>
      </c>
      <c r="Q30" s="292"/>
      <c r="R30" s="292"/>
      <c r="S30" s="292"/>
      <c r="T30" s="293" t="s">
        <v>118</v>
      </c>
      <c r="U30" s="293"/>
      <c r="V30" s="293"/>
      <c r="W30" s="294" t="s">
        <v>118</v>
      </c>
      <c r="X30" s="294"/>
      <c r="Y30" s="294"/>
      <c r="Z30" s="294" t="s">
        <v>118</v>
      </c>
      <c r="AA30" s="294"/>
      <c r="AB30" s="294"/>
      <c r="AC30" s="293" t="s">
        <v>118</v>
      </c>
      <c r="AD30" s="293"/>
      <c r="AE30" s="293"/>
      <c r="AF30" s="292" t="s">
        <v>119</v>
      </c>
      <c r="AG30" s="292"/>
      <c r="AH30" s="292"/>
    </row>
    <row r="31" spans="1:34" ht="20.100000000000001" customHeight="1" thickTop="1">
      <c r="A31" s="279"/>
      <c r="B31" s="282"/>
      <c r="C31" s="282"/>
      <c r="D31" s="285"/>
      <c r="E31" s="279"/>
      <c r="F31" s="282"/>
      <c r="G31" s="282"/>
      <c r="H31" s="285"/>
      <c r="T31" s="277" t="s">
        <v>120</v>
      </c>
      <c r="U31" s="277"/>
      <c r="V31" s="277"/>
      <c r="W31" s="277" t="s">
        <v>120</v>
      </c>
      <c r="X31" s="277"/>
      <c r="Y31" s="277"/>
      <c r="Z31" s="277" t="s">
        <v>120</v>
      </c>
      <c r="AA31" s="277"/>
      <c r="AB31" s="277"/>
      <c r="AC31" s="277" t="s">
        <v>120</v>
      </c>
      <c r="AD31" s="277"/>
      <c r="AE31" s="277"/>
      <c r="AF31" s="278" t="s">
        <v>121</v>
      </c>
      <c r="AG31" s="278"/>
      <c r="AH31" s="278"/>
    </row>
    <row r="32" spans="1:34" ht="20.100000000000001" customHeight="1">
      <c r="A32" s="280"/>
      <c r="B32" s="283"/>
      <c r="C32" s="283"/>
      <c r="D32" s="286"/>
      <c r="E32" s="280"/>
      <c r="F32" s="283"/>
      <c r="G32" s="283"/>
      <c r="H32" s="286"/>
    </row>
    <row r="33" spans="1:40" ht="20.100000000000001" customHeight="1" thickBot="1">
      <c r="A33" s="281"/>
      <c r="B33" s="284"/>
      <c r="C33" s="284"/>
      <c r="D33" s="287"/>
      <c r="E33" s="281"/>
      <c r="F33" s="284"/>
      <c r="G33" s="284"/>
      <c r="H33" s="287"/>
    </row>
    <row r="34" spans="1:40" ht="15" thickTop="1"/>
    <row r="35" spans="1:40" ht="20.100000000000001" customHeight="1">
      <c r="A35" s="342" t="s">
        <v>32</v>
      </c>
      <c r="B35" s="342"/>
      <c r="C35" s="342"/>
      <c r="D35" s="342"/>
      <c r="E35" s="342"/>
      <c r="F35" s="342"/>
    </row>
    <row r="36" spans="1:40" ht="20.100000000000001" customHeight="1">
      <c r="A36" s="342" t="s">
        <v>33</v>
      </c>
      <c r="B36" s="342"/>
      <c r="C36" s="342"/>
      <c r="D36" s="342"/>
      <c r="E36" s="342"/>
      <c r="F36" s="342"/>
      <c r="G36" s="343" t="s">
        <v>91</v>
      </c>
      <c r="H36" s="343"/>
      <c r="I36" s="343"/>
      <c r="J36" s="343"/>
      <c r="K36" s="343"/>
      <c r="L36" s="343"/>
      <c r="M36" s="343"/>
      <c r="N36" s="343"/>
      <c r="O36" s="343"/>
      <c r="P36" s="343"/>
      <c r="Q36" s="343"/>
      <c r="R36" s="343"/>
      <c r="S36" s="343"/>
      <c r="T36" s="343"/>
      <c r="U36" s="343"/>
      <c r="V36" s="343"/>
      <c r="W36" s="343"/>
      <c r="X36" s="343"/>
      <c r="Y36" s="343"/>
      <c r="Z36" s="343"/>
      <c r="AA36" s="343"/>
      <c r="AB36" s="343"/>
      <c r="AC36" s="343"/>
      <c r="AD36" s="343"/>
    </row>
    <row r="37" spans="1:40" ht="20.100000000000001" customHeight="1">
      <c r="A37" s="342" t="s">
        <v>34</v>
      </c>
      <c r="B37" s="342"/>
      <c r="C37" s="342"/>
      <c r="D37" s="342"/>
      <c r="E37" s="342"/>
      <c r="F37" s="342"/>
      <c r="G37" s="343" t="s">
        <v>92</v>
      </c>
      <c r="H37" s="343"/>
      <c r="I37" s="343"/>
      <c r="J37" s="343"/>
      <c r="K37" s="343"/>
      <c r="L37" s="343"/>
      <c r="M37" s="343"/>
      <c r="N37" s="343"/>
      <c r="O37" s="343"/>
      <c r="P37" s="343"/>
      <c r="Q37" s="343"/>
      <c r="R37" s="343"/>
      <c r="S37" s="343"/>
      <c r="T37" s="343"/>
      <c r="U37" s="343"/>
      <c r="V37" s="343"/>
      <c r="W37" s="343"/>
      <c r="X37" s="343"/>
      <c r="Y37" s="343"/>
      <c r="Z37" s="343"/>
      <c r="AA37" s="343"/>
      <c r="AB37" s="343"/>
      <c r="AC37" s="343"/>
      <c r="AD37" s="343"/>
    </row>
    <row r="38" spans="1:40" ht="20.100000000000001" customHeight="1" thickBot="1">
      <c r="A38" s="317" t="s">
        <v>35</v>
      </c>
      <c r="B38" s="317"/>
      <c r="C38" s="317"/>
      <c r="D38" s="317"/>
      <c r="E38" s="317"/>
      <c r="F38" s="317"/>
      <c r="G38" s="318" t="s">
        <v>122</v>
      </c>
      <c r="H38" s="318"/>
      <c r="I38" s="318"/>
      <c r="J38" s="318"/>
      <c r="K38" s="318"/>
      <c r="L38" s="318"/>
      <c r="M38" s="318"/>
      <c r="N38" s="318"/>
      <c r="O38" s="318"/>
      <c r="P38" s="318"/>
      <c r="Q38" s="318"/>
      <c r="R38" s="318"/>
      <c r="S38" s="318"/>
      <c r="T38" s="318"/>
      <c r="U38" s="318"/>
      <c r="V38" s="318"/>
      <c r="W38" s="318"/>
      <c r="X38" s="318"/>
      <c r="Y38" s="318"/>
      <c r="Z38" s="318"/>
      <c r="AA38" s="318"/>
      <c r="AB38" s="318"/>
      <c r="AC38" s="318"/>
      <c r="AD38" s="318"/>
    </row>
    <row r="39" spans="1:40" ht="50.1" customHeight="1" thickTop="1">
      <c r="A39" s="319" t="s">
        <v>0</v>
      </c>
      <c r="B39" s="322" t="s">
        <v>1</v>
      </c>
      <c r="C39" s="323"/>
      <c r="D39" s="328" t="s">
        <v>94</v>
      </c>
      <c r="E39" s="329"/>
      <c r="F39" s="329"/>
      <c r="G39" s="329"/>
      <c r="H39" s="330"/>
      <c r="I39" s="328" t="s">
        <v>2</v>
      </c>
      <c r="J39" s="309" t="s">
        <v>3</v>
      </c>
      <c r="K39" s="329" t="s">
        <v>4</v>
      </c>
      <c r="L39" s="329"/>
      <c r="M39" s="329"/>
      <c r="N39" s="322" t="s">
        <v>5</v>
      </c>
      <c r="O39" s="338"/>
      <c r="P39" s="323"/>
      <c r="Q39" s="108" t="s">
        <v>7</v>
      </c>
      <c r="R39" s="109" t="s">
        <v>8</v>
      </c>
      <c r="S39" s="109" t="s">
        <v>95</v>
      </c>
      <c r="T39" s="109" t="s">
        <v>96</v>
      </c>
      <c r="U39" s="109" t="s">
        <v>97</v>
      </c>
      <c r="V39" s="109" t="s">
        <v>12</v>
      </c>
      <c r="W39" s="109" t="s">
        <v>13</v>
      </c>
      <c r="X39" s="109" t="s">
        <v>14</v>
      </c>
      <c r="Y39" s="109" t="s">
        <v>98</v>
      </c>
      <c r="Z39" s="109" t="s">
        <v>16</v>
      </c>
      <c r="AA39" s="109" t="s">
        <v>17</v>
      </c>
      <c r="AB39" s="109" t="s">
        <v>99</v>
      </c>
      <c r="AC39" s="109" t="s">
        <v>100</v>
      </c>
      <c r="AD39" s="109" t="s">
        <v>101</v>
      </c>
      <c r="AE39" s="109" t="s">
        <v>21</v>
      </c>
      <c r="AF39" s="110" t="s">
        <v>22</v>
      </c>
      <c r="AG39" s="108" t="s">
        <v>102</v>
      </c>
      <c r="AH39" s="309" t="s">
        <v>24</v>
      </c>
      <c r="AI39" s="111"/>
      <c r="AJ39" s="112"/>
      <c r="AK39" s="112"/>
      <c r="AL39" s="112"/>
      <c r="AM39" s="112"/>
      <c r="AN39" s="112"/>
    </row>
    <row r="40" spans="1:40" ht="24.95" customHeight="1">
      <c r="A40" s="320"/>
      <c r="B40" s="324"/>
      <c r="C40" s="325"/>
      <c r="D40" s="331"/>
      <c r="E40" s="332"/>
      <c r="F40" s="332"/>
      <c r="G40" s="332"/>
      <c r="H40" s="333"/>
      <c r="I40" s="331"/>
      <c r="J40" s="310"/>
      <c r="K40" s="337"/>
      <c r="L40" s="337"/>
      <c r="M40" s="337"/>
      <c r="N40" s="339"/>
      <c r="O40" s="340"/>
      <c r="P40" s="341"/>
      <c r="Q40" s="113">
        <v>50</v>
      </c>
      <c r="R40" s="114">
        <v>40</v>
      </c>
      <c r="S40" s="114">
        <v>20</v>
      </c>
      <c r="T40" s="114">
        <v>20</v>
      </c>
      <c r="U40" s="114">
        <v>30</v>
      </c>
      <c r="V40" s="114">
        <v>60</v>
      </c>
      <c r="W40" s="114">
        <v>60</v>
      </c>
      <c r="X40" s="114">
        <v>40</v>
      </c>
      <c r="Y40" s="114">
        <v>30</v>
      </c>
      <c r="Z40" s="114">
        <v>40</v>
      </c>
      <c r="AA40" s="114">
        <v>40</v>
      </c>
      <c r="AB40" s="114">
        <v>60</v>
      </c>
      <c r="AC40" s="114">
        <v>40</v>
      </c>
      <c r="AD40" s="114">
        <v>20</v>
      </c>
      <c r="AE40" s="114">
        <v>20</v>
      </c>
      <c r="AF40" s="115">
        <f>SUM(Q40:AE40)</f>
        <v>570</v>
      </c>
      <c r="AG40" s="113">
        <v>20</v>
      </c>
      <c r="AH40" s="310"/>
      <c r="AI40" s="111"/>
      <c r="AJ40" s="112"/>
      <c r="AK40" s="112"/>
      <c r="AL40" s="112"/>
      <c r="AM40" s="112"/>
      <c r="AN40" s="112"/>
    </row>
    <row r="41" spans="1:40" ht="24.95" customHeight="1" thickBot="1">
      <c r="A41" s="321"/>
      <c r="B41" s="326"/>
      <c r="C41" s="327"/>
      <c r="D41" s="334"/>
      <c r="E41" s="335"/>
      <c r="F41" s="335"/>
      <c r="G41" s="335"/>
      <c r="H41" s="336"/>
      <c r="I41" s="334"/>
      <c r="J41" s="311"/>
      <c r="K41" s="116" t="s">
        <v>25</v>
      </c>
      <c r="L41" s="117" t="s">
        <v>26</v>
      </c>
      <c r="M41" s="118" t="s">
        <v>27</v>
      </c>
      <c r="N41" s="119" t="s">
        <v>25</v>
      </c>
      <c r="O41" s="117" t="s">
        <v>26</v>
      </c>
      <c r="P41" s="120" t="s">
        <v>27</v>
      </c>
      <c r="Q41" s="121">
        <f>Q40/2</f>
        <v>25</v>
      </c>
      <c r="R41" s="122">
        <f t="shared" ref="R41:AG41" si="1">R40/2</f>
        <v>20</v>
      </c>
      <c r="S41" s="122">
        <f t="shared" si="1"/>
        <v>10</v>
      </c>
      <c r="T41" s="122">
        <f t="shared" si="1"/>
        <v>10</v>
      </c>
      <c r="U41" s="122">
        <f t="shared" si="1"/>
        <v>15</v>
      </c>
      <c r="V41" s="122">
        <f t="shared" si="1"/>
        <v>30</v>
      </c>
      <c r="W41" s="122">
        <f t="shared" si="1"/>
        <v>30</v>
      </c>
      <c r="X41" s="122">
        <f t="shared" si="1"/>
        <v>20</v>
      </c>
      <c r="Y41" s="122">
        <f t="shared" si="1"/>
        <v>15</v>
      </c>
      <c r="Z41" s="122">
        <f t="shared" si="1"/>
        <v>20</v>
      </c>
      <c r="AA41" s="122">
        <f t="shared" si="1"/>
        <v>20</v>
      </c>
      <c r="AB41" s="122">
        <f t="shared" si="1"/>
        <v>30</v>
      </c>
      <c r="AC41" s="122">
        <f t="shared" si="1"/>
        <v>20</v>
      </c>
      <c r="AD41" s="122">
        <f t="shared" si="1"/>
        <v>10</v>
      </c>
      <c r="AE41" s="121">
        <f t="shared" si="1"/>
        <v>10</v>
      </c>
      <c r="AF41" s="123">
        <f t="shared" si="1"/>
        <v>285</v>
      </c>
      <c r="AG41" s="121">
        <f t="shared" si="1"/>
        <v>10</v>
      </c>
      <c r="AH41" s="311"/>
      <c r="AI41" s="111"/>
      <c r="AJ41" s="112"/>
      <c r="AK41" s="112"/>
      <c r="AL41" s="112"/>
      <c r="AM41" s="112"/>
      <c r="AN41" s="112"/>
    </row>
    <row r="42" spans="1:40" ht="24.95" customHeight="1" thickTop="1">
      <c r="A42" s="124"/>
      <c r="B42" s="349"/>
      <c r="C42" s="350"/>
      <c r="D42" s="351"/>
      <c r="E42" s="352"/>
      <c r="F42" s="352"/>
      <c r="G42" s="352"/>
      <c r="H42" s="353"/>
      <c r="I42" s="155"/>
      <c r="J42" s="156"/>
      <c r="K42" s="157"/>
      <c r="L42" s="158"/>
      <c r="M42" s="155"/>
      <c r="N42" s="159"/>
      <c r="O42" s="158"/>
      <c r="P42" s="160"/>
      <c r="Q42" s="131"/>
      <c r="R42" s="132"/>
      <c r="S42" s="132"/>
      <c r="T42" s="132"/>
      <c r="U42" s="132"/>
      <c r="V42" s="132"/>
      <c r="W42" s="132"/>
      <c r="X42" s="132"/>
      <c r="Y42" s="132"/>
      <c r="Z42" s="132"/>
      <c r="AA42" s="132"/>
      <c r="AB42" s="132"/>
      <c r="AC42" s="132"/>
      <c r="AD42" s="132"/>
      <c r="AE42" s="132"/>
      <c r="AF42" s="161"/>
      <c r="AG42" s="131"/>
      <c r="AH42" s="177"/>
    </row>
    <row r="43" spans="1:40" ht="24.95" customHeight="1">
      <c r="A43" s="134"/>
      <c r="B43" s="344"/>
      <c r="C43" s="345"/>
      <c r="D43" s="346"/>
      <c r="E43" s="347"/>
      <c r="F43" s="347"/>
      <c r="G43" s="347"/>
      <c r="H43" s="348"/>
      <c r="I43" s="162"/>
      <c r="J43" s="163"/>
      <c r="K43" s="164"/>
      <c r="L43" s="165"/>
      <c r="M43" s="162"/>
      <c r="N43" s="166"/>
      <c r="O43" s="165"/>
      <c r="P43" s="167"/>
      <c r="Q43" s="1"/>
      <c r="R43" s="141"/>
      <c r="S43" s="141"/>
      <c r="T43" s="141"/>
      <c r="U43" s="141"/>
      <c r="V43" s="141"/>
      <c r="W43" s="141"/>
      <c r="X43" s="141"/>
      <c r="Y43" s="141"/>
      <c r="Z43" s="141"/>
      <c r="AA43" s="141"/>
      <c r="AB43" s="141"/>
      <c r="AC43" s="141"/>
      <c r="AD43" s="141"/>
      <c r="AE43" s="141"/>
      <c r="AF43" s="168"/>
      <c r="AG43" s="1"/>
      <c r="AH43" s="176"/>
    </row>
    <row r="44" spans="1:40" ht="24.95" customHeight="1">
      <c r="A44" s="134"/>
      <c r="B44" s="344"/>
      <c r="C44" s="345"/>
      <c r="D44" s="346"/>
      <c r="E44" s="347"/>
      <c r="F44" s="347"/>
      <c r="G44" s="347"/>
      <c r="H44" s="348"/>
      <c r="I44" s="162"/>
      <c r="J44" s="163"/>
      <c r="K44" s="164"/>
      <c r="L44" s="165"/>
      <c r="M44" s="162"/>
      <c r="N44" s="166"/>
      <c r="O44" s="165"/>
      <c r="P44" s="167"/>
      <c r="Q44" s="1"/>
      <c r="R44" s="141"/>
      <c r="S44" s="141"/>
      <c r="T44" s="141"/>
      <c r="U44" s="141"/>
      <c r="V44" s="141"/>
      <c r="W44" s="141"/>
      <c r="X44" s="141"/>
      <c r="Y44" s="141"/>
      <c r="Z44" s="141"/>
      <c r="AA44" s="141"/>
      <c r="AB44" s="141"/>
      <c r="AC44" s="141"/>
      <c r="AD44" s="141"/>
      <c r="AE44" s="141"/>
      <c r="AF44" s="168"/>
      <c r="AG44" s="1"/>
      <c r="AH44" s="176"/>
    </row>
    <row r="45" spans="1:40" ht="24.95" customHeight="1">
      <c r="A45" s="134"/>
      <c r="B45" s="344"/>
      <c r="C45" s="345"/>
      <c r="D45" s="346"/>
      <c r="E45" s="347"/>
      <c r="F45" s="347"/>
      <c r="G45" s="347"/>
      <c r="H45" s="348"/>
      <c r="I45" s="162"/>
      <c r="J45" s="163"/>
      <c r="K45" s="164"/>
      <c r="L45" s="165"/>
      <c r="M45" s="162"/>
      <c r="N45" s="166"/>
      <c r="O45" s="165"/>
      <c r="P45" s="167"/>
      <c r="Q45" s="1"/>
      <c r="R45" s="141"/>
      <c r="S45" s="141"/>
      <c r="T45" s="141"/>
      <c r="U45" s="141"/>
      <c r="V45" s="141"/>
      <c r="W45" s="141"/>
      <c r="X45" s="141"/>
      <c r="Y45" s="141"/>
      <c r="Z45" s="141"/>
      <c r="AA45" s="141"/>
      <c r="AB45" s="141"/>
      <c r="AC45" s="141"/>
      <c r="AD45" s="141"/>
      <c r="AE45" s="141"/>
      <c r="AF45" s="168"/>
      <c r="AG45" s="1"/>
      <c r="AH45" s="176"/>
    </row>
    <row r="46" spans="1:40" ht="24.95" customHeight="1">
      <c r="A46" s="134"/>
      <c r="B46" s="344"/>
      <c r="C46" s="345"/>
      <c r="D46" s="346"/>
      <c r="E46" s="347"/>
      <c r="F46" s="347"/>
      <c r="G46" s="347"/>
      <c r="H46" s="348"/>
      <c r="I46" s="162"/>
      <c r="J46" s="163"/>
      <c r="K46" s="164"/>
      <c r="L46" s="165"/>
      <c r="M46" s="162"/>
      <c r="N46" s="166"/>
      <c r="O46" s="165"/>
      <c r="P46" s="167"/>
      <c r="Q46" s="1"/>
      <c r="R46" s="141"/>
      <c r="S46" s="141"/>
      <c r="T46" s="141"/>
      <c r="U46" s="141"/>
      <c r="V46" s="141"/>
      <c r="W46" s="141"/>
      <c r="X46" s="141"/>
      <c r="Y46" s="141"/>
      <c r="Z46" s="141"/>
      <c r="AA46" s="141"/>
      <c r="AB46" s="141"/>
      <c r="AC46" s="141"/>
      <c r="AD46" s="141"/>
      <c r="AE46" s="141"/>
      <c r="AF46" s="168"/>
      <c r="AG46" s="1"/>
      <c r="AH46" s="176"/>
    </row>
    <row r="47" spans="1:40" ht="24.95" customHeight="1">
      <c r="A47" s="134"/>
      <c r="B47" s="344"/>
      <c r="C47" s="345"/>
      <c r="D47" s="346"/>
      <c r="E47" s="347"/>
      <c r="F47" s="347"/>
      <c r="G47" s="347"/>
      <c r="H47" s="348"/>
      <c r="I47" s="162"/>
      <c r="J47" s="163"/>
      <c r="K47" s="164"/>
      <c r="L47" s="165"/>
      <c r="M47" s="162"/>
      <c r="N47" s="166"/>
      <c r="O47" s="165"/>
      <c r="P47" s="167"/>
      <c r="Q47" s="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68"/>
      <c r="AG47" s="1"/>
      <c r="AH47" s="176"/>
    </row>
    <row r="48" spans="1:40" ht="24.95" customHeight="1">
      <c r="A48" s="134"/>
      <c r="B48" s="344"/>
      <c r="C48" s="345"/>
      <c r="D48" s="346"/>
      <c r="E48" s="347"/>
      <c r="F48" s="347"/>
      <c r="G48" s="347"/>
      <c r="H48" s="348"/>
      <c r="I48" s="162"/>
      <c r="J48" s="163"/>
      <c r="K48" s="164"/>
      <c r="L48" s="165"/>
      <c r="M48" s="162"/>
      <c r="N48" s="166"/>
      <c r="O48" s="165"/>
      <c r="P48" s="167"/>
      <c r="Q48" s="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68"/>
      <c r="AG48" s="1"/>
      <c r="AH48" s="176"/>
    </row>
    <row r="49" spans="1:34" ht="24.95" customHeight="1">
      <c r="A49" s="134"/>
      <c r="B49" s="344"/>
      <c r="C49" s="345"/>
      <c r="D49" s="346"/>
      <c r="E49" s="347"/>
      <c r="F49" s="347"/>
      <c r="G49" s="347"/>
      <c r="H49" s="348"/>
      <c r="I49" s="162"/>
      <c r="J49" s="163"/>
      <c r="K49" s="164"/>
      <c r="L49" s="165"/>
      <c r="M49" s="162"/>
      <c r="N49" s="166"/>
      <c r="O49" s="165"/>
      <c r="P49" s="167"/>
      <c r="Q49" s="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68"/>
      <c r="AG49" s="1"/>
      <c r="AH49" s="176"/>
    </row>
    <row r="50" spans="1:34" ht="24.95" customHeight="1">
      <c r="A50" s="134"/>
      <c r="B50" s="344"/>
      <c r="C50" s="345"/>
      <c r="D50" s="346"/>
      <c r="E50" s="347"/>
      <c r="F50" s="347"/>
      <c r="G50" s="347"/>
      <c r="H50" s="348"/>
      <c r="I50" s="162"/>
      <c r="J50" s="163"/>
      <c r="K50" s="164"/>
      <c r="L50" s="165"/>
      <c r="M50" s="162"/>
      <c r="N50" s="166"/>
      <c r="O50" s="165"/>
      <c r="P50" s="167"/>
      <c r="Q50" s="1"/>
      <c r="R50" s="141"/>
      <c r="S50" s="141"/>
      <c r="T50" s="141"/>
      <c r="U50" s="141"/>
      <c r="V50" s="141"/>
      <c r="W50" s="141"/>
      <c r="X50" s="141"/>
      <c r="Y50" s="141"/>
      <c r="Z50" s="141"/>
      <c r="AA50" s="141"/>
      <c r="AB50" s="141"/>
      <c r="AC50" s="141"/>
      <c r="AD50" s="141"/>
      <c r="AE50" s="141"/>
      <c r="AF50" s="168"/>
      <c r="AG50" s="1"/>
      <c r="AH50" s="176"/>
    </row>
    <row r="51" spans="1:34" ht="24.95" customHeight="1">
      <c r="A51" s="134"/>
      <c r="B51" s="344"/>
      <c r="C51" s="345"/>
      <c r="D51" s="346"/>
      <c r="E51" s="347"/>
      <c r="F51" s="347"/>
      <c r="G51" s="347"/>
      <c r="H51" s="348"/>
      <c r="I51" s="162"/>
      <c r="J51" s="163"/>
      <c r="K51" s="164"/>
      <c r="L51" s="165"/>
      <c r="M51" s="162"/>
      <c r="N51" s="166"/>
      <c r="O51" s="165"/>
      <c r="P51" s="167"/>
      <c r="Q51" s="1"/>
      <c r="R51" s="141"/>
      <c r="S51" s="141"/>
      <c r="T51" s="141"/>
      <c r="U51" s="141"/>
      <c r="V51" s="141"/>
      <c r="W51" s="141"/>
      <c r="X51" s="141"/>
      <c r="Y51" s="141"/>
      <c r="Z51" s="141"/>
      <c r="AA51" s="141"/>
      <c r="AB51" s="141"/>
      <c r="AC51" s="141"/>
      <c r="AD51" s="141"/>
      <c r="AE51" s="141"/>
      <c r="AF51" s="168"/>
      <c r="AG51" s="1"/>
      <c r="AH51" s="176"/>
    </row>
    <row r="52" spans="1:34" ht="24.95" customHeight="1">
      <c r="A52" s="134"/>
      <c r="B52" s="344"/>
      <c r="C52" s="345"/>
      <c r="D52" s="346"/>
      <c r="E52" s="347"/>
      <c r="F52" s="347"/>
      <c r="G52" s="347"/>
      <c r="H52" s="348"/>
      <c r="I52" s="162"/>
      <c r="J52" s="163"/>
      <c r="K52" s="164"/>
      <c r="L52" s="165"/>
      <c r="M52" s="162"/>
      <c r="N52" s="166"/>
      <c r="O52" s="165"/>
      <c r="P52" s="167"/>
      <c r="Q52" s="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68"/>
      <c r="AG52" s="1"/>
      <c r="AH52" s="176"/>
    </row>
    <row r="53" spans="1:34" ht="24.95" customHeight="1">
      <c r="A53" s="134"/>
      <c r="B53" s="344"/>
      <c r="C53" s="345"/>
      <c r="D53" s="346"/>
      <c r="E53" s="347"/>
      <c r="F53" s="347"/>
      <c r="G53" s="347"/>
      <c r="H53" s="348"/>
      <c r="I53" s="162"/>
      <c r="J53" s="163"/>
      <c r="K53" s="164"/>
      <c r="L53" s="165"/>
      <c r="M53" s="162"/>
      <c r="N53" s="166"/>
      <c r="O53" s="165"/>
      <c r="P53" s="167"/>
      <c r="Q53" s="1"/>
      <c r="R53" s="141"/>
      <c r="S53" s="141"/>
      <c r="T53" s="141"/>
      <c r="U53" s="141"/>
      <c r="V53" s="141"/>
      <c r="W53" s="141"/>
      <c r="X53" s="141"/>
      <c r="Y53" s="141"/>
      <c r="Z53" s="141"/>
      <c r="AA53" s="141"/>
      <c r="AB53" s="141"/>
      <c r="AC53" s="141"/>
      <c r="AD53" s="141"/>
      <c r="AE53" s="141"/>
      <c r="AF53" s="168"/>
      <c r="AG53" s="1"/>
      <c r="AH53" s="176"/>
    </row>
    <row r="54" spans="1:34" ht="24.95" customHeight="1">
      <c r="A54" s="134"/>
      <c r="B54" s="344"/>
      <c r="C54" s="345"/>
      <c r="D54" s="346"/>
      <c r="E54" s="347"/>
      <c r="F54" s="347"/>
      <c r="G54" s="347"/>
      <c r="H54" s="348"/>
      <c r="I54" s="162"/>
      <c r="J54" s="163"/>
      <c r="K54" s="164"/>
      <c r="L54" s="165"/>
      <c r="M54" s="162"/>
      <c r="N54" s="166"/>
      <c r="O54" s="165"/>
      <c r="P54" s="167"/>
      <c r="Q54" s="1"/>
      <c r="R54" s="141"/>
      <c r="S54" s="141"/>
      <c r="T54" s="141"/>
      <c r="U54" s="141"/>
      <c r="V54" s="141"/>
      <c r="W54" s="141"/>
      <c r="X54" s="141"/>
      <c r="Y54" s="141"/>
      <c r="Z54" s="141"/>
      <c r="AA54" s="141"/>
      <c r="AB54" s="141"/>
      <c r="AC54" s="141"/>
      <c r="AD54" s="141"/>
      <c r="AE54" s="141"/>
      <c r="AF54" s="168"/>
      <c r="AG54" s="1"/>
      <c r="AH54" s="176"/>
    </row>
    <row r="55" spans="1:34" ht="24.95" customHeight="1">
      <c r="A55" s="134"/>
      <c r="B55" s="344"/>
      <c r="C55" s="345"/>
      <c r="D55" s="346"/>
      <c r="E55" s="347"/>
      <c r="F55" s="347"/>
      <c r="G55" s="347"/>
      <c r="H55" s="348"/>
      <c r="I55" s="162"/>
      <c r="J55" s="163"/>
      <c r="K55" s="164"/>
      <c r="L55" s="165"/>
      <c r="M55" s="162"/>
      <c r="N55" s="166"/>
      <c r="O55" s="165"/>
      <c r="P55" s="167"/>
      <c r="Q55" s="1"/>
      <c r="R55" s="141"/>
      <c r="S55" s="141"/>
      <c r="T55" s="141"/>
      <c r="U55" s="141"/>
      <c r="V55" s="141"/>
      <c r="W55" s="141"/>
      <c r="X55" s="141"/>
      <c r="Y55" s="141"/>
      <c r="Z55" s="141"/>
      <c r="AA55" s="141"/>
      <c r="AB55" s="141"/>
      <c r="AC55" s="141"/>
      <c r="AD55" s="141"/>
      <c r="AE55" s="141"/>
      <c r="AF55" s="168"/>
      <c r="AG55" s="1"/>
      <c r="AH55" s="176"/>
    </row>
    <row r="56" spans="1:34" ht="24.95" customHeight="1">
      <c r="A56" s="134"/>
      <c r="B56" s="344"/>
      <c r="C56" s="345"/>
      <c r="D56" s="346"/>
      <c r="E56" s="347"/>
      <c r="F56" s="347"/>
      <c r="G56" s="347"/>
      <c r="H56" s="348"/>
      <c r="I56" s="162"/>
      <c r="J56" s="163"/>
      <c r="K56" s="164"/>
      <c r="L56" s="165"/>
      <c r="M56" s="162"/>
      <c r="N56" s="166"/>
      <c r="O56" s="165"/>
      <c r="P56" s="167"/>
      <c r="Q56" s="1"/>
      <c r="R56" s="141"/>
      <c r="S56" s="141"/>
      <c r="T56" s="141"/>
      <c r="U56" s="141"/>
      <c r="V56" s="141"/>
      <c r="W56" s="141"/>
      <c r="X56" s="141"/>
      <c r="Y56" s="141"/>
      <c r="Z56" s="141"/>
      <c r="AA56" s="141"/>
      <c r="AB56" s="141"/>
      <c r="AC56" s="141"/>
      <c r="AD56" s="141"/>
      <c r="AE56" s="141"/>
      <c r="AF56" s="168"/>
      <c r="AG56" s="1"/>
      <c r="AH56" s="176"/>
    </row>
    <row r="57" spans="1:34" ht="24.95" customHeight="1">
      <c r="A57" s="134"/>
      <c r="B57" s="344"/>
      <c r="C57" s="345"/>
      <c r="D57" s="346"/>
      <c r="E57" s="347"/>
      <c r="F57" s="347"/>
      <c r="G57" s="347"/>
      <c r="H57" s="348"/>
      <c r="I57" s="162"/>
      <c r="J57" s="163"/>
      <c r="K57" s="164"/>
      <c r="L57" s="165"/>
      <c r="M57" s="162"/>
      <c r="N57" s="166"/>
      <c r="O57" s="165"/>
      <c r="P57" s="167"/>
      <c r="Q57" s="1"/>
      <c r="R57" s="141"/>
      <c r="S57" s="141"/>
      <c r="T57" s="141"/>
      <c r="U57" s="141"/>
      <c r="V57" s="141"/>
      <c r="W57" s="141"/>
      <c r="X57" s="141"/>
      <c r="Y57" s="141"/>
      <c r="Z57" s="141"/>
      <c r="AA57" s="141"/>
      <c r="AB57" s="141"/>
      <c r="AC57" s="141"/>
      <c r="AD57" s="141"/>
      <c r="AE57" s="141"/>
      <c r="AF57" s="168"/>
      <c r="AG57" s="1"/>
      <c r="AH57" s="176"/>
    </row>
    <row r="58" spans="1:34" ht="24.95" customHeight="1">
      <c r="A58" s="134"/>
      <c r="B58" s="344"/>
      <c r="C58" s="345"/>
      <c r="D58" s="346"/>
      <c r="E58" s="347"/>
      <c r="F58" s="347"/>
      <c r="G58" s="347"/>
      <c r="H58" s="348"/>
      <c r="I58" s="162"/>
      <c r="J58" s="163"/>
      <c r="K58" s="164"/>
      <c r="L58" s="165"/>
      <c r="M58" s="162"/>
      <c r="N58" s="166"/>
      <c r="O58" s="165"/>
      <c r="P58" s="167"/>
      <c r="Q58" s="1"/>
      <c r="R58" s="141"/>
      <c r="S58" s="141"/>
      <c r="T58" s="141"/>
      <c r="U58" s="141"/>
      <c r="V58" s="141"/>
      <c r="W58" s="141"/>
      <c r="X58" s="141"/>
      <c r="Y58" s="141"/>
      <c r="Z58" s="141"/>
      <c r="AA58" s="141"/>
      <c r="AB58" s="141"/>
      <c r="AC58" s="141"/>
      <c r="AD58" s="141"/>
      <c r="AE58" s="141"/>
      <c r="AF58" s="168"/>
      <c r="AG58" s="1"/>
      <c r="AH58" s="176"/>
    </row>
    <row r="59" spans="1:34" ht="24.95" customHeight="1">
      <c r="A59" s="134"/>
      <c r="B59" s="344"/>
      <c r="C59" s="345"/>
      <c r="D59" s="346"/>
      <c r="E59" s="347"/>
      <c r="F59" s="347"/>
      <c r="G59" s="347"/>
      <c r="H59" s="348"/>
      <c r="I59" s="162"/>
      <c r="J59" s="163"/>
      <c r="K59" s="164"/>
      <c r="L59" s="165"/>
      <c r="M59" s="162"/>
      <c r="N59" s="166"/>
      <c r="O59" s="165"/>
      <c r="P59" s="167"/>
      <c r="Q59" s="1"/>
      <c r="R59" s="141"/>
      <c r="S59" s="141"/>
      <c r="T59" s="141"/>
      <c r="U59" s="141"/>
      <c r="V59" s="141"/>
      <c r="W59" s="141"/>
      <c r="X59" s="141"/>
      <c r="Y59" s="141"/>
      <c r="Z59" s="141"/>
      <c r="AA59" s="141"/>
      <c r="AB59" s="141"/>
      <c r="AC59" s="141"/>
      <c r="AD59" s="141"/>
      <c r="AE59" s="141"/>
      <c r="AF59" s="168"/>
      <c r="AG59" s="1"/>
      <c r="AH59" s="176"/>
    </row>
    <row r="60" spans="1:34" ht="24.95" customHeight="1">
      <c r="A60" s="134"/>
      <c r="B60" s="344"/>
      <c r="C60" s="345"/>
      <c r="D60" s="346"/>
      <c r="E60" s="347"/>
      <c r="F60" s="347"/>
      <c r="G60" s="347"/>
      <c r="H60" s="348"/>
      <c r="I60" s="162"/>
      <c r="J60" s="163"/>
      <c r="K60" s="164"/>
      <c r="L60" s="165"/>
      <c r="M60" s="162"/>
      <c r="N60" s="166"/>
      <c r="O60" s="165"/>
      <c r="P60" s="167"/>
      <c r="Q60" s="1"/>
      <c r="R60" s="141"/>
      <c r="S60" s="141"/>
      <c r="T60" s="141"/>
      <c r="U60" s="141"/>
      <c r="V60" s="141"/>
      <c r="W60" s="141"/>
      <c r="X60" s="141"/>
      <c r="Y60" s="141"/>
      <c r="Z60" s="141"/>
      <c r="AA60" s="141"/>
      <c r="AB60" s="141"/>
      <c r="AC60" s="141"/>
      <c r="AD60" s="141"/>
      <c r="AE60" s="141"/>
      <c r="AF60" s="168"/>
      <c r="AG60" s="1"/>
      <c r="AH60" s="176"/>
    </row>
    <row r="61" spans="1:34" ht="24.95" customHeight="1" thickBot="1">
      <c r="A61" s="143"/>
      <c r="B61" s="354"/>
      <c r="C61" s="355"/>
      <c r="D61" s="356"/>
      <c r="E61" s="357"/>
      <c r="F61" s="357"/>
      <c r="G61" s="357"/>
      <c r="H61" s="358"/>
      <c r="I61" s="169"/>
      <c r="J61" s="170"/>
      <c r="K61" s="171"/>
      <c r="L61" s="172"/>
      <c r="M61" s="169"/>
      <c r="N61" s="173"/>
      <c r="O61" s="172"/>
      <c r="P61" s="174"/>
      <c r="Q61" s="2"/>
      <c r="R61" s="150"/>
      <c r="S61" s="150"/>
      <c r="T61" s="150"/>
      <c r="U61" s="150"/>
      <c r="V61" s="150"/>
      <c r="W61" s="150"/>
      <c r="X61" s="150"/>
      <c r="Y61" s="150"/>
      <c r="Z61" s="150"/>
      <c r="AA61" s="150"/>
      <c r="AB61" s="150"/>
      <c r="AC61" s="150"/>
      <c r="AD61" s="150"/>
      <c r="AE61" s="150"/>
      <c r="AF61" s="175"/>
      <c r="AG61" s="2"/>
      <c r="AH61" s="178"/>
    </row>
    <row r="62" spans="1:34" ht="15" customHeight="1" thickTop="1" thickBot="1"/>
    <row r="63" spans="1:34" ht="24.95" customHeight="1" thickTop="1">
      <c r="A63" s="300" t="s">
        <v>103</v>
      </c>
      <c r="B63" s="301"/>
      <c r="C63" s="301"/>
      <c r="D63" s="302"/>
      <c r="E63" s="300" t="s">
        <v>104</v>
      </c>
      <c r="F63" s="301"/>
      <c r="G63" s="301"/>
      <c r="H63" s="302"/>
      <c r="I63" s="288" t="s">
        <v>105</v>
      </c>
      <c r="J63" s="288"/>
      <c r="K63" s="303"/>
      <c r="L63" s="303" t="s">
        <v>106</v>
      </c>
      <c r="M63" s="303"/>
      <c r="N63" s="303"/>
      <c r="O63" s="288"/>
      <c r="P63" s="288" t="s">
        <v>107</v>
      </c>
      <c r="Q63" s="288"/>
      <c r="R63" s="288"/>
      <c r="S63" s="288"/>
      <c r="T63" s="288" t="s">
        <v>108</v>
      </c>
      <c r="U63" s="288"/>
      <c r="V63" s="288"/>
      <c r="W63" s="288" t="s">
        <v>109</v>
      </c>
      <c r="X63" s="288"/>
      <c r="Y63" s="288"/>
      <c r="Z63" s="288" t="s">
        <v>108</v>
      </c>
      <c r="AA63" s="288"/>
      <c r="AB63" s="288"/>
      <c r="AC63" s="288" t="s">
        <v>109</v>
      </c>
      <c r="AD63" s="288"/>
      <c r="AE63" s="288"/>
      <c r="AF63" s="288" t="s">
        <v>110</v>
      </c>
      <c r="AG63" s="288"/>
      <c r="AH63" s="288"/>
    </row>
    <row r="64" spans="1:34" ht="50.1" customHeight="1" thickBot="1">
      <c r="A64" s="152" t="s">
        <v>111</v>
      </c>
      <c r="B64" s="153" t="s">
        <v>112</v>
      </c>
      <c r="C64" s="153" t="s">
        <v>113</v>
      </c>
      <c r="D64" s="154" t="s">
        <v>114</v>
      </c>
      <c r="E64" s="152" t="s">
        <v>111</v>
      </c>
      <c r="F64" s="153" t="s">
        <v>112</v>
      </c>
      <c r="G64" s="153" t="s">
        <v>113</v>
      </c>
      <c r="H64" s="154" t="s">
        <v>114</v>
      </c>
      <c r="I64" s="289" t="s">
        <v>115</v>
      </c>
      <c r="J64" s="290"/>
      <c r="K64" s="290"/>
      <c r="L64" s="291" t="s">
        <v>116</v>
      </c>
      <c r="M64" s="291"/>
      <c r="N64" s="291"/>
      <c r="O64" s="291"/>
      <c r="P64" s="292" t="s">
        <v>117</v>
      </c>
      <c r="Q64" s="292"/>
      <c r="R64" s="292"/>
      <c r="S64" s="292"/>
      <c r="T64" s="293" t="s">
        <v>118</v>
      </c>
      <c r="U64" s="293"/>
      <c r="V64" s="293"/>
      <c r="W64" s="294" t="s">
        <v>118</v>
      </c>
      <c r="X64" s="294"/>
      <c r="Y64" s="294"/>
      <c r="Z64" s="294" t="s">
        <v>118</v>
      </c>
      <c r="AA64" s="294"/>
      <c r="AB64" s="294"/>
      <c r="AC64" s="293" t="s">
        <v>118</v>
      </c>
      <c r="AD64" s="293"/>
      <c r="AE64" s="293"/>
      <c r="AF64" s="292" t="s">
        <v>119</v>
      </c>
      <c r="AG64" s="292"/>
      <c r="AH64" s="292"/>
    </row>
    <row r="65" spans="1:40" ht="20.100000000000001" customHeight="1" thickTop="1">
      <c r="A65" s="279"/>
      <c r="B65" s="282"/>
      <c r="C65" s="282"/>
      <c r="D65" s="285"/>
      <c r="E65" s="279"/>
      <c r="F65" s="282"/>
      <c r="G65" s="282"/>
      <c r="H65" s="285"/>
      <c r="T65" s="277" t="s">
        <v>120</v>
      </c>
      <c r="U65" s="277"/>
      <c r="V65" s="277"/>
      <c r="W65" s="277" t="s">
        <v>120</v>
      </c>
      <c r="X65" s="277"/>
      <c r="Y65" s="277"/>
      <c r="Z65" s="277" t="s">
        <v>120</v>
      </c>
      <c r="AA65" s="277"/>
      <c r="AB65" s="277"/>
      <c r="AC65" s="277" t="s">
        <v>120</v>
      </c>
      <c r="AD65" s="277"/>
      <c r="AE65" s="277"/>
      <c r="AF65" s="278" t="s">
        <v>121</v>
      </c>
      <c r="AG65" s="278"/>
      <c r="AH65" s="278"/>
    </row>
    <row r="66" spans="1:40" ht="20.100000000000001" customHeight="1">
      <c r="A66" s="280"/>
      <c r="B66" s="283"/>
      <c r="C66" s="283"/>
      <c r="D66" s="286"/>
      <c r="E66" s="280"/>
      <c r="F66" s="283"/>
      <c r="G66" s="283"/>
      <c r="H66" s="286"/>
    </row>
    <row r="67" spans="1:40" ht="20.100000000000001" customHeight="1" thickBot="1">
      <c r="A67" s="281"/>
      <c r="B67" s="284"/>
      <c r="C67" s="284"/>
      <c r="D67" s="287"/>
      <c r="E67" s="281"/>
      <c r="F67" s="284"/>
      <c r="G67" s="284"/>
      <c r="H67" s="287"/>
    </row>
    <row r="68" spans="1:40" ht="15" thickTop="1"/>
    <row r="69" spans="1:40" ht="20.100000000000001" customHeight="1">
      <c r="A69" s="342" t="s">
        <v>32</v>
      </c>
      <c r="B69" s="342"/>
      <c r="C69" s="342"/>
      <c r="D69" s="342"/>
      <c r="E69" s="342"/>
      <c r="F69" s="342"/>
    </row>
    <row r="70" spans="1:40" ht="20.100000000000001" customHeight="1">
      <c r="A70" s="342" t="s">
        <v>33</v>
      </c>
      <c r="B70" s="342"/>
      <c r="C70" s="342"/>
      <c r="D70" s="342"/>
      <c r="E70" s="342"/>
      <c r="F70" s="342"/>
      <c r="G70" s="343" t="s">
        <v>91</v>
      </c>
      <c r="H70" s="343"/>
      <c r="I70" s="343"/>
      <c r="J70" s="343"/>
      <c r="K70" s="343"/>
      <c r="L70" s="343"/>
      <c r="M70" s="343"/>
      <c r="N70" s="343"/>
      <c r="O70" s="343"/>
      <c r="P70" s="343"/>
      <c r="Q70" s="343"/>
      <c r="R70" s="343"/>
      <c r="S70" s="343"/>
      <c r="T70" s="343"/>
      <c r="U70" s="343"/>
      <c r="V70" s="343"/>
      <c r="W70" s="343"/>
      <c r="X70" s="343"/>
      <c r="Y70" s="343"/>
      <c r="Z70" s="343"/>
      <c r="AA70" s="343"/>
      <c r="AB70" s="343"/>
      <c r="AC70" s="343"/>
      <c r="AD70" s="343"/>
    </row>
    <row r="71" spans="1:40" ht="20.100000000000001" customHeight="1">
      <c r="A71" s="342" t="s">
        <v>34</v>
      </c>
      <c r="B71" s="342"/>
      <c r="C71" s="342"/>
      <c r="D71" s="342"/>
      <c r="E71" s="342"/>
      <c r="F71" s="342"/>
      <c r="G71" s="343" t="s">
        <v>92</v>
      </c>
      <c r="H71" s="343"/>
      <c r="I71" s="343"/>
      <c r="J71" s="343"/>
      <c r="K71" s="343"/>
      <c r="L71" s="343"/>
      <c r="M71" s="343"/>
      <c r="N71" s="343"/>
      <c r="O71" s="343"/>
      <c r="P71" s="343"/>
      <c r="Q71" s="343"/>
      <c r="R71" s="343"/>
      <c r="S71" s="343"/>
      <c r="T71" s="343"/>
      <c r="U71" s="343"/>
      <c r="V71" s="343"/>
      <c r="W71" s="343"/>
      <c r="X71" s="343"/>
      <c r="Y71" s="343"/>
      <c r="Z71" s="343"/>
      <c r="AA71" s="343"/>
      <c r="AB71" s="343"/>
      <c r="AC71" s="343"/>
      <c r="AD71" s="343"/>
    </row>
    <row r="72" spans="1:40" ht="20.100000000000001" customHeight="1" thickBot="1">
      <c r="A72" s="317" t="s">
        <v>35</v>
      </c>
      <c r="B72" s="317"/>
      <c r="C72" s="317"/>
      <c r="D72" s="317"/>
      <c r="E72" s="317"/>
      <c r="F72" s="317"/>
      <c r="G72" s="318" t="s">
        <v>122</v>
      </c>
      <c r="H72" s="318"/>
      <c r="I72" s="318"/>
      <c r="J72" s="318"/>
      <c r="K72" s="318"/>
      <c r="L72" s="318"/>
      <c r="M72" s="318"/>
      <c r="N72" s="318"/>
      <c r="O72" s="318"/>
      <c r="P72" s="318"/>
      <c r="Q72" s="318"/>
      <c r="R72" s="318"/>
      <c r="S72" s="318"/>
      <c r="T72" s="318"/>
      <c r="U72" s="318"/>
      <c r="V72" s="318"/>
      <c r="W72" s="318"/>
      <c r="X72" s="318"/>
      <c r="Y72" s="318"/>
      <c r="Z72" s="318"/>
      <c r="AA72" s="318"/>
      <c r="AB72" s="318"/>
      <c r="AC72" s="318"/>
      <c r="AD72" s="318"/>
    </row>
    <row r="73" spans="1:40" ht="50.1" customHeight="1" thickTop="1">
      <c r="A73" s="319" t="s">
        <v>0</v>
      </c>
      <c r="B73" s="322" t="s">
        <v>1</v>
      </c>
      <c r="C73" s="323"/>
      <c r="D73" s="328" t="s">
        <v>94</v>
      </c>
      <c r="E73" s="329"/>
      <c r="F73" s="329"/>
      <c r="G73" s="329"/>
      <c r="H73" s="330"/>
      <c r="I73" s="328" t="s">
        <v>2</v>
      </c>
      <c r="J73" s="309" t="s">
        <v>3</v>
      </c>
      <c r="K73" s="329" t="s">
        <v>4</v>
      </c>
      <c r="L73" s="329"/>
      <c r="M73" s="329"/>
      <c r="N73" s="322" t="s">
        <v>5</v>
      </c>
      <c r="O73" s="338"/>
      <c r="P73" s="323"/>
      <c r="Q73" s="108" t="s">
        <v>7</v>
      </c>
      <c r="R73" s="109" t="s">
        <v>8</v>
      </c>
      <c r="S73" s="109" t="s">
        <v>95</v>
      </c>
      <c r="T73" s="109" t="s">
        <v>96</v>
      </c>
      <c r="U73" s="109" t="s">
        <v>97</v>
      </c>
      <c r="V73" s="109" t="s">
        <v>12</v>
      </c>
      <c r="W73" s="109" t="s">
        <v>13</v>
      </c>
      <c r="X73" s="109" t="s">
        <v>14</v>
      </c>
      <c r="Y73" s="109" t="s">
        <v>98</v>
      </c>
      <c r="Z73" s="109" t="s">
        <v>16</v>
      </c>
      <c r="AA73" s="109" t="s">
        <v>17</v>
      </c>
      <c r="AB73" s="109" t="s">
        <v>99</v>
      </c>
      <c r="AC73" s="109" t="s">
        <v>100</v>
      </c>
      <c r="AD73" s="109" t="s">
        <v>101</v>
      </c>
      <c r="AE73" s="109" t="s">
        <v>21</v>
      </c>
      <c r="AF73" s="110" t="s">
        <v>22</v>
      </c>
      <c r="AG73" s="108" t="s">
        <v>102</v>
      </c>
      <c r="AH73" s="309" t="s">
        <v>24</v>
      </c>
      <c r="AI73" s="111"/>
      <c r="AJ73" s="112"/>
      <c r="AK73" s="112"/>
      <c r="AL73" s="112"/>
      <c r="AM73" s="112"/>
      <c r="AN73" s="112"/>
    </row>
    <row r="74" spans="1:40" ht="24.95" customHeight="1">
      <c r="A74" s="320"/>
      <c r="B74" s="324"/>
      <c r="C74" s="325"/>
      <c r="D74" s="331"/>
      <c r="E74" s="332"/>
      <c r="F74" s="332"/>
      <c r="G74" s="332"/>
      <c r="H74" s="333"/>
      <c r="I74" s="331"/>
      <c r="J74" s="310"/>
      <c r="K74" s="337"/>
      <c r="L74" s="337"/>
      <c r="M74" s="337"/>
      <c r="N74" s="339"/>
      <c r="O74" s="340"/>
      <c r="P74" s="341"/>
      <c r="Q74" s="113">
        <v>50</v>
      </c>
      <c r="R74" s="114">
        <v>40</v>
      </c>
      <c r="S74" s="114">
        <v>20</v>
      </c>
      <c r="T74" s="114">
        <v>20</v>
      </c>
      <c r="U74" s="114">
        <v>30</v>
      </c>
      <c r="V74" s="114">
        <v>60</v>
      </c>
      <c r="W74" s="114">
        <v>60</v>
      </c>
      <c r="X74" s="114">
        <v>40</v>
      </c>
      <c r="Y74" s="114">
        <v>30</v>
      </c>
      <c r="Z74" s="114">
        <v>40</v>
      </c>
      <c r="AA74" s="114">
        <v>40</v>
      </c>
      <c r="AB74" s="114">
        <v>60</v>
      </c>
      <c r="AC74" s="114">
        <v>40</v>
      </c>
      <c r="AD74" s="114">
        <v>20</v>
      </c>
      <c r="AE74" s="114">
        <v>20</v>
      </c>
      <c r="AF74" s="115">
        <f>SUM(Q74:AE74)</f>
        <v>570</v>
      </c>
      <c r="AG74" s="113">
        <v>20</v>
      </c>
      <c r="AH74" s="310"/>
      <c r="AI74" s="111"/>
      <c r="AJ74" s="112"/>
      <c r="AK74" s="112"/>
      <c r="AL74" s="112"/>
      <c r="AM74" s="112"/>
      <c r="AN74" s="112"/>
    </row>
    <row r="75" spans="1:40" ht="24.95" customHeight="1" thickBot="1">
      <c r="A75" s="321"/>
      <c r="B75" s="326"/>
      <c r="C75" s="327"/>
      <c r="D75" s="334"/>
      <c r="E75" s="335"/>
      <c r="F75" s="335"/>
      <c r="G75" s="335"/>
      <c r="H75" s="336"/>
      <c r="I75" s="334"/>
      <c r="J75" s="311"/>
      <c r="K75" s="116" t="s">
        <v>25</v>
      </c>
      <c r="L75" s="117" t="s">
        <v>26</v>
      </c>
      <c r="M75" s="118" t="s">
        <v>27</v>
      </c>
      <c r="N75" s="119" t="s">
        <v>25</v>
      </c>
      <c r="O75" s="117" t="s">
        <v>26</v>
      </c>
      <c r="P75" s="120" t="s">
        <v>27</v>
      </c>
      <c r="Q75" s="121">
        <f>Q74/2</f>
        <v>25</v>
      </c>
      <c r="R75" s="122">
        <f t="shared" ref="R75:AG75" si="2">R74/2</f>
        <v>20</v>
      </c>
      <c r="S75" s="122">
        <f t="shared" si="2"/>
        <v>10</v>
      </c>
      <c r="T75" s="122">
        <f t="shared" si="2"/>
        <v>10</v>
      </c>
      <c r="U75" s="122">
        <f t="shared" si="2"/>
        <v>15</v>
      </c>
      <c r="V75" s="122">
        <f t="shared" si="2"/>
        <v>30</v>
      </c>
      <c r="W75" s="122">
        <f t="shared" si="2"/>
        <v>30</v>
      </c>
      <c r="X75" s="122">
        <f t="shared" si="2"/>
        <v>20</v>
      </c>
      <c r="Y75" s="122">
        <f t="shared" si="2"/>
        <v>15</v>
      </c>
      <c r="Z75" s="122">
        <f t="shared" si="2"/>
        <v>20</v>
      </c>
      <c r="AA75" s="122">
        <f t="shared" si="2"/>
        <v>20</v>
      </c>
      <c r="AB75" s="122">
        <f t="shared" si="2"/>
        <v>30</v>
      </c>
      <c r="AC75" s="122">
        <f t="shared" si="2"/>
        <v>20</v>
      </c>
      <c r="AD75" s="122">
        <f t="shared" si="2"/>
        <v>10</v>
      </c>
      <c r="AE75" s="121">
        <f t="shared" si="2"/>
        <v>10</v>
      </c>
      <c r="AF75" s="123">
        <f t="shared" si="2"/>
        <v>285</v>
      </c>
      <c r="AG75" s="121">
        <f t="shared" si="2"/>
        <v>10</v>
      </c>
      <c r="AH75" s="311"/>
      <c r="AI75" s="111"/>
      <c r="AJ75" s="112"/>
      <c r="AK75" s="112"/>
      <c r="AL75" s="112"/>
      <c r="AM75" s="112"/>
      <c r="AN75" s="112"/>
    </row>
    <row r="76" spans="1:40" ht="24.95" customHeight="1" thickTop="1">
      <c r="A76" s="124"/>
      <c r="B76" s="349"/>
      <c r="C76" s="350"/>
      <c r="D76" s="351"/>
      <c r="E76" s="352"/>
      <c r="F76" s="352"/>
      <c r="G76" s="352"/>
      <c r="H76" s="353"/>
      <c r="I76" s="155"/>
      <c r="J76" s="156"/>
      <c r="K76" s="157"/>
      <c r="L76" s="158"/>
      <c r="M76" s="155"/>
      <c r="N76" s="159"/>
      <c r="O76" s="158"/>
      <c r="P76" s="160"/>
      <c r="Q76" s="131"/>
      <c r="R76" s="132"/>
      <c r="S76" s="132"/>
      <c r="T76" s="132"/>
      <c r="U76" s="132"/>
      <c r="V76" s="132"/>
      <c r="W76" s="132"/>
      <c r="X76" s="132"/>
      <c r="Y76" s="132"/>
      <c r="Z76" s="132"/>
      <c r="AA76" s="132"/>
      <c r="AB76" s="132"/>
      <c r="AC76" s="132"/>
      <c r="AD76" s="132"/>
      <c r="AE76" s="132"/>
      <c r="AF76" s="161"/>
      <c r="AG76" s="131"/>
      <c r="AH76" s="177"/>
    </row>
    <row r="77" spans="1:40" ht="24.95" customHeight="1">
      <c r="A77" s="134"/>
      <c r="B77" s="344"/>
      <c r="C77" s="345"/>
      <c r="D77" s="346"/>
      <c r="E77" s="347"/>
      <c r="F77" s="347"/>
      <c r="G77" s="347"/>
      <c r="H77" s="348"/>
      <c r="I77" s="162"/>
      <c r="J77" s="163"/>
      <c r="K77" s="164"/>
      <c r="L77" s="165"/>
      <c r="M77" s="162"/>
      <c r="N77" s="166"/>
      <c r="O77" s="165"/>
      <c r="P77" s="167"/>
      <c r="Q77" s="1"/>
      <c r="R77" s="141"/>
      <c r="S77" s="141"/>
      <c r="T77" s="141"/>
      <c r="U77" s="141"/>
      <c r="V77" s="141"/>
      <c r="W77" s="141"/>
      <c r="X77" s="141"/>
      <c r="Y77" s="141"/>
      <c r="Z77" s="141"/>
      <c r="AA77" s="141"/>
      <c r="AB77" s="141"/>
      <c r="AC77" s="141"/>
      <c r="AD77" s="141"/>
      <c r="AE77" s="141"/>
      <c r="AF77" s="168"/>
      <c r="AG77" s="1"/>
      <c r="AH77" s="176"/>
    </row>
    <row r="78" spans="1:40" ht="24.95" customHeight="1">
      <c r="A78" s="134"/>
      <c r="B78" s="344"/>
      <c r="C78" s="345"/>
      <c r="D78" s="346"/>
      <c r="E78" s="347"/>
      <c r="F78" s="347"/>
      <c r="G78" s="347"/>
      <c r="H78" s="348"/>
      <c r="I78" s="162"/>
      <c r="J78" s="163"/>
      <c r="K78" s="164"/>
      <c r="L78" s="165"/>
      <c r="M78" s="162"/>
      <c r="N78" s="166"/>
      <c r="O78" s="165"/>
      <c r="P78" s="167"/>
      <c r="Q78" s="1"/>
      <c r="R78" s="141"/>
      <c r="S78" s="141"/>
      <c r="T78" s="141"/>
      <c r="U78" s="141"/>
      <c r="V78" s="141"/>
      <c r="W78" s="141"/>
      <c r="X78" s="141"/>
      <c r="Y78" s="141"/>
      <c r="Z78" s="141"/>
      <c r="AA78" s="141"/>
      <c r="AB78" s="141"/>
      <c r="AC78" s="141"/>
      <c r="AD78" s="141"/>
      <c r="AE78" s="141"/>
      <c r="AF78" s="168"/>
      <c r="AG78" s="1"/>
      <c r="AH78" s="176"/>
    </row>
    <row r="79" spans="1:40" ht="24.95" customHeight="1">
      <c r="A79" s="134"/>
      <c r="B79" s="344"/>
      <c r="C79" s="345"/>
      <c r="D79" s="346"/>
      <c r="E79" s="347"/>
      <c r="F79" s="347"/>
      <c r="G79" s="347"/>
      <c r="H79" s="348"/>
      <c r="I79" s="162"/>
      <c r="J79" s="163"/>
      <c r="K79" s="164"/>
      <c r="L79" s="165"/>
      <c r="M79" s="162"/>
      <c r="N79" s="166"/>
      <c r="O79" s="165"/>
      <c r="P79" s="167"/>
      <c r="Q79" s="1"/>
      <c r="R79" s="141"/>
      <c r="S79" s="141"/>
      <c r="T79" s="141"/>
      <c r="U79" s="141"/>
      <c r="V79" s="141"/>
      <c r="W79" s="141"/>
      <c r="X79" s="141"/>
      <c r="Y79" s="141"/>
      <c r="Z79" s="141"/>
      <c r="AA79" s="141"/>
      <c r="AB79" s="141"/>
      <c r="AC79" s="141"/>
      <c r="AD79" s="141"/>
      <c r="AE79" s="141"/>
      <c r="AF79" s="168"/>
      <c r="AG79" s="1"/>
      <c r="AH79" s="176"/>
    </row>
    <row r="80" spans="1:40" ht="24.95" customHeight="1">
      <c r="A80" s="134"/>
      <c r="B80" s="344"/>
      <c r="C80" s="345"/>
      <c r="D80" s="346"/>
      <c r="E80" s="347"/>
      <c r="F80" s="347"/>
      <c r="G80" s="347"/>
      <c r="H80" s="348"/>
      <c r="I80" s="162"/>
      <c r="J80" s="163"/>
      <c r="K80" s="164"/>
      <c r="L80" s="165"/>
      <c r="M80" s="162"/>
      <c r="N80" s="166"/>
      <c r="O80" s="165"/>
      <c r="P80" s="167"/>
      <c r="Q80" s="1"/>
      <c r="R80" s="141"/>
      <c r="S80" s="141"/>
      <c r="T80" s="141"/>
      <c r="U80" s="141"/>
      <c r="V80" s="141"/>
      <c r="W80" s="141"/>
      <c r="X80" s="141"/>
      <c r="Y80" s="141"/>
      <c r="Z80" s="141"/>
      <c r="AA80" s="141"/>
      <c r="AB80" s="141"/>
      <c r="AC80" s="141"/>
      <c r="AD80" s="141"/>
      <c r="AE80" s="141"/>
      <c r="AF80" s="168"/>
      <c r="AG80" s="1"/>
      <c r="AH80" s="176"/>
    </row>
    <row r="81" spans="1:34" ht="24.95" customHeight="1">
      <c r="A81" s="134"/>
      <c r="B81" s="344"/>
      <c r="C81" s="345"/>
      <c r="D81" s="346"/>
      <c r="E81" s="347"/>
      <c r="F81" s="347"/>
      <c r="G81" s="347"/>
      <c r="H81" s="348"/>
      <c r="I81" s="162"/>
      <c r="J81" s="163"/>
      <c r="K81" s="164"/>
      <c r="L81" s="165"/>
      <c r="M81" s="162"/>
      <c r="N81" s="166"/>
      <c r="O81" s="165"/>
      <c r="P81" s="167"/>
      <c r="Q81" s="1"/>
      <c r="R81" s="141"/>
      <c r="S81" s="141"/>
      <c r="T81" s="141"/>
      <c r="U81" s="141"/>
      <c r="V81" s="141"/>
      <c r="W81" s="141"/>
      <c r="X81" s="141"/>
      <c r="Y81" s="141"/>
      <c r="Z81" s="141"/>
      <c r="AA81" s="141"/>
      <c r="AB81" s="141"/>
      <c r="AC81" s="141"/>
      <c r="AD81" s="141"/>
      <c r="AE81" s="141"/>
      <c r="AF81" s="168"/>
      <c r="AG81" s="1"/>
      <c r="AH81" s="176"/>
    </row>
    <row r="82" spans="1:34" ht="24.95" customHeight="1">
      <c r="A82" s="134"/>
      <c r="B82" s="344"/>
      <c r="C82" s="345"/>
      <c r="D82" s="346"/>
      <c r="E82" s="347"/>
      <c r="F82" s="347"/>
      <c r="G82" s="347"/>
      <c r="H82" s="348"/>
      <c r="I82" s="162"/>
      <c r="J82" s="163"/>
      <c r="K82" s="164"/>
      <c r="L82" s="165"/>
      <c r="M82" s="162"/>
      <c r="N82" s="166"/>
      <c r="O82" s="165"/>
      <c r="P82" s="167"/>
      <c r="Q82" s="1"/>
      <c r="R82" s="141"/>
      <c r="S82" s="141"/>
      <c r="T82" s="141"/>
      <c r="U82" s="141"/>
      <c r="V82" s="141"/>
      <c r="W82" s="141"/>
      <c r="X82" s="141"/>
      <c r="Y82" s="141"/>
      <c r="Z82" s="141"/>
      <c r="AA82" s="141"/>
      <c r="AB82" s="141"/>
      <c r="AC82" s="141"/>
      <c r="AD82" s="141"/>
      <c r="AE82" s="141"/>
      <c r="AF82" s="168"/>
      <c r="AG82" s="1"/>
      <c r="AH82" s="176"/>
    </row>
    <row r="83" spans="1:34" ht="24.95" customHeight="1">
      <c r="A83" s="134"/>
      <c r="B83" s="344"/>
      <c r="C83" s="345"/>
      <c r="D83" s="346"/>
      <c r="E83" s="347"/>
      <c r="F83" s="347"/>
      <c r="G83" s="347"/>
      <c r="H83" s="348"/>
      <c r="I83" s="162"/>
      <c r="J83" s="163"/>
      <c r="K83" s="164"/>
      <c r="L83" s="165"/>
      <c r="M83" s="162"/>
      <c r="N83" s="166"/>
      <c r="O83" s="165"/>
      <c r="P83" s="167"/>
      <c r="Q83" s="1"/>
      <c r="R83" s="141"/>
      <c r="S83" s="141"/>
      <c r="T83" s="141"/>
      <c r="U83" s="141"/>
      <c r="V83" s="141"/>
      <c r="W83" s="141"/>
      <c r="X83" s="141"/>
      <c r="Y83" s="141"/>
      <c r="Z83" s="141"/>
      <c r="AA83" s="141"/>
      <c r="AB83" s="141"/>
      <c r="AC83" s="141"/>
      <c r="AD83" s="141"/>
      <c r="AE83" s="141"/>
      <c r="AF83" s="168"/>
      <c r="AG83" s="1"/>
      <c r="AH83" s="176"/>
    </row>
    <row r="84" spans="1:34" ht="24.95" customHeight="1">
      <c r="A84" s="134"/>
      <c r="B84" s="344"/>
      <c r="C84" s="345"/>
      <c r="D84" s="346"/>
      <c r="E84" s="347"/>
      <c r="F84" s="347"/>
      <c r="G84" s="347"/>
      <c r="H84" s="348"/>
      <c r="I84" s="162"/>
      <c r="J84" s="163"/>
      <c r="K84" s="164"/>
      <c r="L84" s="165"/>
      <c r="M84" s="162"/>
      <c r="N84" s="166"/>
      <c r="O84" s="165"/>
      <c r="P84" s="167"/>
      <c r="Q84" s="1"/>
      <c r="R84" s="141"/>
      <c r="S84" s="141"/>
      <c r="T84" s="141"/>
      <c r="U84" s="141"/>
      <c r="V84" s="141"/>
      <c r="W84" s="141"/>
      <c r="X84" s="141"/>
      <c r="Y84" s="141"/>
      <c r="Z84" s="141"/>
      <c r="AA84" s="141"/>
      <c r="AB84" s="141"/>
      <c r="AC84" s="141"/>
      <c r="AD84" s="141"/>
      <c r="AE84" s="141"/>
      <c r="AF84" s="168"/>
      <c r="AG84" s="1"/>
      <c r="AH84" s="176"/>
    </row>
    <row r="85" spans="1:34" ht="24.95" customHeight="1">
      <c r="A85" s="134"/>
      <c r="B85" s="344"/>
      <c r="C85" s="345"/>
      <c r="D85" s="346"/>
      <c r="E85" s="347"/>
      <c r="F85" s="347"/>
      <c r="G85" s="347"/>
      <c r="H85" s="348"/>
      <c r="I85" s="162"/>
      <c r="J85" s="163"/>
      <c r="K85" s="164"/>
      <c r="L85" s="165"/>
      <c r="M85" s="162"/>
      <c r="N85" s="166"/>
      <c r="O85" s="165"/>
      <c r="P85" s="167"/>
      <c r="Q85" s="1"/>
      <c r="R85" s="141"/>
      <c r="S85" s="141"/>
      <c r="T85" s="141"/>
      <c r="U85" s="141"/>
      <c r="V85" s="141"/>
      <c r="W85" s="141"/>
      <c r="X85" s="141"/>
      <c r="Y85" s="141"/>
      <c r="Z85" s="141"/>
      <c r="AA85" s="141"/>
      <c r="AB85" s="141"/>
      <c r="AC85" s="141"/>
      <c r="AD85" s="141"/>
      <c r="AE85" s="141"/>
      <c r="AF85" s="168"/>
      <c r="AG85" s="1"/>
      <c r="AH85" s="176"/>
    </row>
    <row r="86" spans="1:34" ht="24.95" customHeight="1">
      <c r="A86" s="134"/>
      <c r="B86" s="344"/>
      <c r="C86" s="345"/>
      <c r="D86" s="346"/>
      <c r="E86" s="347"/>
      <c r="F86" s="347"/>
      <c r="G86" s="347"/>
      <c r="H86" s="348"/>
      <c r="I86" s="162"/>
      <c r="J86" s="163"/>
      <c r="K86" s="164"/>
      <c r="L86" s="165"/>
      <c r="M86" s="162"/>
      <c r="N86" s="166"/>
      <c r="O86" s="165"/>
      <c r="P86" s="167"/>
      <c r="Q86" s="1"/>
      <c r="R86" s="141"/>
      <c r="S86" s="141"/>
      <c r="T86" s="141"/>
      <c r="U86" s="141"/>
      <c r="V86" s="141"/>
      <c r="W86" s="141"/>
      <c r="X86" s="141"/>
      <c r="Y86" s="141"/>
      <c r="Z86" s="141"/>
      <c r="AA86" s="141"/>
      <c r="AB86" s="141"/>
      <c r="AC86" s="141"/>
      <c r="AD86" s="141"/>
      <c r="AE86" s="141"/>
      <c r="AF86" s="168"/>
      <c r="AG86" s="1"/>
      <c r="AH86" s="176"/>
    </row>
    <row r="87" spans="1:34" ht="24.95" customHeight="1">
      <c r="A87" s="134"/>
      <c r="B87" s="344"/>
      <c r="C87" s="345"/>
      <c r="D87" s="346"/>
      <c r="E87" s="347"/>
      <c r="F87" s="347"/>
      <c r="G87" s="347"/>
      <c r="H87" s="348"/>
      <c r="I87" s="162"/>
      <c r="J87" s="163"/>
      <c r="K87" s="164"/>
      <c r="L87" s="165"/>
      <c r="M87" s="162"/>
      <c r="N87" s="166"/>
      <c r="O87" s="165"/>
      <c r="P87" s="167"/>
      <c r="Q87" s="1"/>
      <c r="R87" s="141"/>
      <c r="S87" s="141"/>
      <c r="T87" s="141"/>
      <c r="U87" s="141"/>
      <c r="V87" s="141"/>
      <c r="W87" s="141"/>
      <c r="X87" s="141"/>
      <c r="Y87" s="141"/>
      <c r="Z87" s="141"/>
      <c r="AA87" s="141"/>
      <c r="AB87" s="141"/>
      <c r="AC87" s="141"/>
      <c r="AD87" s="141"/>
      <c r="AE87" s="141"/>
      <c r="AF87" s="168"/>
      <c r="AG87" s="1"/>
      <c r="AH87" s="176"/>
    </row>
    <row r="88" spans="1:34" ht="24.95" customHeight="1">
      <c r="A88" s="134"/>
      <c r="B88" s="344"/>
      <c r="C88" s="345"/>
      <c r="D88" s="346"/>
      <c r="E88" s="347"/>
      <c r="F88" s="347"/>
      <c r="G88" s="347"/>
      <c r="H88" s="348"/>
      <c r="I88" s="162"/>
      <c r="J88" s="163"/>
      <c r="K88" s="164"/>
      <c r="L88" s="165"/>
      <c r="M88" s="162"/>
      <c r="N88" s="166"/>
      <c r="O88" s="165"/>
      <c r="P88" s="167"/>
      <c r="Q88" s="1"/>
      <c r="R88" s="141"/>
      <c r="S88" s="141"/>
      <c r="T88" s="141"/>
      <c r="U88" s="141"/>
      <c r="V88" s="141"/>
      <c r="W88" s="141"/>
      <c r="X88" s="141"/>
      <c r="Y88" s="141"/>
      <c r="Z88" s="141"/>
      <c r="AA88" s="141"/>
      <c r="AB88" s="141"/>
      <c r="AC88" s="141"/>
      <c r="AD88" s="141"/>
      <c r="AE88" s="141"/>
      <c r="AF88" s="168"/>
      <c r="AG88" s="1"/>
      <c r="AH88" s="176"/>
    </row>
    <row r="89" spans="1:34" ht="24.95" customHeight="1">
      <c r="A89" s="134"/>
      <c r="B89" s="344"/>
      <c r="C89" s="345"/>
      <c r="D89" s="346"/>
      <c r="E89" s="347"/>
      <c r="F89" s="347"/>
      <c r="G89" s="347"/>
      <c r="H89" s="348"/>
      <c r="I89" s="162"/>
      <c r="J89" s="163"/>
      <c r="K89" s="164"/>
      <c r="L89" s="165"/>
      <c r="M89" s="162"/>
      <c r="N89" s="166"/>
      <c r="O89" s="165"/>
      <c r="P89" s="167"/>
      <c r="Q89" s="1"/>
      <c r="R89" s="141"/>
      <c r="S89" s="141"/>
      <c r="T89" s="141"/>
      <c r="U89" s="141"/>
      <c r="V89" s="141"/>
      <c r="W89" s="141"/>
      <c r="X89" s="141"/>
      <c r="Y89" s="141"/>
      <c r="Z89" s="141"/>
      <c r="AA89" s="141"/>
      <c r="AB89" s="141"/>
      <c r="AC89" s="141"/>
      <c r="AD89" s="141"/>
      <c r="AE89" s="141"/>
      <c r="AF89" s="168"/>
      <c r="AG89" s="1"/>
      <c r="AH89" s="176"/>
    </row>
    <row r="90" spans="1:34" ht="24.95" customHeight="1">
      <c r="A90" s="134"/>
      <c r="B90" s="344"/>
      <c r="C90" s="345"/>
      <c r="D90" s="346"/>
      <c r="E90" s="347"/>
      <c r="F90" s="347"/>
      <c r="G90" s="347"/>
      <c r="H90" s="348"/>
      <c r="I90" s="162"/>
      <c r="J90" s="163"/>
      <c r="K90" s="164"/>
      <c r="L90" s="165"/>
      <c r="M90" s="162"/>
      <c r="N90" s="166"/>
      <c r="O90" s="165"/>
      <c r="P90" s="167"/>
      <c r="Q90" s="1"/>
      <c r="R90" s="141"/>
      <c r="S90" s="141"/>
      <c r="T90" s="141"/>
      <c r="U90" s="141"/>
      <c r="V90" s="141"/>
      <c r="W90" s="141"/>
      <c r="X90" s="141"/>
      <c r="Y90" s="141"/>
      <c r="Z90" s="141"/>
      <c r="AA90" s="141"/>
      <c r="AB90" s="141"/>
      <c r="AC90" s="141"/>
      <c r="AD90" s="141"/>
      <c r="AE90" s="141"/>
      <c r="AF90" s="168"/>
      <c r="AG90" s="1"/>
      <c r="AH90" s="176"/>
    </row>
    <row r="91" spans="1:34" ht="24.95" customHeight="1">
      <c r="A91" s="134"/>
      <c r="B91" s="344"/>
      <c r="C91" s="345"/>
      <c r="D91" s="346"/>
      <c r="E91" s="347"/>
      <c r="F91" s="347"/>
      <c r="G91" s="347"/>
      <c r="H91" s="348"/>
      <c r="I91" s="162"/>
      <c r="J91" s="163"/>
      <c r="K91" s="164"/>
      <c r="L91" s="165"/>
      <c r="M91" s="162"/>
      <c r="N91" s="166"/>
      <c r="O91" s="165"/>
      <c r="P91" s="167"/>
      <c r="Q91" s="1"/>
      <c r="R91" s="141"/>
      <c r="S91" s="141"/>
      <c r="T91" s="141"/>
      <c r="U91" s="141"/>
      <c r="V91" s="141"/>
      <c r="W91" s="141"/>
      <c r="X91" s="141"/>
      <c r="Y91" s="141"/>
      <c r="Z91" s="141"/>
      <c r="AA91" s="141"/>
      <c r="AB91" s="141"/>
      <c r="AC91" s="141"/>
      <c r="AD91" s="141"/>
      <c r="AE91" s="141"/>
      <c r="AF91" s="168"/>
      <c r="AG91" s="1"/>
      <c r="AH91" s="176"/>
    </row>
    <row r="92" spans="1:34" ht="24.95" customHeight="1">
      <c r="A92" s="134"/>
      <c r="B92" s="344"/>
      <c r="C92" s="345"/>
      <c r="D92" s="346"/>
      <c r="E92" s="347"/>
      <c r="F92" s="347"/>
      <c r="G92" s="347"/>
      <c r="H92" s="348"/>
      <c r="I92" s="162"/>
      <c r="J92" s="163"/>
      <c r="K92" s="164"/>
      <c r="L92" s="165"/>
      <c r="M92" s="162"/>
      <c r="N92" s="166"/>
      <c r="O92" s="165"/>
      <c r="P92" s="167"/>
      <c r="Q92" s="1"/>
      <c r="R92" s="141"/>
      <c r="S92" s="141"/>
      <c r="T92" s="141"/>
      <c r="U92" s="141"/>
      <c r="V92" s="141"/>
      <c r="W92" s="141"/>
      <c r="X92" s="141"/>
      <c r="Y92" s="141"/>
      <c r="Z92" s="141"/>
      <c r="AA92" s="141"/>
      <c r="AB92" s="141"/>
      <c r="AC92" s="141"/>
      <c r="AD92" s="141"/>
      <c r="AE92" s="141"/>
      <c r="AF92" s="168"/>
      <c r="AG92" s="1"/>
      <c r="AH92" s="176"/>
    </row>
    <row r="93" spans="1:34" ht="24.95" customHeight="1">
      <c r="A93" s="134"/>
      <c r="B93" s="344"/>
      <c r="C93" s="345"/>
      <c r="D93" s="346"/>
      <c r="E93" s="347"/>
      <c r="F93" s="347"/>
      <c r="G93" s="347"/>
      <c r="H93" s="348"/>
      <c r="I93" s="162"/>
      <c r="J93" s="163"/>
      <c r="K93" s="164"/>
      <c r="L93" s="165"/>
      <c r="M93" s="162"/>
      <c r="N93" s="166"/>
      <c r="O93" s="165"/>
      <c r="P93" s="167"/>
      <c r="Q93" s="1"/>
      <c r="R93" s="141"/>
      <c r="S93" s="141"/>
      <c r="T93" s="141"/>
      <c r="U93" s="141"/>
      <c r="V93" s="141"/>
      <c r="W93" s="141"/>
      <c r="X93" s="141"/>
      <c r="Y93" s="141"/>
      <c r="Z93" s="141"/>
      <c r="AA93" s="141"/>
      <c r="AB93" s="141"/>
      <c r="AC93" s="141"/>
      <c r="AD93" s="141"/>
      <c r="AE93" s="141"/>
      <c r="AF93" s="168"/>
      <c r="AG93" s="1"/>
      <c r="AH93" s="176"/>
    </row>
    <row r="94" spans="1:34" ht="24.95" customHeight="1">
      <c r="A94" s="134"/>
      <c r="B94" s="344"/>
      <c r="C94" s="345"/>
      <c r="D94" s="346"/>
      <c r="E94" s="347"/>
      <c r="F94" s="347"/>
      <c r="G94" s="347"/>
      <c r="H94" s="348"/>
      <c r="I94" s="162"/>
      <c r="J94" s="163"/>
      <c r="K94" s="164"/>
      <c r="L94" s="165"/>
      <c r="M94" s="162"/>
      <c r="N94" s="166"/>
      <c r="O94" s="165"/>
      <c r="P94" s="167"/>
      <c r="Q94" s="1"/>
      <c r="R94" s="141"/>
      <c r="S94" s="141"/>
      <c r="T94" s="141"/>
      <c r="U94" s="141"/>
      <c r="V94" s="141"/>
      <c r="W94" s="141"/>
      <c r="X94" s="141"/>
      <c r="Y94" s="141"/>
      <c r="Z94" s="141"/>
      <c r="AA94" s="141"/>
      <c r="AB94" s="141"/>
      <c r="AC94" s="141"/>
      <c r="AD94" s="141"/>
      <c r="AE94" s="141"/>
      <c r="AF94" s="168"/>
      <c r="AG94" s="1"/>
      <c r="AH94" s="176"/>
    </row>
    <row r="95" spans="1:34" ht="24.95" customHeight="1" thickBot="1">
      <c r="A95" s="143"/>
      <c r="B95" s="354"/>
      <c r="C95" s="355"/>
      <c r="D95" s="356"/>
      <c r="E95" s="357"/>
      <c r="F95" s="357"/>
      <c r="G95" s="357"/>
      <c r="H95" s="358"/>
      <c r="I95" s="169"/>
      <c r="J95" s="170"/>
      <c r="K95" s="171"/>
      <c r="L95" s="172"/>
      <c r="M95" s="169"/>
      <c r="N95" s="173"/>
      <c r="O95" s="172"/>
      <c r="P95" s="174"/>
      <c r="Q95" s="2"/>
      <c r="R95" s="150"/>
      <c r="S95" s="150"/>
      <c r="T95" s="150"/>
      <c r="U95" s="150"/>
      <c r="V95" s="150"/>
      <c r="W95" s="150"/>
      <c r="X95" s="150"/>
      <c r="Y95" s="150"/>
      <c r="Z95" s="150"/>
      <c r="AA95" s="150"/>
      <c r="AB95" s="150"/>
      <c r="AC95" s="150"/>
      <c r="AD95" s="150"/>
      <c r="AE95" s="150"/>
      <c r="AF95" s="175"/>
      <c r="AG95" s="2"/>
      <c r="AH95" s="178"/>
    </row>
    <row r="96" spans="1:34" ht="15" customHeight="1" thickTop="1" thickBot="1"/>
    <row r="97" spans="1:40" ht="24.95" customHeight="1" thickTop="1">
      <c r="A97" s="300" t="s">
        <v>103</v>
      </c>
      <c r="B97" s="301"/>
      <c r="C97" s="301"/>
      <c r="D97" s="302"/>
      <c r="E97" s="300" t="s">
        <v>104</v>
      </c>
      <c r="F97" s="301"/>
      <c r="G97" s="301"/>
      <c r="H97" s="302"/>
      <c r="I97" s="288" t="s">
        <v>105</v>
      </c>
      <c r="J97" s="288"/>
      <c r="K97" s="303"/>
      <c r="L97" s="303" t="s">
        <v>106</v>
      </c>
      <c r="M97" s="303"/>
      <c r="N97" s="303"/>
      <c r="O97" s="288"/>
      <c r="P97" s="288" t="s">
        <v>107</v>
      </c>
      <c r="Q97" s="288"/>
      <c r="R97" s="288"/>
      <c r="S97" s="288"/>
      <c r="T97" s="288" t="s">
        <v>108</v>
      </c>
      <c r="U97" s="288"/>
      <c r="V97" s="288"/>
      <c r="W97" s="288" t="s">
        <v>109</v>
      </c>
      <c r="X97" s="288"/>
      <c r="Y97" s="288"/>
      <c r="Z97" s="288" t="s">
        <v>108</v>
      </c>
      <c r="AA97" s="288"/>
      <c r="AB97" s="288"/>
      <c r="AC97" s="288" t="s">
        <v>109</v>
      </c>
      <c r="AD97" s="288"/>
      <c r="AE97" s="288"/>
      <c r="AF97" s="288" t="s">
        <v>110</v>
      </c>
      <c r="AG97" s="288"/>
      <c r="AH97" s="288"/>
    </row>
    <row r="98" spans="1:40" ht="50.1" customHeight="1" thickBot="1">
      <c r="A98" s="152" t="s">
        <v>111</v>
      </c>
      <c r="B98" s="153" t="s">
        <v>112</v>
      </c>
      <c r="C98" s="153" t="s">
        <v>113</v>
      </c>
      <c r="D98" s="154" t="s">
        <v>114</v>
      </c>
      <c r="E98" s="152" t="s">
        <v>111</v>
      </c>
      <c r="F98" s="153" t="s">
        <v>112</v>
      </c>
      <c r="G98" s="153" t="s">
        <v>113</v>
      </c>
      <c r="H98" s="154" t="s">
        <v>114</v>
      </c>
      <c r="I98" s="289" t="s">
        <v>115</v>
      </c>
      <c r="J98" s="290"/>
      <c r="K98" s="290"/>
      <c r="L98" s="291" t="s">
        <v>116</v>
      </c>
      <c r="M98" s="291"/>
      <c r="N98" s="291"/>
      <c r="O98" s="291"/>
      <c r="P98" s="292" t="s">
        <v>117</v>
      </c>
      <c r="Q98" s="292"/>
      <c r="R98" s="292"/>
      <c r="S98" s="292"/>
      <c r="T98" s="293" t="s">
        <v>118</v>
      </c>
      <c r="U98" s="293"/>
      <c r="V98" s="293"/>
      <c r="W98" s="294" t="s">
        <v>118</v>
      </c>
      <c r="X98" s="294"/>
      <c r="Y98" s="294"/>
      <c r="Z98" s="294" t="s">
        <v>118</v>
      </c>
      <c r="AA98" s="294"/>
      <c r="AB98" s="294"/>
      <c r="AC98" s="293" t="s">
        <v>118</v>
      </c>
      <c r="AD98" s="293"/>
      <c r="AE98" s="293"/>
      <c r="AF98" s="292" t="s">
        <v>119</v>
      </c>
      <c r="AG98" s="292"/>
      <c r="AH98" s="292"/>
    </row>
    <row r="99" spans="1:40" ht="20.100000000000001" customHeight="1" thickTop="1">
      <c r="A99" s="279"/>
      <c r="B99" s="282"/>
      <c r="C99" s="282"/>
      <c r="D99" s="285"/>
      <c r="E99" s="279"/>
      <c r="F99" s="282"/>
      <c r="G99" s="282"/>
      <c r="H99" s="285"/>
      <c r="T99" s="277" t="s">
        <v>120</v>
      </c>
      <c r="U99" s="277"/>
      <c r="V99" s="277"/>
      <c r="W99" s="277" t="s">
        <v>120</v>
      </c>
      <c r="X99" s="277"/>
      <c r="Y99" s="277"/>
      <c r="Z99" s="277" t="s">
        <v>120</v>
      </c>
      <c r="AA99" s="277"/>
      <c r="AB99" s="277"/>
      <c r="AC99" s="277" t="s">
        <v>120</v>
      </c>
      <c r="AD99" s="277"/>
      <c r="AE99" s="277"/>
      <c r="AF99" s="278" t="s">
        <v>121</v>
      </c>
      <c r="AG99" s="278"/>
      <c r="AH99" s="278"/>
    </row>
    <row r="100" spans="1:40" ht="20.100000000000001" customHeight="1">
      <c r="A100" s="280"/>
      <c r="B100" s="283"/>
      <c r="C100" s="283"/>
      <c r="D100" s="286"/>
      <c r="E100" s="280"/>
      <c r="F100" s="283"/>
      <c r="G100" s="283"/>
      <c r="H100" s="286"/>
    </row>
    <row r="101" spans="1:40" ht="20.100000000000001" customHeight="1" thickBot="1">
      <c r="A101" s="281"/>
      <c r="B101" s="284"/>
      <c r="C101" s="284"/>
      <c r="D101" s="287"/>
      <c r="E101" s="281"/>
      <c r="F101" s="284"/>
      <c r="G101" s="284"/>
      <c r="H101" s="287"/>
    </row>
    <row r="102" spans="1:40" ht="15" thickTop="1"/>
    <row r="103" spans="1:40" ht="20.100000000000001" customHeight="1">
      <c r="A103" s="342" t="s">
        <v>32</v>
      </c>
      <c r="B103" s="342"/>
      <c r="C103" s="342"/>
      <c r="D103" s="342"/>
      <c r="E103" s="342"/>
      <c r="F103" s="342"/>
    </row>
    <row r="104" spans="1:40" ht="20.100000000000001" customHeight="1">
      <c r="A104" s="342" t="s">
        <v>33</v>
      </c>
      <c r="B104" s="342"/>
      <c r="C104" s="342"/>
      <c r="D104" s="342"/>
      <c r="E104" s="342"/>
      <c r="F104" s="342"/>
      <c r="G104" s="343" t="s">
        <v>91</v>
      </c>
      <c r="H104" s="343"/>
      <c r="I104" s="343"/>
      <c r="J104" s="343"/>
      <c r="K104" s="343"/>
      <c r="L104" s="343"/>
      <c r="M104" s="343"/>
      <c r="N104" s="343"/>
      <c r="O104" s="343"/>
      <c r="P104" s="343"/>
      <c r="Q104" s="343"/>
      <c r="R104" s="343"/>
      <c r="S104" s="343"/>
      <c r="T104" s="343"/>
      <c r="U104" s="343"/>
      <c r="V104" s="343"/>
      <c r="W104" s="343"/>
      <c r="X104" s="343"/>
      <c r="Y104" s="343"/>
      <c r="Z104" s="343"/>
      <c r="AA104" s="343"/>
      <c r="AB104" s="343"/>
      <c r="AC104" s="343"/>
      <c r="AD104" s="343"/>
    </row>
    <row r="105" spans="1:40" ht="20.100000000000001" customHeight="1">
      <c r="A105" s="342" t="s">
        <v>34</v>
      </c>
      <c r="B105" s="342"/>
      <c r="C105" s="342"/>
      <c r="D105" s="342"/>
      <c r="E105" s="342"/>
      <c r="F105" s="342"/>
      <c r="G105" s="343" t="s">
        <v>92</v>
      </c>
      <c r="H105" s="343"/>
      <c r="I105" s="343"/>
      <c r="J105" s="343"/>
      <c r="K105" s="343"/>
      <c r="L105" s="343"/>
      <c r="M105" s="343"/>
      <c r="N105" s="343"/>
      <c r="O105" s="343"/>
      <c r="P105" s="343"/>
      <c r="Q105" s="343"/>
      <c r="R105" s="343"/>
      <c r="S105" s="343"/>
      <c r="T105" s="343"/>
      <c r="U105" s="343"/>
      <c r="V105" s="343"/>
      <c r="W105" s="343"/>
      <c r="X105" s="343"/>
      <c r="Y105" s="343"/>
      <c r="Z105" s="343"/>
      <c r="AA105" s="343"/>
      <c r="AB105" s="343"/>
      <c r="AC105" s="343"/>
      <c r="AD105" s="343"/>
    </row>
    <row r="106" spans="1:40" ht="20.100000000000001" customHeight="1" thickBot="1">
      <c r="A106" s="317" t="s">
        <v>35</v>
      </c>
      <c r="B106" s="317"/>
      <c r="C106" s="317"/>
      <c r="D106" s="317"/>
      <c r="E106" s="317"/>
      <c r="F106" s="317"/>
      <c r="G106" s="318" t="s">
        <v>122</v>
      </c>
      <c r="H106" s="318"/>
      <c r="I106" s="318"/>
      <c r="J106" s="318"/>
      <c r="K106" s="318"/>
      <c r="L106" s="318"/>
      <c r="M106" s="318"/>
      <c r="N106" s="318"/>
      <c r="O106" s="318"/>
      <c r="P106" s="318"/>
      <c r="Q106" s="318"/>
      <c r="R106" s="318"/>
      <c r="S106" s="318"/>
      <c r="T106" s="318"/>
      <c r="U106" s="318"/>
      <c r="V106" s="318"/>
      <c r="W106" s="318"/>
      <c r="X106" s="318"/>
      <c r="Y106" s="318"/>
      <c r="Z106" s="318"/>
      <c r="AA106" s="318"/>
      <c r="AB106" s="318"/>
      <c r="AC106" s="318"/>
      <c r="AD106" s="318"/>
    </row>
    <row r="107" spans="1:40" ht="50.1" customHeight="1" thickTop="1">
      <c r="A107" s="319" t="s">
        <v>0</v>
      </c>
      <c r="B107" s="322" t="s">
        <v>1</v>
      </c>
      <c r="C107" s="323"/>
      <c r="D107" s="328" t="s">
        <v>94</v>
      </c>
      <c r="E107" s="329"/>
      <c r="F107" s="329"/>
      <c r="G107" s="329"/>
      <c r="H107" s="330"/>
      <c r="I107" s="328" t="s">
        <v>2</v>
      </c>
      <c r="J107" s="309" t="s">
        <v>3</v>
      </c>
      <c r="K107" s="329" t="s">
        <v>4</v>
      </c>
      <c r="L107" s="329"/>
      <c r="M107" s="329"/>
      <c r="N107" s="322" t="s">
        <v>5</v>
      </c>
      <c r="O107" s="338"/>
      <c r="P107" s="323"/>
      <c r="Q107" s="108" t="s">
        <v>7</v>
      </c>
      <c r="R107" s="109" t="s">
        <v>8</v>
      </c>
      <c r="S107" s="109" t="s">
        <v>95</v>
      </c>
      <c r="T107" s="109" t="s">
        <v>96</v>
      </c>
      <c r="U107" s="109" t="s">
        <v>97</v>
      </c>
      <c r="V107" s="109" t="s">
        <v>12</v>
      </c>
      <c r="W107" s="109" t="s">
        <v>13</v>
      </c>
      <c r="X107" s="109" t="s">
        <v>14</v>
      </c>
      <c r="Y107" s="109" t="s">
        <v>98</v>
      </c>
      <c r="Z107" s="109" t="s">
        <v>16</v>
      </c>
      <c r="AA107" s="109" t="s">
        <v>17</v>
      </c>
      <c r="AB107" s="109" t="s">
        <v>99</v>
      </c>
      <c r="AC107" s="109" t="s">
        <v>100</v>
      </c>
      <c r="AD107" s="109" t="s">
        <v>101</v>
      </c>
      <c r="AE107" s="109" t="s">
        <v>21</v>
      </c>
      <c r="AF107" s="110" t="s">
        <v>22</v>
      </c>
      <c r="AG107" s="108" t="s">
        <v>102</v>
      </c>
      <c r="AH107" s="309" t="s">
        <v>24</v>
      </c>
      <c r="AI107" s="111"/>
      <c r="AJ107" s="112"/>
      <c r="AK107" s="112"/>
      <c r="AL107" s="112"/>
      <c r="AM107" s="112"/>
      <c r="AN107" s="112"/>
    </row>
    <row r="108" spans="1:40" ht="24.95" customHeight="1">
      <c r="A108" s="320"/>
      <c r="B108" s="324"/>
      <c r="C108" s="325"/>
      <c r="D108" s="331"/>
      <c r="E108" s="332"/>
      <c r="F108" s="332"/>
      <c r="G108" s="332"/>
      <c r="H108" s="333"/>
      <c r="I108" s="331"/>
      <c r="J108" s="310"/>
      <c r="K108" s="337"/>
      <c r="L108" s="337"/>
      <c r="M108" s="337"/>
      <c r="N108" s="339"/>
      <c r="O108" s="340"/>
      <c r="P108" s="341"/>
      <c r="Q108" s="113">
        <v>50</v>
      </c>
      <c r="R108" s="114">
        <v>40</v>
      </c>
      <c r="S108" s="114">
        <v>20</v>
      </c>
      <c r="T108" s="114">
        <v>20</v>
      </c>
      <c r="U108" s="114">
        <v>30</v>
      </c>
      <c r="V108" s="114">
        <v>60</v>
      </c>
      <c r="W108" s="114">
        <v>60</v>
      </c>
      <c r="X108" s="114">
        <v>40</v>
      </c>
      <c r="Y108" s="114">
        <v>30</v>
      </c>
      <c r="Z108" s="114">
        <v>40</v>
      </c>
      <c r="AA108" s="114">
        <v>40</v>
      </c>
      <c r="AB108" s="114">
        <v>60</v>
      </c>
      <c r="AC108" s="114">
        <v>40</v>
      </c>
      <c r="AD108" s="114">
        <v>20</v>
      </c>
      <c r="AE108" s="114">
        <v>20</v>
      </c>
      <c r="AF108" s="115">
        <f>SUM(Q108:AE108)</f>
        <v>570</v>
      </c>
      <c r="AG108" s="113">
        <v>20</v>
      </c>
      <c r="AH108" s="310"/>
      <c r="AI108" s="111"/>
      <c r="AJ108" s="112"/>
      <c r="AK108" s="112"/>
      <c r="AL108" s="112"/>
      <c r="AM108" s="112"/>
      <c r="AN108" s="112"/>
    </row>
    <row r="109" spans="1:40" ht="24.95" customHeight="1" thickBot="1">
      <c r="A109" s="321"/>
      <c r="B109" s="326"/>
      <c r="C109" s="327"/>
      <c r="D109" s="334"/>
      <c r="E109" s="335"/>
      <c r="F109" s="335"/>
      <c r="G109" s="335"/>
      <c r="H109" s="336"/>
      <c r="I109" s="334"/>
      <c r="J109" s="311"/>
      <c r="K109" s="116" t="s">
        <v>25</v>
      </c>
      <c r="L109" s="117" t="s">
        <v>26</v>
      </c>
      <c r="M109" s="118" t="s">
        <v>27</v>
      </c>
      <c r="N109" s="119" t="s">
        <v>25</v>
      </c>
      <c r="O109" s="117" t="s">
        <v>26</v>
      </c>
      <c r="P109" s="120" t="s">
        <v>27</v>
      </c>
      <c r="Q109" s="121">
        <f>Q108/2</f>
        <v>25</v>
      </c>
      <c r="R109" s="122">
        <f t="shared" ref="R109:AG109" si="3">R108/2</f>
        <v>20</v>
      </c>
      <c r="S109" s="122">
        <f t="shared" si="3"/>
        <v>10</v>
      </c>
      <c r="T109" s="122">
        <f t="shared" si="3"/>
        <v>10</v>
      </c>
      <c r="U109" s="122">
        <f t="shared" si="3"/>
        <v>15</v>
      </c>
      <c r="V109" s="122">
        <f t="shared" si="3"/>
        <v>30</v>
      </c>
      <c r="W109" s="122">
        <f t="shared" si="3"/>
        <v>30</v>
      </c>
      <c r="X109" s="122">
        <f t="shared" si="3"/>
        <v>20</v>
      </c>
      <c r="Y109" s="122">
        <f t="shared" si="3"/>
        <v>15</v>
      </c>
      <c r="Z109" s="122">
        <f t="shared" si="3"/>
        <v>20</v>
      </c>
      <c r="AA109" s="122">
        <f t="shared" si="3"/>
        <v>20</v>
      </c>
      <c r="AB109" s="122">
        <f t="shared" si="3"/>
        <v>30</v>
      </c>
      <c r="AC109" s="122">
        <f t="shared" si="3"/>
        <v>20</v>
      </c>
      <c r="AD109" s="122">
        <f t="shared" si="3"/>
        <v>10</v>
      </c>
      <c r="AE109" s="121">
        <f t="shared" si="3"/>
        <v>10</v>
      </c>
      <c r="AF109" s="123">
        <f t="shared" si="3"/>
        <v>285</v>
      </c>
      <c r="AG109" s="121">
        <f t="shared" si="3"/>
        <v>10</v>
      </c>
      <c r="AH109" s="311"/>
      <c r="AI109" s="111"/>
      <c r="AJ109" s="112"/>
      <c r="AK109" s="112"/>
      <c r="AL109" s="112"/>
      <c r="AM109" s="112"/>
      <c r="AN109" s="112"/>
    </row>
    <row r="110" spans="1:40" ht="24.95" customHeight="1" thickTop="1">
      <c r="A110" s="124"/>
      <c r="B110" s="312"/>
      <c r="C110" s="313"/>
      <c r="D110" s="314"/>
      <c r="E110" s="315"/>
      <c r="F110" s="315"/>
      <c r="G110" s="315"/>
      <c r="H110" s="316"/>
      <c r="I110" s="125"/>
      <c r="J110" s="126"/>
      <c r="K110" s="127"/>
      <c r="L110" s="128"/>
      <c r="M110" s="125"/>
      <c r="N110" s="129"/>
      <c r="O110" s="128"/>
      <c r="P110" s="130"/>
      <c r="Q110" s="131"/>
      <c r="R110" s="132"/>
      <c r="S110" s="132"/>
      <c r="T110" s="132"/>
      <c r="U110" s="132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10"/>
      <c r="AG110" s="131"/>
      <c r="AH110" s="133"/>
    </row>
    <row r="111" spans="1:40" ht="24.95" customHeight="1">
      <c r="A111" s="134"/>
      <c r="B111" s="304"/>
      <c r="C111" s="305"/>
      <c r="D111" s="306"/>
      <c r="E111" s="307"/>
      <c r="F111" s="307"/>
      <c r="G111" s="307"/>
      <c r="H111" s="308"/>
      <c r="I111" s="135"/>
      <c r="J111" s="136"/>
      <c r="K111" s="137"/>
      <c r="L111" s="138"/>
      <c r="M111" s="135"/>
      <c r="N111" s="139"/>
      <c r="O111" s="138"/>
      <c r="P111" s="140"/>
      <c r="Q111" s="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142"/>
      <c r="AG111" s="1"/>
      <c r="AH111" s="136"/>
    </row>
    <row r="112" spans="1:40" ht="24.95" customHeight="1">
      <c r="A112" s="134"/>
      <c r="B112" s="304"/>
      <c r="C112" s="305"/>
      <c r="D112" s="306"/>
      <c r="E112" s="307"/>
      <c r="F112" s="307"/>
      <c r="G112" s="307"/>
      <c r="H112" s="308"/>
      <c r="I112" s="135"/>
      <c r="J112" s="136"/>
      <c r="K112" s="137"/>
      <c r="L112" s="138"/>
      <c r="M112" s="135"/>
      <c r="N112" s="139"/>
      <c r="O112" s="138"/>
      <c r="P112" s="140"/>
      <c r="Q112" s="1"/>
      <c r="R112" s="141"/>
      <c r="S112" s="141"/>
      <c r="T112" s="141"/>
      <c r="U112" s="141"/>
      <c r="V112" s="141"/>
      <c r="W112" s="141"/>
      <c r="X112" s="141"/>
      <c r="Y112" s="141"/>
      <c r="Z112" s="141"/>
      <c r="AA112" s="141"/>
      <c r="AB112" s="141"/>
      <c r="AC112" s="141"/>
      <c r="AD112" s="141"/>
      <c r="AE112" s="141"/>
      <c r="AF112" s="142"/>
      <c r="AG112" s="1"/>
      <c r="AH112" s="136"/>
    </row>
    <row r="113" spans="1:34" ht="24.95" customHeight="1">
      <c r="A113" s="134"/>
      <c r="B113" s="304"/>
      <c r="C113" s="305"/>
      <c r="D113" s="306"/>
      <c r="E113" s="307"/>
      <c r="F113" s="307"/>
      <c r="G113" s="307"/>
      <c r="H113" s="308"/>
      <c r="I113" s="135"/>
      <c r="J113" s="136"/>
      <c r="K113" s="137"/>
      <c r="L113" s="138"/>
      <c r="M113" s="135"/>
      <c r="N113" s="139"/>
      <c r="O113" s="138"/>
      <c r="P113" s="140"/>
      <c r="Q113" s="1"/>
      <c r="R113" s="141"/>
      <c r="S113" s="141"/>
      <c r="T113" s="141"/>
      <c r="U113" s="141"/>
      <c r="V113" s="141"/>
      <c r="W113" s="141"/>
      <c r="X113" s="141"/>
      <c r="Y113" s="141"/>
      <c r="Z113" s="141"/>
      <c r="AA113" s="141"/>
      <c r="AB113" s="141"/>
      <c r="AC113" s="141"/>
      <c r="AD113" s="141"/>
      <c r="AE113" s="141"/>
      <c r="AF113" s="142"/>
      <c r="AG113" s="1"/>
      <c r="AH113" s="136"/>
    </row>
    <row r="114" spans="1:34" ht="24.95" customHeight="1">
      <c r="A114" s="134"/>
      <c r="B114" s="304"/>
      <c r="C114" s="305"/>
      <c r="D114" s="306"/>
      <c r="E114" s="307"/>
      <c r="F114" s="307"/>
      <c r="G114" s="307"/>
      <c r="H114" s="308"/>
      <c r="I114" s="135"/>
      <c r="J114" s="136"/>
      <c r="K114" s="137"/>
      <c r="L114" s="138"/>
      <c r="M114" s="135"/>
      <c r="N114" s="139"/>
      <c r="O114" s="138"/>
      <c r="P114" s="140"/>
      <c r="Q114" s="1"/>
      <c r="R114" s="141"/>
      <c r="S114" s="141"/>
      <c r="T114" s="141"/>
      <c r="U114" s="141"/>
      <c r="V114" s="141"/>
      <c r="W114" s="141"/>
      <c r="X114" s="141"/>
      <c r="Y114" s="141"/>
      <c r="Z114" s="141"/>
      <c r="AA114" s="141"/>
      <c r="AB114" s="141"/>
      <c r="AC114" s="141"/>
      <c r="AD114" s="141"/>
      <c r="AE114" s="141"/>
      <c r="AF114" s="142"/>
      <c r="AG114" s="1"/>
      <c r="AH114" s="136"/>
    </row>
    <row r="115" spans="1:34" ht="24.95" customHeight="1">
      <c r="A115" s="134"/>
      <c r="B115" s="304"/>
      <c r="C115" s="305"/>
      <c r="D115" s="306"/>
      <c r="E115" s="307"/>
      <c r="F115" s="307"/>
      <c r="G115" s="307"/>
      <c r="H115" s="308"/>
      <c r="I115" s="135"/>
      <c r="J115" s="136"/>
      <c r="K115" s="137"/>
      <c r="L115" s="138"/>
      <c r="M115" s="135"/>
      <c r="N115" s="139"/>
      <c r="O115" s="138"/>
      <c r="P115" s="140"/>
      <c r="Q115" s="1"/>
      <c r="R115" s="141"/>
      <c r="S115" s="141"/>
      <c r="T115" s="141"/>
      <c r="U115" s="141"/>
      <c r="V115" s="141"/>
      <c r="W115" s="141"/>
      <c r="X115" s="141"/>
      <c r="Y115" s="141"/>
      <c r="Z115" s="141"/>
      <c r="AA115" s="141"/>
      <c r="AB115" s="141"/>
      <c r="AC115" s="141"/>
      <c r="AD115" s="141"/>
      <c r="AE115" s="141"/>
      <c r="AF115" s="142"/>
      <c r="AG115" s="1"/>
      <c r="AH115" s="136"/>
    </row>
    <row r="116" spans="1:34" ht="24.95" customHeight="1">
      <c r="A116" s="134"/>
      <c r="B116" s="304"/>
      <c r="C116" s="305"/>
      <c r="D116" s="306"/>
      <c r="E116" s="307"/>
      <c r="F116" s="307"/>
      <c r="G116" s="307"/>
      <c r="H116" s="308"/>
      <c r="I116" s="135"/>
      <c r="J116" s="136"/>
      <c r="K116" s="137"/>
      <c r="L116" s="138"/>
      <c r="M116" s="135"/>
      <c r="N116" s="139"/>
      <c r="O116" s="138"/>
      <c r="P116" s="140"/>
      <c r="Q116" s="1"/>
      <c r="R116" s="141"/>
      <c r="S116" s="141"/>
      <c r="T116" s="141"/>
      <c r="U116" s="141"/>
      <c r="V116" s="141"/>
      <c r="W116" s="141"/>
      <c r="X116" s="141"/>
      <c r="Y116" s="141"/>
      <c r="Z116" s="141"/>
      <c r="AA116" s="141"/>
      <c r="AB116" s="141"/>
      <c r="AC116" s="141"/>
      <c r="AD116" s="141"/>
      <c r="AE116" s="141"/>
      <c r="AF116" s="142"/>
      <c r="AG116" s="1"/>
      <c r="AH116" s="136"/>
    </row>
    <row r="117" spans="1:34" ht="24.95" customHeight="1">
      <c r="A117" s="134"/>
      <c r="B117" s="304"/>
      <c r="C117" s="305"/>
      <c r="D117" s="306"/>
      <c r="E117" s="307"/>
      <c r="F117" s="307"/>
      <c r="G117" s="307"/>
      <c r="H117" s="308"/>
      <c r="I117" s="135"/>
      <c r="J117" s="136"/>
      <c r="K117" s="137"/>
      <c r="L117" s="138"/>
      <c r="M117" s="135"/>
      <c r="N117" s="139"/>
      <c r="O117" s="138"/>
      <c r="P117" s="140"/>
      <c r="Q117" s="1"/>
      <c r="R117" s="141"/>
      <c r="S117" s="141"/>
      <c r="T117" s="141"/>
      <c r="U117" s="141"/>
      <c r="V117" s="141"/>
      <c r="W117" s="141"/>
      <c r="X117" s="141"/>
      <c r="Y117" s="141"/>
      <c r="Z117" s="141"/>
      <c r="AA117" s="141"/>
      <c r="AB117" s="141"/>
      <c r="AC117" s="141"/>
      <c r="AD117" s="141"/>
      <c r="AE117" s="141"/>
      <c r="AF117" s="142"/>
      <c r="AG117" s="1"/>
      <c r="AH117" s="136"/>
    </row>
    <row r="118" spans="1:34" ht="24.95" customHeight="1">
      <c r="A118" s="134"/>
      <c r="B118" s="304"/>
      <c r="C118" s="305"/>
      <c r="D118" s="306"/>
      <c r="E118" s="307"/>
      <c r="F118" s="307"/>
      <c r="G118" s="307"/>
      <c r="H118" s="308"/>
      <c r="I118" s="135"/>
      <c r="J118" s="136"/>
      <c r="K118" s="137"/>
      <c r="L118" s="138"/>
      <c r="M118" s="135"/>
      <c r="N118" s="139"/>
      <c r="O118" s="138"/>
      <c r="P118" s="140"/>
      <c r="Q118" s="1"/>
      <c r="R118" s="141"/>
      <c r="S118" s="141"/>
      <c r="T118" s="141"/>
      <c r="U118" s="141"/>
      <c r="V118" s="141"/>
      <c r="W118" s="141"/>
      <c r="X118" s="141"/>
      <c r="Y118" s="141"/>
      <c r="Z118" s="141"/>
      <c r="AA118" s="141"/>
      <c r="AB118" s="141"/>
      <c r="AC118" s="141"/>
      <c r="AD118" s="141"/>
      <c r="AE118" s="141"/>
      <c r="AF118" s="142"/>
      <c r="AG118" s="1"/>
      <c r="AH118" s="136"/>
    </row>
    <row r="119" spans="1:34" ht="24.95" customHeight="1">
      <c r="A119" s="134"/>
      <c r="B119" s="304"/>
      <c r="C119" s="305"/>
      <c r="D119" s="306"/>
      <c r="E119" s="307"/>
      <c r="F119" s="307"/>
      <c r="G119" s="307"/>
      <c r="H119" s="308"/>
      <c r="I119" s="135"/>
      <c r="J119" s="136"/>
      <c r="K119" s="137"/>
      <c r="L119" s="138"/>
      <c r="M119" s="135"/>
      <c r="N119" s="139"/>
      <c r="O119" s="138"/>
      <c r="P119" s="140"/>
      <c r="Q119" s="1"/>
      <c r="R119" s="141"/>
      <c r="S119" s="141"/>
      <c r="T119" s="141"/>
      <c r="U119" s="141"/>
      <c r="V119" s="141"/>
      <c r="W119" s="141"/>
      <c r="X119" s="141"/>
      <c r="Y119" s="141"/>
      <c r="Z119" s="141"/>
      <c r="AA119" s="141"/>
      <c r="AB119" s="141"/>
      <c r="AC119" s="141"/>
      <c r="AD119" s="141"/>
      <c r="AE119" s="141"/>
      <c r="AF119" s="142"/>
      <c r="AG119" s="1"/>
      <c r="AH119" s="136"/>
    </row>
    <row r="120" spans="1:34" ht="24.95" customHeight="1">
      <c r="A120" s="134"/>
      <c r="B120" s="304"/>
      <c r="C120" s="305"/>
      <c r="D120" s="306"/>
      <c r="E120" s="307"/>
      <c r="F120" s="307"/>
      <c r="G120" s="307"/>
      <c r="H120" s="308"/>
      <c r="I120" s="135"/>
      <c r="J120" s="136"/>
      <c r="K120" s="137"/>
      <c r="L120" s="138"/>
      <c r="M120" s="135"/>
      <c r="N120" s="139"/>
      <c r="O120" s="138"/>
      <c r="P120" s="140"/>
      <c r="Q120" s="1"/>
      <c r="R120" s="141"/>
      <c r="S120" s="141"/>
      <c r="T120" s="141"/>
      <c r="U120" s="141"/>
      <c r="V120" s="141"/>
      <c r="W120" s="141"/>
      <c r="X120" s="141"/>
      <c r="Y120" s="141"/>
      <c r="Z120" s="141"/>
      <c r="AA120" s="141"/>
      <c r="AB120" s="141"/>
      <c r="AC120" s="141"/>
      <c r="AD120" s="141"/>
      <c r="AE120" s="141"/>
      <c r="AF120" s="142"/>
      <c r="AG120" s="1"/>
      <c r="AH120" s="136"/>
    </row>
    <row r="121" spans="1:34" ht="24.95" customHeight="1">
      <c r="A121" s="134"/>
      <c r="B121" s="304"/>
      <c r="C121" s="305"/>
      <c r="D121" s="306"/>
      <c r="E121" s="307"/>
      <c r="F121" s="307"/>
      <c r="G121" s="307"/>
      <c r="H121" s="308"/>
      <c r="I121" s="135"/>
      <c r="J121" s="136"/>
      <c r="K121" s="137"/>
      <c r="L121" s="138"/>
      <c r="M121" s="135"/>
      <c r="N121" s="139"/>
      <c r="O121" s="138"/>
      <c r="P121" s="140"/>
      <c r="Q121" s="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2"/>
      <c r="AG121" s="1"/>
      <c r="AH121" s="136"/>
    </row>
    <row r="122" spans="1:34" ht="24.95" customHeight="1">
      <c r="A122" s="134"/>
      <c r="B122" s="304"/>
      <c r="C122" s="305"/>
      <c r="D122" s="306"/>
      <c r="E122" s="307"/>
      <c r="F122" s="307"/>
      <c r="G122" s="307"/>
      <c r="H122" s="308"/>
      <c r="I122" s="135"/>
      <c r="J122" s="136"/>
      <c r="K122" s="137"/>
      <c r="L122" s="138"/>
      <c r="M122" s="135"/>
      <c r="N122" s="139"/>
      <c r="O122" s="138"/>
      <c r="P122" s="140"/>
      <c r="Q122" s="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2"/>
      <c r="AG122" s="1"/>
      <c r="AH122" s="136"/>
    </row>
    <row r="123" spans="1:34" ht="24.95" customHeight="1">
      <c r="A123" s="134"/>
      <c r="B123" s="304"/>
      <c r="C123" s="305"/>
      <c r="D123" s="306"/>
      <c r="E123" s="307"/>
      <c r="F123" s="307"/>
      <c r="G123" s="307"/>
      <c r="H123" s="308"/>
      <c r="I123" s="135"/>
      <c r="J123" s="136"/>
      <c r="K123" s="137"/>
      <c r="L123" s="138"/>
      <c r="M123" s="135"/>
      <c r="N123" s="139"/>
      <c r="O123" s="138"/>
      <c r="P123" s="140"/>
      <c r="Q123" s="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2"/>
      <c r="AG123" s="1"/>
      <c r="AH123" s="136"/>
    </row>
    <row r="124" spans="1:34" ht="24.95" customHeight="1">
      <c r="A124" s="134"/>
      <c r="B124" s="304"/>
      <c r="C124" s="305"/>
      <c r="D124" s="306"/>
      <c r="E124" s="307"/>
      <c r="F124" s="307"/>
      <c r="G124" s="307"/>
      <c r="H124" s="308"/>
      <c r="I124" s="135"/>
      <c r="J124" s="136"/>
      <c r="K124" s="137"/>
      <c r="L124" s="138"/>
      <c r="M124" s="135"/>
      <c r="N124" s="139"/>
      <c r="O124" s="138"/>
      <c r="P124" s="140"/>
      <c r="Q124" s="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2"/>
      <c r="AG124" s="1"/>
      <c r="AH124" s="136"/>
    </row>
    <row r="125" spans="1:34" ht="24.95" customHeight="1">
      <c r="A125" s="134"/>
      <c r="B125" s="304"/>
      <c r="C125" s="305"/>
      <c r="D125" s="306"/>
      <c r="E125" s="307"/>
      <c r="F125" s="307"/>
      <c r="G125" s="307"/>
      <c r="H125" s="308"/>
      <c r="I125" s="135"/>
      <c r="J125" s="136"/>
      <c r="K125" s="137"/>
      <c r="L125" s="138"/>
      <c r="M125" s="135"/>
      <c r="N125" s="139"/>
      <c r="O125" s="138"/>
      <c r="P125" s="140"/>
      <c r="Q125" s="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1"/>
      <c r="AD125" s="141"/>
      <c r="AE125" s="141"/>
      <c r="AF125" s="142"/>
      <c r="AG125" s="1"/>
      <c r="AH125" s="136"/>
    </row>
    <row r="126" spans="1:34" ht="24.95" customHeight="1">
      <c r="A126" s="134"/>
      <c r="B126" s="304"/>
      <c r="C126" s="305"/>
      <c r="D126" s="306"/>
      <c r="E126" s="307"/>
      <c r="F126" s="307"/>
      <c r="G126" s="307"/>
      <c r="H126" s="308"/>
      <c r="I126" s="135"/>
      <c r="J126" s="136"/>
      <c r="K126" s="137"/>
      <c r="L126" s="138"/>
      <c r="M126" s="135"/>
      <c r="N126" s="139"/>
      <c r="O126" s="138"/>
      <c r="P126" s="140"/>
      <c r="Q126" s="1"/>
      <c r="R126" s="141"/>
      <c r="S126" s="141"/>
      <c r="T126" s="141"/>
      <c r="U126" s="141"/>
      <c r="V126" s="141"/>
      <c r="W126" s="141"/>
      <c r="X126" s="141"/>
      <c r="Y126" s="141"/>
      <c r="Z126" s="141"/>
      <c r="AA126" s="141"/>
      <c r="AB126" s="141"/>
      <c r="AC126" s="141"/>
      <c r="AD126" s="141"/>
      <c r="AE126" s="141"/>
      <c r="AF126" s="142"/>
      <c r="AG126" s="1"/>
      <c r="AH126" s="136"/>
    </row>
    <row r="127" spans="1:34" ht="24.95" customHeight="1">
      <c r="A127" s="134"/>
      <c r="B127" s="304"/>
      <c r="C127" s="305"/>
      <c r="D127" s="306"/>
      <c r="E127" s="307"/>
      <c r="F127" s="307"/>
      <c r="G127" s="307"/>
      <c r="H127" s="308"/>
      <c r="I127" s="135"/>
      <c r="J127" s="136"/>
      <c r="K127" s="137"/>
      <c r="L127" s="138"/>
      <c r="M127" s="135"/>
      <c r="N127" s="139"/>
      <c r="O127" s="138"/>
      <c r="P127" s="140"/>
      <c r="Q127" s="1"/>
      <c r="R127" s="141"/>
      <c r="S127" s="141"/>
      <c r="T127" s="141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2"/>
      <c r="AG127" s="1"/>
      <c r="AH127" s="136"/>
    </row>
    <row r="128" spans="1:34" ht="24.95" customHeight="1">
      <c r="A128" s="134"/>
      <c r="B128" s="304"/>
      <c r="C128" s="305"/>
      <c r="D128" s="306"/>
      <c r="E128" s="307"/>
      <c r="F128" s="307"/>
      <c r="G128" s="307"/>
      <c r="H128" s="308"/>
      <c r="I128" s="135"/>
      <c r="J128" s="136"/>
      <c r="K128" s="137"/>
      <c r="L128" s="138"/>
      <c r="M128" s="135"/>
      <c r="N128" s="139"/>
      <c r="O128" s="138"/>
      <c r="P128" s="140"/>
      <c r="Q128" s="1"/>
      <c r="R128" s="141"/>
      <c r="S128" s="141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2"/>
      <c r="AG128" s="1"/>
      <c r="AH128" s="136"/>
    </row>
    <row r="129" spans="1:40" ht="24.95" customHeight="1" thickBot="1">
      <c r="A129" s="143"/>
      <c r="B129" s="295"/>
      <c r="C129" s="296"/>
      <c r="D129" s="297"/>
      <c r="E129" s="298"/>
      <c r="F129" s="298"/>
      <c r="G129" s="298"/>
      <c r="H129" s="299"/>
      <c r="I129" s="144"/>
      <c r="J129" s="145"/>
      <c r="K129" s="146"/>
      <c r="L129" s="147"/>
      <c r="M129" s="144"/>
      <c r="N129" s="148"/>
      <c r="O129" s="147"/>
      <c r="P129" s="149"/>
      <c r="Q129" s="2"/>
      <c r="R129" s="150"/>
      <c r="S129" s="150"/>
      <c r="T129" s="150"/>
      <c r="U129" s="150"/>
      <c r="V129" s="150"/>
      <c r="W129" s="150"/>
      <c r="X129" s="150"/>
      <c r="Y129" s="150"/>
      <c r="Z129" s="150"/>
      <c r="AA129" s="150"/>
      <c r="AB129" s="150"/>
      <c r="AC129" s="150"/>
      <c r="AD129" s="150"/>
      <c r="AE129" s="150"/>
      <c r="AF129" s="151"/>
      <c r="AG129" s="2"/>
      <c r="AH129" s="145"/>
    </row>
    <row r="130" spans="1:40" ht="15" customHeight="1" thickTop="1" thickBot="1"/>
    <row r="131" spans="1:40" ht="24.95" customHeight="1" thickTop="1">
      <c r="A131" s="300" t="s">
        <v>103</v>
      </c>
      <c r="B131" s="301"/>
      <c r="C131" s="301"/>
      <c r="D131" s="302"/>
      <c r="E131" s="300" t="s">
        <v>104</v>
      </c>
      <c r="F131" s="301"/>
      <c r="G131" s="301"/>
      <c r="H131" s="302"/>
      <c r="I131" s="288" t="s">
        <v>105</v>
      </c>
      <c r="J131" s="288"/>
      <c r="K131" s="303"/>
      <c r="L131" s="303" t="s">
        <v>106</v>
      </c>
      <c r="M131" s="303"/>
      <c r="N131" s="303"/>
      <c r="O131" s="288"/>
      <c r="P131" s="288" t="s">
        <v>107</v>
      </c>
      <c r="Q131" s="288"/>
      <c r="R131" s="288"/>
      <c r="S131" s="288"/>
      <c r="T131" s="288" t="s">
        <v>108</v>
      </c>
      <c r="U131" s="288"/>
      <c r="V131" s="288"/>
      <c r="W131" s="288" t="s">
        <v>109</v>
      </c>
      <c r="X131" s="288"/>
      <c r="Y131" s="288"/>
      <c r="Z131" s="288" t="s">
        <v>108</v>
      </c>
      <c r="AA131" s="288"/>
      <c r="AB131" s="288"/>
      <c r="AC131" s="288" t="s">
        <v>109</v>
      </c>
      <c r="AD131" s="288"/>
      <c r="AE131" s="288"/>
      <c r="AF131" s="288" t="s">
        <v>110</v>
      </c>
      <c r="AG131" s="288"/>
      <c r="AH131" s="288"/>
    </row>
    <row r="132" spans="1:40" ht="50.1" customHeight="1" thickBot="1">
      <c r="A132" s="152" t="s">
        <v>111</v>
      </c>
      <c r="B132" s="153" t="s">
        <v>112</v>
      </c>
      <c r="C132" s="153" t="s">
        <v>113</v>
      </c>
      <c r="D132" s="154" t="s">
        <v>114</v>
      </c>
      <c r="E132" s="152" t="s">
        <v>111</v>
      </c>
      <c r="F132" s="153" t="s">
        <v>112</v>
      </c>
      <c r="G132" s="153" t="s">
        <v>113</v>
      </c>
      <c r="H132" s="154" t="s">
        <v>114</v>
      </c>
      <c r="I132" s="289" t="s">
        <v>115</v>
      </c>
      <c r="J132" s="290"/>
      <c r="K132" s="290"/>
      <c r="L132" s="291" t="s">
        <v>116</v>
      </c>
      <c r="M132" s="291"/>
      <c r="N132" s="291"/>
      <c r="O132" s="291"/>
      <c r="P132" s="292" t="s">
        <v>117</v>
      </c>
      <c r="Q132" s="292"/>
      <c r="R132" s="292"/>
      <c r="S132" s="292"/>
      <c r="T132" s="293" t="s">
        <v>118</v>
      </c>
      <c r="U132" s="293"/>
      <c r="V132" s="293"/>
      <c r="W132" s="294" t="s">
        <v>118</v>
      </c>
      <c r="X132" s="294"/>
      <c r="Y132" s="294"/>
      <c r="Z132" s="294" t="s">
        <v>118</v>
      </c>
      <c r="AA132" s="294"/>
      <c r="AB132" s="294"/>
      <c r="AC132" s="293" t="s">
        <v>118</v>
      </c>
      <c r="AD132" s="293"/>
      <c r="AE132" s="293"/>
      <c r="AF132" s="292" t="s">
        <v>119</v>
      </c>
      <c r="AG132" s="292"/>
      <c r="AH132" s="292"/>
    </row>
    <row r="133" spans="1:40" ht="20.100000000000001" customHeight="1" thickTop="1">
      <c r="A133" s="279"/>
      <c r="B133" s="282"/>
      <c r="C133" s="282"/>
      <c r="D133" s="285"/>
      <c r="E133" s="279"/>
      <c r="F133" s="282"/>
      <c r="G133" s="282"/>
      <c r="H133" s="285"/>
      <c r="T133" s="277" t="s">
        <v>120</v>
      </c>
      <c r="U133" s="277"/>
      <c r="V133" s="277"/>
      <c r="W133" s="277" t="s">
        <v>120</v>
      </c>
      <c r="X133" s="277"/>
      <c r="Y133" s="277"/>
      <c r="Z133" s="277" t="s">
        <v>120</v>
      </c>
      <c r="AA133" s="277"/>
      <c r="AB133" s="277"/>
      <c r="AC133" s="277" t="s">
        <v>120</v>
      </c>
      <c r="AD133" s="277"/>
      <c r="AE133" s="277"/>
      <c r="AF133" s="278" t="s">
        <v>121</v>
      </c>
      <c r="AG133" s="278"/>
      <c r="AH133" s="278"/>
    </row>
    <row r="134" spans="1:40" ht="20.100000000000001" customHeight="1">
      <c r="A134" s="280"/>
      <c r="B134" s="283"/>
      <c r="C134" s="283"/>
      <c r="D134" s="286"/>
      <c r="E134" s="280"/>
      <c r="F134" s="283"/>
      <c r="G134" s="283"/>
      <c r="H134" s="286"/>
    </row>
    <row r="135" spans="1:40" ht="20.100000000000001" customHeight="1" thickBot="1">
      <c r="A135" s="281"/>
      <c r="B135" s="284"/>
      <c r="C135" s="284"/>
      <c r="D135" s="287"/>
      <c r="E135" s="281"/>
      <c r="F135" s="284"/>
      <c r="G135" s="284"/>
      <c r="H135" s="287"/>
    </row>
    <row r="136" spans="1:40" ht="15" thickTop="1"/>
    <row r="137" spans="1:40" ht="20.100000000000001" customHeight="1">
      <c r="A137" s="342" t="s">
        <v>32</v>
      </c>
      <c r="B137" s="342"/>
      <c r="C137" s="342"/>
      <c r="D137" s="342"/>
      <c r="E137" s="342"/>
      <c r="F137" s="342"/>
    </row>
    <row r="138" spans="1:40" ht="20.100000000000001" customHeight="1">
      <c r="A138" s="342" t="s">
        <v>33</v>
      </c>
      <c r="B138" s="342"/>
      <c r="C138" s="342"/>
      <c r="D138" s="342"/>
      <c r="E138" s="342"/>
      <c r="F138" s="342"/>
      <c r="G138" s="343" t="s">
        <v>91</v>
      </c>
      <c r="H138" s="343"/>
      <c r="I138" s="343"/>
      <c r="J138" s="343"/>
      <c r="K138" s="343"/>
      <c r="L138" s="343"/>
      <c r="M138" s="343"/>
      <c r="N138" s="343"/>
      <c r="O138" s="343"/>
      <c r="P138" s="343"/>
      <c r="Q138" s="343"/>
      <c r="R138" s="343"/>
      <c r="S138" s="343"/>
      <c r="T138" s="343"/>
      <c r="U138" s="343"/>
      <c r="V138" s="343"/>
      <c r="W138" s="343"/>
      <c r="X138" s="343"/>
      <c r="Y138" s="343"/>
      <c r="Z138" s="343"/>
      <c r="AA138" s="343"/>
      <c r="AB138" s="343"/>
      <c r="AC138" s="343"/>
      <c r="AD138" s="343"/>
    </row>
    <row r="139" spans="1:40" ht="20.100000000000001" customHeight="1">
      <c r="A139" s="342" t="s">
        <v>34</v>
      </c>
      <c r="B139" s="342"/>
      <c r="C139" s="342"/>
      <c r="D139" s="342"/>
      <c r="E139" s="342"/>
      <c r="F139" s="342"/>
      <c r="G139" s="343" t="s">
        <v>92</v>
      </c>
      <c r="H139" s="343"/>
      <c r="I139" s="343"/>
      <c r="J139" s="343"/>
      <c r="K139" s="343"/>
      <c r="L139" s="343"/>
      <c r="M139" s="343"/>
      <c r="N139" s="343"/>
      <c r="O139" s="343"/>
      <c r="P139" s="343"/>
      <c r="Q139" s="343"/>
      <c r="R139" s="343"/>
      <c r="S139" s="343"/>
      <c r="T139" s="343"/>
      <c r="U139" s="343"/>
      <c r="V139" s="343"/>
      <c r="W139" s="343"/>
      <c r="X139" s="343"/>
      <c r="Y139" s="343"/>
      <c r="Z139" s="343"/>
      <c r="AA139" s="343"/>
      <c r="AB139" s="343"/>
      <c r="AC139" s="343"/>
      <c r="AD139" s="343"/>
    </row>
    <row r="140" spans="1:40" ht="20.100000000000001" customHeight="1" thickBot="1">
      <c r="A140" s="317" t="s">
        <v>35</v>
      </c>
      <c r="B140" s="317"/>
      <c r="C140" s="317"/>
      <c r="D140" s="317"/>
      <c r="E140" s="317"/>
      <c r="F140" s="317"/>
      <c r="G140" s="318" t="s">
        <v>122</v>
      </c>
      <c r="H140" s="318"/>
      <c r="I140" s="318"/>
      <c r="J140" s="318"/>
      <c r="K140" s="318"/>
      <c r="L140" s="318"/>
      <c r="M140" s="318"/>
      <c r="N140" s="318"/>
      <c r="O140" s="318"/>
      <c r="P140" s="318"/>
      <c r="Q140" s="318"/>
      <c r="R140" s="318"/>
      <c r="S140" s="318"/>
      <c r="T140" s="318"/>
      <c r="U140" s="318"/>
      <c r="V140" s="318"/>
      <c r="W140" s="318"/>
      <c r="X140" s="318"/>
      <c r="Y140" s="318"/>
      <c r="Z140" s="318"/>
      <c r="AA140" s="318"/>
      <c r="AB140" s="318"/>
      <c r="AC140" s="318"/>
      <c r="AD140" s="318"/>
    </row>
    <row r="141" spans="1:40" ht="50.1" customHeight="1" thickTop="1">
      <c r="A141" s="319" t="s">
        <v>0</v>
      </c>
      <c r="B141" s="322" t="s">
        <v>1</v>
      </c>
      <c r="C141" s="323"/>
      <c r="D141" s="328" t="s">
        <v>94</v>
      </c>
      <c r="E141" s="329"/>
      <c r="F141" s="329"/>
      <c r="G141" s="329"/>
      <c r="H141" s="330"/>
      <c r="I141" s="328" t="s">
        <v>2</v>
      </c>
      <c r="J141" s="309" t="s">
        <v>3</v>
      </c>
      <c r="K141" s="329" t="s">
        <v>4</v>
      </c>
      <c r="L141" s="329"/>
      <c r="M141" s="329"/>
      <c r="N141" s="322" t="s">
        <v>5</v>
      </c>
      <c r="O141" s="338"/>
      <c r="P141" s="323"/>
      <c r="Q141" s="108" t="s">
        <v>7</v>
      </c>
      <c r="R141" s="109" t="s">
        <v>8</v>
      </c>
      <c r="S141" s="109" t="s">
        <v>95</v>
      </c>
      <c r="T141" s="109" t="s">
        <v>96</v>
      </c>
      <c r="U141" s="109" t="s">
        <v>97</v>
      </c>
      <c r="V141" s="109" t="s">
        <v>12</v>
      </c>
      <c r="W141" s="109" t="s">
        <v>13</v>
      </c>
      <c r="X141" s="109" t="s">
        <v>14</v>
      </c>
      <c r="Y141" s="109" t="s">
        <v>98</v>
      </c>
      <c r="Z141" s="109" t="s">
        <v>16</v>
      </c>
      <c r="AA141" s="109" t="s">
        <v>17</v>
      </c>
      <c r="AB141" s="109" t="s">
        <v>99</v>
      </c>
      <c r="AC141" s="109" t="s">
        <v>100</v>
      </c>
      <c r="AD141" s="109" t="s">
        <v>101</v>
      </c>
      <c r="AE141" s="109" t="s">
        <v>21</v>
      </c>
      <c r="AF141" s="110" t="s">
        <v>22</v>
      </c>
      <c r="AG141" s="108" t="s">
        <v>102</v>
      </c>
      <c r="AH141" s="309" t="s">
        <v>24</v>
      </c>
      <c r="AI141" s="111"/>
      <c r="AJ141" s="112"/>
      <c r="AK141" s="112"/>
      <c r="AL141" s="112"/>
      <c r="AM141" s="112"/>
      <c r="AN141" s="112"/>
    </row>
    <row r="142" spans="1:40" ht="24.95" customHeight="1">
      <c r="A142" s="320"/>
      <c r="B142" s="324"/>
      <c r="C142" s="325"/>
      <c r="D142" s="331"/>
      <c r="E142" s="332"/>
      <c r="F142" s="332"/>
      <c r="G142" s="332"/>
      <c r="H142" s="333"/>
      <c r="I142" s="331"/>
      <c r="J142" s="310"/>
      <c r="K142" s="337"/>
      <c r="L142" s="337"/>
      <c r="M142" s="337"/>
      <c r="N142" s="339"/>
      <c r="O142" s="340"/>
      <c r="P142" s="341"/>
      <c r="Q142" s="113">
        <v>50</v>
      </c>
      <c r="R142" s="114">
        <v>40</v>
      </c>
      <c r="S142" s="114">
        <v>20</v>
      </c>
      <c r="T142" s="114">
        <v>20</v>
      </c>
      <c r="U142" s="114">
        <v>30</v>
      </c>
      <c r="V142" s="114">
        <v>60</v>
      </c>
      <c r="W142" s="114">
        <v>60</v>
      </c>
      <c r="X142" s="114">
        <v>40</v>
      </c>
      <c r="Y142" s="114">
        <v>30</v>
      </c>
      <c r="Z142" s="114">
        <v>40</v>
      </c>
      <c r="AA142" s="114">
        <v>40</v>
      </c>
      <c r="AB142" s="114">
        <v>60</v>
      </c>
      <c r="AC142" s="114">
        <v>40</v>
      </c>
      <c r="AD142" s="114">
        <v>20</v>
      </c>
      <c r="AE142" s="114">
        <v>20</v>
      </c>
      <c r="AF142" s="115">
        <f>SUM(Q142:AE142)</f>
        <v>570</v>
      </c>
      <c r="AG142" s="113">
        <v>20</v>
      </c>
      <c r="AH142" s="310"/>
      <c r="AI142" s="111"/>
      <c r="AJ142" s="112"/>
      <c r="AK142" s="112"/>
      <c r="AL142" s="112"/>
      <c r="AM142" s="112"/>
      <c r="AN142" s="112"/>
    </row>
    <row r="143" spans="1:40" ht="24.95" customHeight="1" thickBot="1">
      <c r="A143" s="321"/>
      <c r="B143" s="326"/>
      <c r="C143" s="327"/>
      <c r="D143" s="334"/>
      <c r="E143" s="335"/>
      <c r="F143" s="335"/>
      <c r="G143" s="335"/>
      <c r="H143" s="336"/>
      <c r="I143" s="334"/>
      <c r="J143" s="311"/>
      <c r="K143" s="116" t="s">
        <v>25</v>
      </c>
      <c r="L143" s="117" t="s">
        <v>26</v>
      </c>
      <c r="M143" s="118" t="s">
        <v>27</v>
      </c>
      <c r="N143" s="119" t="s">
        <v>25</v>
      </c>
      <c r="O143" s="117" t="s">
        <v>26</v>
      </c>
      <c r="P143" s="120" t="s">
        <v>27</v>
      </c>
      <c r="Q143" s="121">
        <f>Q142/2</f>
        <v>25</v>
      </c>
      <c r="R143" s="122">
        <f t="shared" ref="R143:AG143" si="4">R142/2</f>
        <v>20</v>
      </c>
      <c r="S143" s="122">
        <f t="shared" si="4"/>
        <v>10</v>
      </c>
      <c r="T143" s="122">
        <f t="shared" si="4"/>
        <v>10</v>
      </c>
      <c r="U143" s="122">
        <f t="shared" si="4"/>
        <v>15</v>
      </c>
      <c r="V143" s="122">
        <f t="shared" si="4"/>
        <v>30</v>
      </c>
      <c r="W143" s="122">
        <f t="shared" si="4"/>
        <v>30</v>
      </c>
      <c r="X143" s="122">
        <f t="shared" si="4"/>
        <v>20</v>
      </c>
      <c r="Y143" s="122">
        <f t="shared" si="4"/>
        <v>15</v>
      </c>
      <c r="Z143" s="122">
        <f t="shared" si="4"/>
        <v>20</v>
      </c>
      <c r="AA143" s="122">
        <f t="shared" si="4"/>
        <v>20</v>
      </c>
      <c r="AB143" s="122">
        <f t="shared" si="4"/>
        <v>30</v>
      </c>
      <c r="AC143" s="122">
        <f t="shared" si="4"/>
        <v>20</v>
      </c>
      <c r="AD143" s="122">
        <f t="shared" si="4"/>
        <v>10</v>
      </c>
      <c r="AE143" s="121">
        <f t="shared" si="4"/>
        <v>10</v>
      </c>
      <c r="AF143" s="123">
        <f t="shared" si="4"/>
        <v>285</v>
      </c>
      <c r="AG143" s="121">
        <f t="shared" si="4"/>
        <v>10</v>
      </c>
      <c r="AH143" s="311"/>
      <c r="AI143" s="111"/>
      <c r="AJ143" s="112"/>
      <c r="AK143" s="112"/>
      <c r="AL143" s="112"/>
      <c r="AM143" s="112"/>
      <c r="AN143" s="112"/>
    </row>
    <row r="144" spans="1:40" ht="24.95" customHeight="1" thickTop="1">
      <c r="A144" s="124"/>
      <c r="B144" s="312"/>
      <c r="C144" s="313"/>
      <c r="D144" s="314"/>
      <c r="E144" s="315"/>
      <c r="F144" s="315"/>
      <c r="G144" s="315"/>
      <c r="H144" s="316"/>
      <c r="I144" s="125"/>
      <c r="J144" s="126"/>
      <c r="K144" s="127"/>
      <c r="L144" s="128"/>
      <c r="M144" s="125"/>
      <c r="N144" s="129"/>
      <c r="O144" s="128"/>
      <c r="P144" s="130"/>
      <c r="Q144" s="131"/>
      <c r="R144" s="132"/>
      <c r="S144" s="132"/>
      <c r="T144" s="132"/>
      <c r="U144" s="132"/>
      <c r="V144" s="132"/>
      <c r="W144" s="132"/>
      <c r="X144" s="132"/>
      <c r="Y144" s="132"/>
      <c r="Z144" s="132"/>
      <c r="AA144" s="132"/>
      <c r="AB144" s="132"/>
      <c r="AC144" s="132"/>
      <c r="AD144" s="132"/>
      <c r="AE144" s="132"/>
      <c r="AF144" s="110"/>
      <c r="AG144" s="131"/>
      <c r="AH144" s="133"/>
    </row>
    <row r="145" spans="1:34" ht="24.95" customHeight="1">
      <c r="A145" s="134"/>
      <c r="B145" s="304"/>
      <c r="C145" s="305"/>
      <c r="D145" s="306"/>
      <c r="E145" s="307"/>
      <c r="F145" s="307"/>
      <c r="G145" s="307"/>
      <c r="H145" s="308"/>
      <c r="I145" s="135"/>
      <c r="J145" s="136"/>
      <c r="K145" s="137"/>
      <c r="L145" s="138"/>
      <c r="M145" s="135"/>
      <c r="N145" s="139"/>
      <c r="O145" s="138"/>
      <c r="P145" s="140"/>
      <c r="Q145" s="1"/>
      <c r="R145" s="141"/>
      <c r="S145" s="141"/>
      <c r="T145" s="141"/>
      <c r="U145" s="141"/>
      <c r="V145" s="141"/>
      <c r="W145" s="141"/>
      <c r="X145" s="141"/>
      <c r="Y145" s="141"/>
      <c r="Z145" s="141"/>
      <c r="AA145" s="141"/>
      <c r="AB145" s="141"/>
      <c r="AC145" s="141"/>
      <c r="AD145" s="141"/>
      <c r="AE145" s="141"/>
      <c r="AF145" s="142"/>
      <c r="AG145" s="1"/>
      <c r="AH145" s="136"/>
    </row>
    <row r="146" spans="1:34" ht="24.95" customHeight="1">
      <c r="A146" s="134"/>
      <c r="B146" s="304"/>
      <c r="C146" s="305"/>
      <c r="D146" s="306"/>
      <c r="E146" s="307"/>
      <c r="F146" s="307"/>
      <c r="G146" s="307"/>
      <c r="H146" s="308"/>
      <c r="I146" s="135"/>
      <c r="J146" s="136"/>
      <c r="K146" s="137"/>
      <c r="L146" s="138"/>
      <c r="M146" s="135"/>
      <c r="N146" s="139"/>
      <c r="O146" s="138"/>
      <c r="P146" s="140"/>
      <c r="Q146" s="1"/>
      <c r="R146" s="141"/>
      <c r="S146" s="141"/>
      <c r="T146" s="141"/>
      <c r="U146" s="141"/>
      <c r="V146" s="141"/>
      <c r="W146" s="141"/>
      <c r="X146" s="141"/>
      <c r="Y146" s="141"/>
      <c r="Z146" s="141"/>
      <c r="AA146" s="141"/>
      <c r="AB146" s="141"/>
      <c r="AC146" s="141"/>
      <c r="AD146" s="141"/>
      <c r="AE146" s="141"/>
      <c r="AF146" s="142"/>
      <c r="AG146" s="1"/>
      <c r="AH146" s="136"/>
    </row>
    <row r="147" spans="1:34" ht="24.95" customHeight="1">
      <c r="A147" s="134"/>
      <c r="B147" s="304"/>
      <c r="C147" s="305"/>
      <c r="D147" s="306"/>
      <c r="E147" s="307"/>
      <c r="F147" s="307"/>
      <c r="G147" s="307"/>
      <c r="H147" s="308"/>
      <c r="I147" s="135"/>
      <c r="J147" s="136"/>
      <c r="K147" s="137"/>
      <c r="L147" s="138"/>
      <c r="M147" s="135"/>
      <c r="N147" s="139"/>
      <c r="O147" s="138"/>
      <c r="P147" s="140"/>
      <c r="Q147" s="1"/>
      <c r="R147" s="141"/>
      <c r="S147" s="141"/>
      <c r="T147" s="141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2"/>
      <c r="AG147" s="1"/>
      <c r="AH147" s="136"/>
    </row>
    <row r="148" spans="1:34" ht="24.95" customHeight="1">
      <c r="A148" s="134"/>
      <c r="B148" s="304"/>
      <c r="C148" s="305"/>
      <c r="D148" s="306"/>
      <c r="E148" s="307"/>
      <c r="F148" s="307"/>
      <c r="G148" s="307"/>
      <c r="H148" s="308"/>
      <c r="I148" s="135"/>
      <c r="J148" s="136"/>
      <c r="K148" s="137"/>
      <c r="L148" s="138"/>
      <c r="M148" s="135"/>
      <c r="N148" s="139"/>
      <c r="O148" s="138"/>
      <c r="P148" s="140"/>
      <c r="Q148" s="1"/>
      <c r="R148" s="141"/>
      <c r="S148" s="141"/>
      <c r="T148" s="141"/>
      <c r="U148" s="141"/>
      <c r="V148" s="141"/>
      <c r="W148" s="141"/>
      <c r="X148" s="141"/>
      <c r="Y148" s="141"/>
      <c r="Z148" s="141"/>
      <c r="AA148" s="141"/>
      <c r="AB148" s="141"/>
      <c r="AC148" s="141"/>
      <c r="AD148" s="141"/>
      <c r="AE148" s="141"/>
      <c r="AF148" s="142"/>
      <c r="AG148" s="1"/>
      <c r="AH148" s="136"/>
    </row>
    <row r="149" spans="1:34" ht="24.95" customHeight="1">
      <c r="A149" s="134"/>
      <c r="B149" s="304"/>
      <c r="C149" s="305"/>
      <c r="D149" s="306"/>
      <c r="E149" s="307"/>
      <c r="F149" s="307"/>
      <c r="G149" s="307"/>
      <c r="H149" s="308"/>
      <c r="I149" s="135"/>
      <c r="J149" s="136"/>
      <c r="K149" s="137"/>
      <c r="L149" s="138"/>
      <c r="M149" s="135"/>
      <c r="N149" s="139"/>
      <c r="O149" s="138"/>
      <c r="P149" s="140"/>
      <c r="Q149" s="1"/>
      <c r="R149" s="141"/>
      <c r="S149" s="141"/>
      <c r="T149" s="141"/>
      <c r="U149" s="141"/>
      <c r="V149" s="141"/>
      <c r="W149" s="141"/>
      <c r="X149" s="141"/>
      <c r="Y149" s="141"/>
      <c r="Z149" s="141"/>
      <c r="AA149" s="141"/>
      <c r="AB149" s="141"/>
      <c r="AC149" s="141"/>
      <c r="AD149" s="141"/>
      <c r="AE149" s="141"/>
      <c r="AF149" s="142"/>
      <c r="AG149" s="1"/>
      <c r="AH149" s="136"/>
    </row>
    <row r="150" spans="1:34" ht="24.95" customHeight="1">
      <c r="A150" s="134"/>
      <c r="B150" s="304"/>
      <c r="C150" s="305"/>
      <c r="D150" s="306"/>
      <c r="E150" s="307"/>
      <c r="F150" s="307"/>
      <c r="G150" s="307"/>
      <c r="H150" s="308"/>
      <c r="I150" s="135"/>
      <c r="J150" s="136"/>
      <c r="K150" s="137"/>
      <c r="L150" s="138"/>
      <c r="M150" s="135"/>
      <c r="N150" s="139"/>
      <c r="O150" s="138"/>
      <c r="P150" s="140"/>
      <c r="Q150" s="1"/>
      <c r="R150" s="141"/>
      <c r="S150" s="141"/>
      <c r="T150" s="141"/>
      <c r="U150" s="141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2"/>
      <c r="AG150" s="1"/>
      <c r="AH150" s="136"/>
    </row>
    <row r="151" spans="1:34" ht="24.95" customHeight="1">
      <c r="A151" s="134"/>
      <c r="B151" s="304"/>
      <c r="C151" s="305"/>
      <c r="D151" s="306"/>
      <c r="E151" s="307"/>
      <c r="F151" s="307"/>
      <c r="G151" s="307"/>
      <c r="H151" s="308"/>
      <c r="I151" s="135"/>
      <c r="J151" s="136"/>
      <c r="K151" s="137"/>
      <c r="L151" s="138"/>
      <c r="M151" s="135"/>
      <c r="N151" s="139"/>
      <c r="O151" s="138"/>
      <c r="P151" s="140"/>
      <c r="Q151" s="1"/>
      <c r="R151" s="141"/>
      <c r="S151" s="141"/>
      <c r="T151" s="141"/>
      <c r="U151" s="141"/>
      <c r="V151" s="141"/>
      <c r="W151" s="141"/>
      <c r="X151" s="141"/>
      <c r="Y151" s="141"/>
      <c r="Z151" s="141"/>
      <c r="AA151" s="141"/>
      <c r="AB151" s="141"/>
      <c r="AC151" s="141"/>
      <c r="AD151" s="141"/>
      <c r="AE151" s="141"/>
      <c r="AF151" s="142"/>
      <c r="AG151" s="1"/>
      <c r="AH151" s="136"/>
    </row>
    <row r="152" spans="1:34" ht="24.95" customHeight="1">
      <c r="A152" s="134"/>
      <c r="B152" s="304"/>
      <c r="C152" s="305"/>
      <c r="D152" s="306"/>
      <c r="E152" s="307"/>
      <c r="F152" s="307"/>
      <c r="G152" s="307"/>
      <c r="H152" s="308"/>
      <c r="I152" s="135"/>
      <c r="J152" s="136"/>
      <c r="K152" s="137"/>
      <c r="L152" s="138"/>
      <c r="M152" s="135"/>
      <c r="N152" s="139"/>
      <c r="O152" s="138"/>
      <c r="P152" s="140"/>
      <c r="Q152" s="1"/>
      <c r="R152" s="141"/>
      <c r="S152" s="141"/>
      <c r="T152" s="141"/>
      <c r="U152" s="141"/>
      <c r="V152" s="141"/>
      <c r="W152" s="141"/>
      <c r="X152" s="141"/>
      <c r="Y152" s="141"/>
      <c r="Z152" s="141"/>
      <c r="AA152" s="141"/>
      <c r="AB152" s="141"/>
      <c r="AC152" s="141"/>
      <c r="AD152" s="141"/>
      <c r="AE152" s="141"/>
      <c r="AF152" s="142"/>
      <c r="AG152" s="1"/>
      <c r="AH152" s="136"/>
    </row>
    <row r="153" spans="1:34" ht="24.95" customHeight="1">
      <c r="A153" s="134"/>
      <c r="B153" s="304"/>
      <c r="C153" s="305"/>
      <c r="D153" s="306"/>
      <c r="E153" s="307"/>
      <c r="F153" s="307"/>
      <c r="G153" s="307"/>
      <c r="H153" s="308"/>
      <c r="I153" s="135"/>
      <c r="J153" s="136"/>
      <c r="K153" s="137"/>
      <c r="L153" s="138"/>
      <c r="M153" s="135"/>
      <c r="N153" s="139"/>
      <c r="O153" s="138"/>
      <c r="P153" s="140"/>
      <c r="Q153" s="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2"/>
      <c r="AG153" s="1"/>
      <c r="AH153" s="136"/>
    </row>
    <row r="154" spans="1:34" ht="24.95" customHeight="1">
      <c r="A154" s="134"/>
      <c r="B154" s="304"/>
      <c r="C154" s="305"/>
      <c r="D154" s="306"/>
      <c r="E154" s="307"/>
      <c r="F154" s="307"/>
      <c r="G154" s="307"/>
      <c r="H154" s="308"/>
      <c r="I154" s="135"/>
      <c r="J154" s="136"/>
      <c r="K154" s="137"/>
      <c r="L154" s="138"/>
      <c r="M154" s="135"/>
      <c r="N154" s="139"/>
      <c r="O154" s="138"/>
      <c r="P154" s="140"/>
      <c r="Q154" s="1"/>
      <c r="R154" s="141"/>
      <c r="S154" s="141"/>
      <c r="T154" s="141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2"/>
      <c r="AG154" s="1"/>
      <c r="AH154" s="136"/>
    </row>
    <row r="155" spans="1:34" ht="24.95" customHeight="1">
      <c r="A155" s="134"/>
      <c r="B155" s="304"/>
      <c r="C155" s="305"/>
      <c r="D155" s="306"/>
      <c r="E155" s="307"/>
      <c r="F155" s="307"/>
      <c r="G155" s="307"/>
      <c r="H155" s="308"/>
      <c r="I155" s="135"/>
      <c r="J155" s="136"/>
      <c r="K155" s="137"/>
      <c r="L155" s="138"/>
      <c r="M155" s="135"/>
      <c r="N155" s="139"/>
      <c r="O155" s="138"/>
      <c r="P155" s="140"/>
      <c r="Q155" s="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2"/>
      <c r="AG155" s="1"/>
      <c r="AH155" s="136"/>
    </row>
    <row r="156" spans="1:34" ht="24.95" customHeight="1">
      <c r="A156" s="134"/>
      <c r="B156" s="304"/>
      <c r="C156" s="305"/>
      <c r="D156" s="306"/>
      <c r="E156" s="307"/>
      <c r="F156" s="307"/>
      <c r="G156" s="307"/>
      <c r="H156" s="308"/>
      <c r="I156" s="135"/>
      <c r="J156" s="136"/>
      <c r="K156" s="137"/>
      <c r="L156" s="138"/>
      <c r="M156" s="135"/>
      <c r="N156" s="139"/>
      <c r="O156" s="138"/>
      <c r="P156" s="140"/>
      <c r="Q156" s="1"/>
      <c r="R156" s="141"/>
      <c r="S156" s="141"/>
      <c r="T156" s="141"/>
      <c r="U156" s="141"/>
      <c r="V156" s="141"/>
      <c r="W156" s="141"/>
      <c r="X156" s="141"/>
      <c r="Y156" s="141"/>
      <c r="Z156" s="141"/>
      <c r="AA156" s="141"/>
      <c r="AB156" s="141"/>
      <c r="AC156" s="141"/>
      <c r="AD156" s="141"/>
      <c r="AE156" s="141"/>
      <c r="AF156" s="142"/>
      <c r="AG156" s="1"/>
      <c r="AH156" s="136"/>
    </row>
    <row r="157" spans="1:34" ht="24.95" customHeight="1">
      <c r="A157" s="134"/>
      <c r="B157" s="304"/>
      <c r="C157" s="305"/>
      <c r="D157" s="306"/>
      <c r="E157" s="307"/>
      <c r="F157" s="307"/>
      <c r="G157" s="307"/>
      <c r="H157" s="308"/>
      <c r="I157" s="135"/>
      <c r="J157" s="136"/>
      <c r="K157" s="137"/>
      <c r="L157" s="138"/>
      <c r="M157" s="135"/>
      <c r="N157" s="139"/>
      <c r="O157" s="138"/>
      <c r="P157" s="140"/>
      <c r="Q157" s="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2"/>
      <c r="AG157" s="1"/>
      <c r="AH157" s="136"/>
    </row>
    <row r="158" spans="1:34" ht="24.95" customHeight="1">
      <c r="A158" s="134"/>
      <c r="B158" s="304"/>
      <c r="C158" s="305"/>
      <c r="D158" s="306"/>
      <c r="E158" s="307"/>
      <c r="F158" s="307"/>
      <c r="G158" s="307"/>
      <c r="H158" s="308"/>
      <c r="I158" s="135"/>
      <c r="J158" s="136"/>
      <c r="K158" s="137"/>
      <c r="L158" s="138"/>
      <c r="M158" s="135"/>
      <c r="N158" s="139"/>
      <c r="O158" s="138"/>
      <c r="P158" s="140"/>
      <c r="Q158" s="1"/>
      <c r="R158" s="141"/>
      <c r="S158" s="141"/>
      <c r="T158" s="141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2"/>
      <c r="AG158" s="1"/>
      <c r="AH158" s="136"/>
    </row>
    <row r="159" spans="1:34" ht="24.95" customHeight="1">
      <c r="A159" s="134"/>
      <c r="B159" s="304"/>
      <c r="C159" s="305"/>
      <c r="D159" s="306"/>
      <c r="E159" s="307"/>
      <c r="F159" s="307"/>
      <c r="G159" s="307"/>
      <c r="H159" s="308"/>
      <c r="I159" s="135"/>
      <c r="J159" s="136"/>
      <c r="K159" s="137"/>
      <c r="L159" s="138"/>
      <c r="M159" s="135"/>
      <c r="N159" s="139"/>
      <c r="O159" s="138"/>
      <c r="P159" s="140"/>
      <c r="Q159" s="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2"/>
      <c r="AG159" s="1"/>
      <c r="AH159" s="136"/>
    </row>
    <row r="160" spans="1:34" ht="24.95" customHeight="1">
      <c r="A160" s="134"/>
      <c r="B160" s="304"/>
      <c r="C160" s="305"/>
      <c r="D160" s="306"/>
      <c r="E160" s="307"/>
      <c r="F160" s="307"/>
      <c r="G160" s="307"/>
      <c r="H160" s="308"/>
      <c r="I160" s="135"/>
      <c r="J160" s="136"/>
      <c r="K160" s="137"/>
      <c r="L160" s="138"/>
      <c r="M160" s="135"/>
      <c r="N160" s="139"/>
      <c r="O160" s="138"/>
      <c r="P160" s="140"/>
      <c r="Q160" s="1"/>
      <c r="R160" s="141"/>
      <c r="S160" s="141"/>
      <c r="T160" s="141"/>
      <c r="U160" s="141"/>
      <c r="V160" s="141"/>
      <c r="W160" s="141"/>
      <c r="X160" s="141"/>
      <c r="Y160" s="141"/>
      <c r="Z160" s="141"/>
      <c r="AA160" s="141"/>
      <c r="AB160" s="141"/>
      <c r="AC160" s="141"/>
      <c r="AD160" s="141"/>
      <c r="AE160" s="141"/>
      <c r="AF160" s="142"/>
      <c r="AG160" s="1"/>
      <c r="AH160" s="136"/>
    </row>
    <row r="161" spans="1:34" ht="24.95" customHeight="1">
      <c r="A161" s="134"/>
      <c r="B161" s="304"/>
      <c r="C161" s="305"/>
      <c r="D161" s="306"/>
      <c r="E161" s="307"/>
      <c r="F161" s="307"/>
      <c r="G161" s="307"/>
      <c r="H161" s="308"/>
      <c r="I161" s="135"/>
      <c r="J161" s="136"/>
      <c r="K161" s="137"/>
      <c r="L161" s="138"/>
      <c r="M161" s="135"/>
      <c r="N161" s="139"/>
      <c r="O161" s="138"/>
      <c r="P161" s="140"/>
      <c r="Q161" s="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2"/>
      <c r="AG161" s="1"/>
      <c r="AH161" s="136"/>
    </row>
    <row r="162" spans="1:34" ht="24.95" customHeight="1">
      <c r="A162" s="134"/>
      <c r="B162" s="304"/>
      <c r="C162" s="305"/>
      <c r="D162" s="306"/>
      <c r="E162" s="307"/>
      <c r="F162" s="307"/>
      <c r="G162" s="307"/>
      <c r="H162" s="308"/>
      <c r="I162" s="135"/>
      <c r="J162" s="136"/>
      <c r="K162" s="137"/>
      <c r="L162" s="138"/>
      <c r="M162" s="135"/>
      <c r="N162" s="139"/>
      <c r="O162" s="138"/>
      <c r="P162" s="140"/>
      <c r="Q162" s="1"/>
      <c r="R162" s="141"/>
      <c r="S162" s="141"/>
      <c r="T162" s="141"/>
      <c r="U162" s="141"/>
      <c r="V162" s="141"/>
      <c r="W162" s="141"/>
      <c r="X162" s="141"/>
      <c r="Y162" s="141"/>
      <c r="Z162" s="141"/>
      <c r="AA162" s="141"/>
      <c r="AB162" s="141"/>
      <c r="AC162" s="141"/>
      <c r="AD162" s="141"/>
      <c r="AE162" s="141"/>
      <c r="AF162" s="142"/>
      <c r="AG162" s="1"/>
      <c r="AH162" s="136"/>
    </row>
    <row r="163" spans="1:34" ht="24.95" customHeight="1" thickBot="1">
      <c r="A163" s="143"/>
      <c r="B163" s="295"/>
      <c r="C163" s="296"/>
      <c r="D163" s="297"/>
      <c r="E163" s="298"/>
      <c r="F163" s="298"/>
      <c r="G163" s="298"/>
      <c r="H163" s="299"/>
      <c r="I163" s="144"/>
      <c r="J163" s="145"/>
      <c r="K163" s="146"/>
      <c r="L163" s="147"/>
      <c r="M163" s="144"/>
      <c r="N163" s="148"/>
      <c r="O163" s="147"/>
      <c r="P163" s="149"/>
      <c r="Q163" s="2"/>
      <c r="R163" s="150"/>
      <c r="S163" s="150"/>
      <c r="T163" s="150"/>
      <c r="U163" s="150"/>
      <c r="V163" s="150"/>
      <c r="W163" s="150"/>
      <c r="X163" s="150"/>
      <c r="Y163" s="150"/>
      <c r="Z163" s="150"/>
      <c r="AA163" s="150"/>
      <c r="AB163" s="150"/>
      <c r="AC163" s="150"/>
      <c r="AD163" s="150"/>
      <c r="AE163" s="150"/>
      <c r="AF163" s="151"/>
      <c r="AG163" s="2"/>
      <c r="AH163" s="145"/>
    </row>
    <row r="164" spans="1:34" ht="15" customHeight="1" thickTop="1" thickBot="1"/>
    <row r="165" spans="1:34" ht="24.95" customHeight="1" thickTop="1">
      <c r="A165" s="300" t="s">
        <v>103</v>
      </c>
      <c r="B165" s="301"/>
      <c r="C165" s="301"/>
      <c r="D165" s="302"/>
      <c r="E165" s="300" t="s">
        <v>104</v>
      </c>
      <c r="F165" s="301"/>
      <c r="G165" s="301"/>
      <c r="H165" s="302"/>
      <c r="I165" s="288" t="s">
        <v>105</v>
      </c>
      <c r="J165" s="288"/>
      <c r="K165" s="303"/>
      <c r="L165" s="303" t="s">
        <v>106</v>
      </c>
      <c r="M165" s="303"/>
      <c r="N165" s="303"/>
      <c r="O165" s="288"/>
      <c r="P165" s="288" t="s">
        <v>107</v>
      </c>
      <c r="Q165" s="288"/>
      <c r="R165" s="288"/>
      <c r="S165" s="288"/>
      <c r="T165" s="288" t="s">
        <v>108</v>
      </c>
      <c r="U165" s="288"/>
      <c r="V165" s="288"/>
      <c r="W165" s="288" t="s">
        <v>109</v>
      </c>
      <c r="X165" s="288"/>
      <c r="Y165" s="288"/>
      <c r="Z165" s="288" t="s">
        <v>108</v>
      </c>
      <c r="AA165" s="288"/>
      <c r="AB165" s="288"/>
      <c r="AC165" s="288" t="s">
        <v>109</v>
      </c>
      <c r="AD165" s="288"/>
      <c r="AE165" s="288"/>
      <c r="AF165" s="288" t="s">
        <v>110</v>
      </c>
      <c r="AG165" s="288"/>
      <c r="AH165" s="288"/>
    </row>
    <row r="166" spans="1:34" ht="50.1" customHeight="1" thickBot="1">
      <c r="A166" s="152" t="s">
        <v>111</v>
      </c>
      <c r="B166" s="153" t="s">
        <v>112</v>
      </c>
      <c r="C166" s="153" t="s">
        <v>113</v>
      </c>
      <c r="D166" s="154" t="s">
        <v>114</v>
      </c>
      <c r="E166" s="152" t="s">
        <v>111</v>
      </c>
      <c r="F166" s="153" t="s">
        <v>112</v>
      </c>
      <c r="G166" s="153" t="s">
        <v>113</v>
      </c>
      <c r="H166" s="154" t="s">
        <v>114</v>
      </c>
      <c r="I166" s="289" t="s">
        <v>115</v>
      </c>
      <c r="J166" s="290"/>
      <c r="K166" s="290"/>
      <c r="L166" s="291" t="s">
        <v>116</v>
      </c>
      <c r="M166" s="291"/>
      <c r="N166" s="291"/>
      <c r="O166" s="291"/>
      <c r="P166" s="292" t="s">
        <v>117</v>
      </c>
      <c r="Q166" s="292"/>
      <c r="R166" s="292"/>
      <c r="S166" s="292"/>
      <c r="T166" s="293" t="s">
        <v>118</v>
      </c>
      <c r="U166" s="293"/>
      <c r="V166" s="293"/>
      <c r="W166" s="294" t="s">
        <v>118</v>
      </c>
      <c r="X166" s="294"/>
      <c r="Y166" s="294"/>
      <c r="Z166" s="294" t="s">
        <v>118</v>
      </c>
      <c r="AA166" s="294"/>
      <c r="AB166" s="294"/>
      <c r="AC166" s="293" t="s">
        <v>118</v>
      </c>
      <c r="AD166" s="293"/>
      <c r="AE166" s="293"/>
      <c r="AF166" s="292" t="s">
        <v>119</v>
      </c>
      <c r="AG166" s="292"/>
      <c r="AH166" s="292"/>
    </row>
    <row r="167" spans="1:34" ht="20.100000000000001" customHeight="1" thickTop="1">
      <c r="A167" s="279"/>
      <c r="B167" s="282"/>
      <c r="C167" s="282"/>
      <c r="D167" s="285"/>
      <c r="E167" s="279"/>
      <c r="F167" s="282"/>
      <c r="G167" s="282"/>
      <c r="H167" s="285"/>
      <c r="T167" s="277" t="s">
        <v>120</v>
      </c>
      <c r="U167" s="277"/>
      <c r="V167" s="277"/>
      <c r="W167" s="277" t="s">
        <v>120</v>
      </c>
      <c r="X167" s="277"/>
      <c r="Y167" s="277"/>
      <c r="Z167" s="277" t="s">
        <v>120</v>
      </c>
      <c r="AA167" s="277"/>
      <c r="AB167" s="277"/>
      <c r="AC167" s="277" t="s">
        <v>120</v>
      </c>
      <c r="AD167" s="277"/>
      <c r="AE167" s="277"/>
      <c r="AF167" s="278" t="s">
        <v>121</v>
      </c>
      <c r="AG167" s="278"/>
      <c r="AH167" s="278"/>
    </row>
    <row r="168" spans="1:34" ht="20.100000000000001" customHeight="1">
      <c r="A168" s="280"/>
      <c r="B168" s="283"/>
      <c r="C168" s="283"/>
      <c r="D168" s="286"/>
      <c r="E168" s="280"/>
      <c r="F168" s="283"/>
      <c r="G168" s="283"/>
      <c r="H168" s="286"/>
    </row>
    <row r="169" spans="1:34" ht="20.100000000000001" customHeight="1" thickBot="1">
      <c r="A169" s="281"/>
      <c r="B169" s="284"/>
      <c r="C169" s="284"/>
      <c r="D169" s="287"/>
      <c r="E169" s="281"/>
      <c r="F169" s="284"/>
      <c r="G169" s="284"/>
      <c r="H169" s="287"/>
    </row>
    <row r="170" spans="1:34" ht="15" thickTop="1"/>
  </sheetData>
  <mergeCells count="430">
    <mergeCell ref="A5:A7"/>
    <mergeCell ref="B5:C7"/>
    <mergeCell ref="D5:H7"/>
    <mergeCell ref="I5:I7"/>
    <mergeCell ref="J5:J7"/>
    <mergeCell ref="K5:M6"/>
    <mergeCell ref="A1:F1"/>
    <mergeCell ref="A2:F2"/>
    <mergeCell ref="G2:AD2"/>
    <mergeCell ref="A3:F3"/>
    <mergeCell ref="G3:AD3"/>
    <mergeCell ref="A4:F4"/>
    <mergeCell ref="G4:AD4"/>
    <mergeCell ref="B10:C10"/>
    <mergeCell ref="D10:H10"/>
    <mergeCell ref="B11:C11"/>
    <mergeCell ref="D11:H11"/>
    <mergeCell ref="B12:C12"/>
    <mergeCell ref="D12:H12"/>
    <mergeCell ref="N5:P6"/>
    <mergeCell ref="AH5:AH7"/>
    <mergeCell ref="B8:C8"/>
    <mergeCell ref="D8:H8"/>
    <mergeCell ref="B9:C9"/>
    <mergeCell ref="D9:H9"/>
    <mergeCell ref="B16:C16"/>
    <mergeCell ref="D16:H16"/>
    <mergeCell ref="B17:C17"/>
    <mergeCell ref="D17:H17"/>
    <mergeCell ref="B18:C18"/>
    <mergeCell ref="D18:H18"/>
    <mergeCell ref="B13:C13"/>
    <mergeCell ref="D13:H13"/>
    <mergeCell ref="B14:C14"/>
    <mergeCell ref="D14:H14"/>
    <mergeCell ref="B15:C15"/>
    <mergeCell ref="D15:H15"/>
    <mergeCell ref="B22:C22"/>
    <mergeCell ref="D22:H22"/>
    <mergeCell ref="B23:C23"/>
    <mergeCell ref="D23:H23"/>
    <mergeCell ref="B24:C24"/>
    <mergeCell ref="D24:H24"/>
    <mergeCell ref="B19:C19"/>
    <mergeCell ref="D19:H19"/>
    <mergeCell ref="B20:C20"/>
    <mergeCell ref="D20:H20"/>
    <mergeCell ref="B21:C21"/>
    <mergeCell ref="D21:H21"/>
    <mergeCell ref="A29:D29"/>
    <mergeCell ref="E29:H29"/>
    <mergeCell ref="I29:K29"/>
    <mergeCell ref="L29:O29"/>
    <mergeCell ref="P29:S29"/>
    <mergeCell ref="T29:V29"/>
    <mergeCell ref="B25:C25"/>
    <mergeCell ref="D25:H25"/>
    <mergeCell ref="B26:C26"/>
    <mergeCell ref="D26:H26"/>
    <mergeCell ref="B27:C27"/>
    <mergeCell ref="D27:H27"/>
    <mergeCell ref="W29:Y29"/>
    <mergeCell ref="Z29:AB29"/>
    <mergeCell ref="AC29:AE29"/>
    <mergeCell ref="AF29:AH29"/>
    <mergeCell ref="I30:K30"/>
    <mergeCell ref="L30:O30"/>
    <mergeCell ref="P30:S30"/>
    <mergeCell ref="T30:V30"/>
    <mergeCell ref="W30:Y30"/>
    <mergeCell ref="Z30:AB30"/>
    <mergeCell ref="T31:V31"/>
    <mergeCell ref="W31:Y31"/>
    <mergeCell ref="Z31:AB31"/>
    <mergeCell ref="AC31:AE31"/>
    <mergeCell ref="AF31:AH31"/>
    <mergeCell ref="A35:F35"/>
    <mergeCell ref="AC30:AE30"/>
    <mergeCell ref="AF30:AH30"/>
    <mergeCell ref="A31:A33"/>
    <mergeCell ref="B31:B33"/>
    <mergeCell ref="C31:C33"/>
    <mergeCell ref="D31:D33"/>
    <mergeCell ref="E31:E33"/>
    <mergeCell ref="F31:F33"/>
    <mergeCell ref="G31:G33"/>
    <mergeCell ref="H31:H33"/>
    <mergeCell ref="A39:A41"/>
    <mergeCell ref="B39:C41"/>
    <mergeCell ref="D39:H41"/>
    <mergeCell ref="I39:I41"/>
    <mergeCell ref="J39:J41"/>
    <mergeCell ref="K39:M40"/>
    <mergeCell ref="A36:F36"/>
    <mergeCell ref="G36:AD36"/>
    <mergeCell ref="A37:F37"/>
    <mergeCell ref="G37:AD37"/>
    <mergeCell ref="A38:F38"/>
    <mergeCell ref="G38:AD38"/>
    <mergeCell ref="B44:C44"/>
    <mergeCell ref="D44:H44"/>
    <mergeCell ref="B45:C45"/>
    <mergeCell ref="D45:H45"/>
    <mergeCell ref="B46:C46"/>
    <mergeCell ref="D46:H46"/>
    <mergeCell ref="N39:P40"/>
    <mergeCell ref="AH39:AH41"/>
    <mergeCell ref="B42:C42"/>
    <mergeCell ref="D42:H42"/>
    <mergeCell ref="B43:C43"/>
    <mergeCell ref="D43:H43"/>
    <mergeCell ref="B50:C50"/>
    <mergeCell ref="D50:H50"/>
    <mergeCell ref="B51:C51"/>
    <mergeCell ref="D51:H51"/>
    <mergeCell ref="B52:C52"/>
    <mergeCell ref="D52:H52"/>
    <mergeCell ref="B47:C47"/>
    <mergeCell ref="D47:H47"/>
    <mergeCell ref="B48:C48"/>
    <mergeCell ref="D48:H48"/>
    <mergeCell ref="B49:C49"/>
    <mergeCell ref="D49:H49"/>
    <mergeCell ref="B56:C56"/>
    <mergeCell ref="D56:H56"/>
    <mergeCell ref="B57:C57"/>
    <mergeCell ref="D57:H57"/>
    <mergeCell ref="B58:C58"/>
    <mergeCell ref="D58:H58"/>
    <mergeCell ref="B53:C53"/>
    <mergeCell ref="D53:H53"/>
    <mergeCell ref="B54:C54"/>
    <mergeCell ref="D54:H54"/>
    <mergeCell ref="B55:C55"/>
    <mergeCell ref="D55:H55"/>
    <mergeCell ref="A63:D63"/>
    <mergeCell ref="E63:H63"/>
    <mergeCell ref="I63:K63"/>
    <mergeCell ref="L63:O63"/>
    <mergeCell ref="P63:S63"/>
    <mergeCell ref="T63:V63"/>
    <mergeCell ref="B59:C59"/>
    <mergeCell ref="D59:H59"/>
    <mergeCell ref="B60:C60"/>
    <mergeCell ref="D60:H60"/>
    <mergeCell ref="B61:C61"/>
    <mergeCell ref="D61:H61"/>
    <mergeCell ref="W63:Y63"/>
    <mergeCell ref="Z63:AB63"/>
    <mergeCell ref="AC63:AE63"/>
    <mergeCell ref="AF63:AH63"/>
    <mergeCell ref="I64:K64"/>
    <mergeCell ref="L64:O64"/>
    <mergeCell ref="P64:S64"/>
    <mergeCell ref="T64:V64"/>
    <mergeCell ref="W64:Y64"/>
    <mergeCell ref="Z64:AB64"/>
    <mergeCell ref="T65:V65"/>
    <mergeCell ref="W65:Y65"/>
    <mergeCell ref="Z65:AB65"/>
    <mergeCell ref="AC65:AE65"/>
    <mergeCell ref="AF65:AH65"/>
    <mergeCell ref="A69:F69"/>
    <mergeCell ref="AC64:AE64"/>
    <mergeCell ref="AF64:AH64"/>
    <mergeCell ref="A65:A67"/>
    <mergeCell ref="B65:B67"/>
    <mergeCell ref="C65:C67"/>
    <mergeCell ref="D65:D67"/>
    <mergeCell ref="E65:E67"/>
    <mergeCell ref="F65:F67"/>
    <mergeCell ref="G65:G67"/>
    <mergeCell ref="H65:H67"/>
    <mergeCell ref="A73:A75"/>
    <mergeCell ref="B73:C75"/>
    <mergeCell ref="D73:H75"/>
    <mergeCell ref="I73:I75"/>
    <mergeCell ref="J73:J75"/>
    <mergeCell ref="K73:M74"/>
    <mergeCell ref="A70:F70"/>
    <mergeCell ref="G70:AD70"/>
    <mergeCell ref="A71:F71"/>
    <mergeCell ref="G71:AD71"/>
    <mergeCell ref="A72:F72"/>
    <mergeCell ref="G72:AD72"/>
    <mergeCell ref="B78:C78"/>
    <mergeCell ref="D78:H78"/>
    <mergeCell ref="B79:C79"/>
    <mergeCell ref="D79:H79"/>
    <mergeCell ref="B80:C80"/>
    <mergeCell ref="D80:H80"/>
    <mergeCell ref="N73:P74"/>
    <mergeCell ref="AH73:AH75"/>
    <mergeCell ref="B76:C76"/>
    <mergeCell ref="D76:H76"/>
    <mergeCell ref="B77:C77"/>
    <mergeCell ref="D77:H77"/>
    <mergeCell ref="B84:C84"/>
    <mergeCell ref="D84:H84"/>
    <mergeCell ref="B85:C85"/>
    <mergeCell ref="D85:H85"/>
    <mergeCell ref="B86:C86"/>
    <mergeCell ref="D86:H86"/>
    <mergeCell ref="B81:C81"/>
    <mergeCell ref="D81:H81"/>
    <mergeCell ref="B82:C82"/>
    <mergeCell ref="D82:H82"/>
    <mergeCell ref="B83:C83"/>
    <mergeCell ref="D83:H83"/>
    <mergeCell ref="B90:C90"/>
    <mergeCell ref="D90:H90"/>
    <mergeCell ref="B91:C91"/>
    <mergeCell ref="D91:H91"/>
    <mergeCell ref="B92:C92"/>
    <mergeCell ref="D92:H92"/>
    <mergeCell ref="B87:C87"/>
    <mergeCell ref="D87:H87"/>
    <mergeCell ref="B88:C88"/>
    <mergeCell ref="D88:H88"/>
    <mergeCell ref="B89:C89"/>
    <mergeCell ref="D89:H89"/>
    <mergeCell ref="A97:D97"/>
    <mergeCell ref="E97:H97"/>
    <mergeCell ref="I97:K97"/>
    <mergeCell ref="L97:O97"/>
    <mergeCell ref="P97:S97"/>
    <mergeCell ref="T97:V97"/>
    <mergeCell ref="B93:C93"/>
    <mergeCell ref="D93:H93"/>
    <mergeCell ref="B94:C94"/>
    <mergeCell ref="D94:H94"/>
    <mergeCell ref="B95:C95"/>
    <mergeCell ref="D95:H95"/>
    <mergeCell ref="W97:Y97"/>
    <mergeCell ref="Z97:AB97"/>
    <mergeCell ref="AC97:AE97"/>
    <mergeCell ref="AF97:AH97"/>
    <mergeCell ref="I98:K98"/>
    <mergeCell ref="L98:O98"/>
    <mergeCell ref="P98:S98"/>
    <mergeCell ref="T98:V98"/>
    <mergeCell ref="W98:Y98"/>
    <mergeCell ref="Z98:AB98"/>
    <mergeCell ref="T99:V99"/>
    <mergeCell ref="W99:Y99"/>
    <mergeCell ref="Z99:AB99"/>
    <mergeCell ref="AC99:AE99"/>
    <mergeCell ref="AF99:AH99"/>
    <mergeCell ref="A103:F103"/>
    <mergeCell ref="AC98:AE98"/>
    <mergeCell ref="AF98:AH98"/>
    <mergeCell ref="A99:A101"/>
    <mergeCell ref="B99:B101"/>
    <mergeCell ref="C99:C101"/>
    <mergeCell ref="D99:D101"/>
    <mergeCell ref="E99:E101"/>
    <mergeCell ref="F99:F101"/>
    <mergeCell ref="G99:G101"/>
    <mergeCell ref="H99:H101"/>
    <mergeCell ref="A107:A109"/>
    <mergeCell ref="B107:C109"/>
    <mergeCell ref="D107:H109"/>
    <mergeCell ref="I107:I109"/>
    <mergeCell ref="J107:J109"/>
    <mergeCell ref="K107:M108"/>
    <mergeCell ref="A104:F104"/>
    <mergeCell ref="G104:AD104"/>
    <mergeCell ref="A105:F105"/>
    <mergeCell ref="G105:AD105"/>
    <mergeCell ref="A106:F106"/>
    <mergeCell ref="G106:AD106"/>
    <mergeCell ref="B112:C112"/>
    <mergeCell ref="D112:H112"/>
    <mergeCell ref="B113:C113"/>
    <mergeCell ref="D113:H113"/>
    <mergeCell ref="B114:C114"/>
    <mergeCell ref="D114:H114"/>
    <mergeCell ref="N107:P108"/>
    <mergeCell ref="AH107:AH109"/>
    <mergeCell ref="B110:C110"/>
    <mergeCell ref="D110:H110"/>
    <mergeCell ref="B111:C111"/>
    <mergeCell ref="D111:H111"/>
    <mergeCell ref="B118:C118"/>
    <mergeCell ref="D118:H118"/>
    <mergeCell ref="B119:C119"/>
    <mergeCell ref="D119:H119"/>
    <mergeCell ref="B120:C120"/>
    <mergeCell ref="D120:H120"/>
    <mergeCell ref="B115:C115"/>
    <mergeCell ref="D115:H115"/>
    <mergeCell ref="B116:C116"/>
    <mergeCell ref="D116:H116"/>
    <mergeCell ref="B117:C117"/>
    <mergeCell ref="D117:H117"/>
    <mergeCell ref="B124:C124"/>
    <mergeCell ref="D124:H124"/>
    <mergeCell ref="B125:C125"/>
    <mergeCell ref="D125:H125"/>
    <mergeCell ref="B126:C126"/>
    <mergeCell ref="D126:H126"/>
    <mergeCell ref="B121:C121"/>
    <mergeCell ref="D121:H121"/>
    <mergeCell ref="B122:C122"/>
    <mergeCell ref="D122:H122"/>
    <mergeCell ref="B123:C123"/>
    <mergeCell ref="D123:H123"/>
    <mergeCell ref="A131:D131"/>
    <mergeCell ref="E131:H131"/>
    <mergeCell ref="I131:K131"/>
    <mergeCell ref="L131:O131"/>
    <mergeCell ref="P131:S131"/>
    <mergeCell ref="T131:V131"/>
    <mergeCell ref="B127:C127"/>
    <mergeCell ref="D127:H127"/>
    <mergeCell ref="B128:C128"/>
    <mergeCell ref="D128:H128"/>
    <mergeCell ref="B129:C129"/>
    <mergeCell ref="D129:H129"/>
    <mergeCell ref="W131:Y131"/>
    <mergeCell ref="Z131:AB131"/>
    <mergeCell ref="AC131:AE131"/>
    <mergeCell ref="AF131:AH131"/>
    <mergeCell ref="I132:K132"/>
    <mergeCell ref="L132:O132"/>
    <mergeCell ref="P132:S132"/>
    <mergeCell ref="T132:V132"/>
    <mergeCell ref="W132:Y132"/>
    <mergeCell ref="Z132:AB132"/>
    <mergeCell ref="T133:V133"/>
    <mergeCell ref="W133:Y133"/>
    <mergeCell ref="Z133:AB133"/>
    <mergeCell ref="AC133:AE133"/>
    <mergeCell ref="AF133:AH133"/>
    <mergeCell ref="A137:F137"/>
    <mergeCell ref="AC132:AE132"/>
    <mergeCell ref="AF132:AH132"/>
    <mergeCell ref="A133:A135"/>
    <mergeCell ref="B133:B135"/>
    <mergeCell ref="C133:C135"/>
    <mergeCell ref="D133:D135"/>
    <mergeCell ref="E133:E135"/>
    <mergeCell ref="F133:F135"/>
    <mergeCell ref="G133:G135"/>
    <mergeCell ref="H133:H135"/>
    <mergeCell ref="A141:A143"/>
    <mergeCell ref="B141:C143"/>
    <mergeCell ref="D141:H143"/>
    <mergeCell ref="I141:I143"/>
    <mergeCell ref="J141:J143"/>
    <mergeCell ref="K141:M142"/>
    <mergeCell ref="A138:F138"/>
    <mergeCell ref="G138:AD138"/>
    <mergeCell ref="A139:F139"/>
    <mergeCell ref="G139:AD139"/>
    <mergeCell ref="A140:F140"/>
    <mergeCell ref="G140:AD140"/>
    <mergeCell ref="B146:C146"/>
    <mergeCell ref="D146:H146"/>
    <mergeCell ref="B147:C147"/>
    <mergeCell ref="D147:H147"/>
    <mergeCell ref="B148:C148"/>
    <mergeCell ref="D148:H148"/>
    <mergeCell ref="N141:P142"/>
    <mergeCell ref="AH141:AH143"/>
    <mergeCell ref="B144:C144"/>
    <mergeCell ref="D144:H144"/>
    <mergeCell ref="B145:C145"/>
    <mergeCell ref="D145:H145"/>
    <mergeCell ref="B152:C152"/>
    <mergeCell ref="D152:H152"/>
    <mergeCell ref="B153:C153"/>
    <mergeCell ref="D153:H153"/>
    <mergeCell ref="B154:C154"/>
    <mergeCell ref="D154:H154"/>
    <mergeCell ref="B149:C149"/>
    <mergeCell ref="D149:H149"/>
    <mergeCell ref="B150:C150"/>
    <mergeCell ref="D150:H150"/>
    <mergeCell ref="B151:C151"/>
    <mergeCell ref="D151:H151"/>
    <mergeCell ref="B158:C158"/>
    <mergeCell ref="D158:H158"/>
    <mergeCell ref="B159:C159"/>
    <mergeCell ref="D159:H159"/>
    <mergeCell ref="B160:C160"/>
    <mergeCell ref="D160:H160"/>
    <mergeCell ref="B155:C155"/>
    <mergeCell ref="D155:H155"/>
    <mergeCell ref="B156:C156"/>
    <mergeCell ref="D156:H156"/>
    <mergeCell ref="B157:C157"/>
    <mergeCell ref="D157:H157"/>
    <mergeCell ref="A165:D165"/>
    <mergeCell ref="E165:H165"/>
    <mergeCell ref="I165:K165"/>
    <mergeCell ref="L165:O165"/>
    <mergeCell ref="P165:S165"/>
    <mergeCell ref="T165:V165"/>
    <mergeCell ref="B161:C161"/>
    <mergeCell ref="D161:H161"/>
    <mergeCell ref="B162:C162"/>
    <mergeCell ref="D162:H162"/>
    <mergeCell ref="B163:C163"/>
    <mergeCell ref="D163:H163"/>
    <mergeCell ref="W165:Y165"/>
    <mergeCell ref="Z165:AB165"/>
    <mergeCell ref="AC165:AE165"/>
    <mergeCell ref="AF165:AH165"/>
    <mergeCell ref="I166:K166"/>
    <mergeCell ref="L166:O166"/>
    <mergeCell ref="P166:S166"/>
    <mergeCell ref="T166:V166"/>
    <mergeCell ref="W166:Y166"/>
    <mergeCell ref="Z166:AB166"/>
    <mergeCell ref="T167:V167"/>
    <mergeCell ref="W167:Y167"/>
    <mergeCell ref="Z167:AB167"/>
    <mergeCell ref="AC167:AE167"/>
    <mergeCell ref="AF167:AH167"/>
    <mergeCell ref="AC166:AE166"/>
    <mergeCell ref="AF166:AH166"/>
    <mergeCell ref="A167:A169"/>
    <mergeCell ref="B167:B169"/>
    <mergeCell ref="C167:C169"/>
    <mergeCell ref="D167:D169"/>
    <mergeCell ref="E167:E169"/>
    <mergeCell ref="F167:F169"/>
    <mergeCell ref="G167:G169"/>
    <mergeCell ref="H167:H169"/>
  </mergeCells>
  <printOptions horizontalCentered="1"/>
  <pageMargins left="0.19685039370078741" right="0.19685039370078741" top="0.19685039370078741" bottom="0.19685039370078741" header="0.19685039370078741" footer="0.19685039370078741"/>
  <pageSetup paperSize="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P13"/>
  <sheetViews>
    <sheetView rightToLeft="1" workbookViewId="0">
      <selection activeCell="H1" sqref="H1"/>
    </sheetView>
  </sheetViews>
  <sheetFormatPr defaultRowHeight="14.25"/>
  <cols>
    <col min="1" max="16" width="5.625" customWidth="1"/>
  </cols>
  <sheetData>
    <row r="1" spans="1:16" ht="20.100000000000001" customHeight="1">
      <c r="A1" s="342" t="s">
        <v>127</v>
      </c>
      <c r="B1" s="342"/>
      <c r="C1" s="342"/>
      <c r="D1" s="342"/>
      <c r="E1" s="342"/>
      <c r="F1" s="342"/>
    </row>
    <row r="2" spans="1:16" ht="20.100000000000001" customHeight="1">
      <c r="A2" s="342" t="s">
        <v>33</v>
      </c>
      <c r="B2" s="342"/>
      <c r="C2" s="342"/>
      <c r="D2" s="342"/>
      <c r="E2" s="342"/>
      <c r="F2" s="342"/>
    </row>
    <row r="3" spans="1:16" ht="20.100000000000001" customHeight="1">
      <c r="A3" s="342" t="s">
        <v>128</v>
      </c>
      <c r="B3" s="342"/>
      <c r="C3" s="342"/>
      <c r="D3" s="342"/>
      <c r="E3" s="342"/>
      <c r="F3" s="342"/>
    </row>
    <row r="4" spans="1:16" ht="20.100000000000001" customHeight="1">
      <c r="A4" s="361" t="s">
        <v>129</v>
      </c>
      <c r="B4" s="361"/>
      <c r="C4" s="361"/>
      <c r="D4" s="361"/>
      <c r="E4" s="361"/>
      <c r="F4" s="361"/>
    </row>
    <row r="5" spans="1:16" ht="30" customHeight="1">
      <c r="A5" s="343" t="s">
        <v>140</v>
      </c>
      <c r="B5" s="343"/>
      <c r="C5" s="343"/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/>
      <c r="P5" s="343"/>
    </row>
    <row r="6" spans="1:16" ht="24.95" customHeight="1" thickBot="1">
      <c r="A6" s="371" t="s">
        <v>141</v>
      </c>
      <c r="B6" s="371"/>
      <c r="C6" s="371"/>
      <c r="D6" s="371"/>
      <c r="E6" s="371"/>
      <c r="F6" s="371"/>
      <c r="G6" s="371"/>
      <c r="H6" s="371"/>
      <c r="I6" s="371"/>
      <c r="J6" s="371"/>
      <c r="K6" s="371"/>
      <c r="L6" s="371"/>
      <c r="M6" s="371"/>
      <c r="N6" s="371"/>
      <c r="O6" s="371"/>
      <c r="P6" s="371"/>
    </row>
    <row r="7" spans="1:16" ht="24.95" customHeight="1" thickTop="1">
      <c r="A7" s="364" t="s">
        <v>139</v>
      </c>
      <c r="B7" s="366" t="s">
        <v>130</v>
      </c>
      <c r="C7" s="367"/>
      <c r="D7" s="367"/>
      <c r="E7" s="368" t="s">
        <v>131</v>
      </c>
      <c r="F7" s="367"/>
      <c r="G7" s="369"/>
      <c r="H7" s="367" t="s">
        <v>137</v>
      </c>
      <c r="I7" s="367"/>
      <c r="J7" s="367"/>
      <c r="K7" s="368" t="s">
        <v>135</v>
      </c>
      <c r="L7" s="367"/>
      <c r="M7" s="369"/>
      <c r="N7" s="367" t="s">
        <v>136</v>
      </c>
      <c r="O7" s="367"/>
      <c r="P7" s="370"/>
    </row>
    <row r="8" spans="1:16" ht="24.95" customHeight="1" thickBot="1">
      <c r="A8" s="365"/>
      <c r="B8" s="179" t="s">
        <v>132</v>
      </c>
      <c r="C8" s="180" t="s">
        <v>133</v>
      </c>
      <c r="D8" s="181" t="s">
        <v>134</v>
      </c>
      <c r="E8" s="182" t="s">
        <v>132</v>
      </c>
      <c r="F8" s="183" t="s">
        <v>133</v>
      </c>
      <c r="G8" s="184" t="s">
        <v>134</v>
      </c>
      <c r="H8" s="185" t="s">
        <v>132</v>
      </c>
      <c r="I8" s="183" t="s">
        <v>133</v>
      </c>
      <c r="J8" s="181" t="s">
        <v>134</v>
      </c>
      <c r="K8" s="186" t="s">
        <v>132</v>
      </c>
      <c r="L8" s="180" t="s">
        <v>133</v>
      </c>
      <c r="M8" s="184" t="s">
        <v>134</v>
      </c>
      <c r="N8" s="185" t="s">
        <v>132</v>
      </c>
      <c r="O8" s="183" t="s">
        <v>133</v>
      </c>
      <c r="P8" s="187" t="s">
        <v>134</v>
      </c>
    </row>
    <row r="9" spans="1:16" ht="32.25" thickTop="1" thickBot="1">
      <c r="A9" s="188" t="s">
        <v>138</v>
      </c>
      <c r="B9" s="189"/>
      <c r="C9" s="190"/>
      <c r="D9" s="191"/>
      <c r="E9" s="192"/>
      <c r="F9" s="193"/>
      <c r="G9" s="191"/>
      <c r="H9" s="192"/>
      <c r="I9" s="193"/>
      <c r="J9" s="191"/>
      <c r="K9" s="195"/>
      <c r="L9" s="195"/>
      <c r="M9" s="196"/>
      <c r="N9" s="197"/>
      <c r="O9" s="198"/>
      <c r="P9" s="194"/>
    </row>
    <row r="10" spans="1:16" ht="32.25" thickTop="1" thickBot="1">
      <c r="A10" s="188" t="s">
        <v>88</v>
      </c>
      <c r="B10" s="189"/>
      <c r="C10" s="190"/>
      <c r="D10" s="191"/>
      <c r="E10" s="192"/>
      <c r="F10" s="193"/>
      <c r="G10" s="191"/>
      <c r="H10" s="192"/>
      <c r="I10" s="193"/>
      <c r="J10" s="191"/>
      <c r="K10" s="195"/>
      <c r="L10" s="195"/>
      <c r="M10" s="196"/>
      <c r="N10" s="197"/>
      <c r="O10" s="198"/>
      <c r="P10" s="194"/>
    </row>
    <row r="11" spans="1:16" ht="20.100000000000001" customHeight="1" thickTop="1">
      <c r="A11" s="359" t="s">
        <v>106</v>
      </c>
      <c r="B11" s="359"/>
      <c r="C11" s="359"/>
      <c r="D11" s="359"/>
      <c r="E11" s="359"/>
      <c r="L11" s="360" t="s">
        <v>142</v>
      </c>
      <c r="M11" s="360"/>
      <c r="N11" s="360"/>
      <c r="O11" s="360"/>
      <c r="P11" s="360"/>
    </row>
    <row r="12" spans="1:16" ht="20.100000000000001" customHeight="1">
      <c r="A12" s="363" t="s">
        <v>145</v>
      </c>
      <c r="B12" s="363"/>
      <c r="C12" s="363"/>
      <c r="D12" s="363"/>
      <c r="E12" s="363"/>
      <c r="L12" s="361" t="s">
        <v>143</v>
      </c>
      <c r="M12" s="361"/>
      <c r="N12" s="361"/>
      <c r="O12" s="361"/>
      <c r="P12" s="361"/>
    </row>
    <row r="13" spans="1:16" ht="20.100000000000001" customHeight="1">
      <c r="L13" s="362" t="s">
        <v>144</v>
      </c>
      <c r="M13" s="362"/>
      <c r="N13" s="362"/>
      <c r="O13" s="362"/>
      <c r="P13" s="362"/>
    </row>
  </sheetData>
  <mergeCells count="17">
    <mergeCell ref="N7:P7"/>
    <mergeCell ref="A1:F1"/>
    <mergeCell ref="A2:F2"/>
    <mergeCell ref="A3:F3"/>
    <mergeCell ref="A4:F4"/>
    <mergeCell ref="A5:P5"/>
    <mergeCell ref="A6:P6"/>
    <mergeCell ref="A7:A8"/>
    <mergeCell ref="B7:D7"/>
    <mergeCell ref="E7:G7"/>
    <mergeCell ref="H7:J7"/>
    <mergeCell ref="K7:M7"/>
    <mergeCell ref="A11:E11"/>
    <mergeCell ref="L11:P11"/>
    <mergeCell ref="L12:P12"/>
    <mergeCell ref="L13:P13"/>
    <mergeCell ref="A12:E12"/>
  </mergeCells>
  <printOptions horizontalCentered="1"/>
  <pageMargins left="0.19685039370078741" right="0.19685039370078741" top="0.19685039370078741" bottom="0.19685039370078741" header="0.19685039370078741" footer="0.19685039370078741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H56"/>
  <sheetViews>
    <sheetView rightToLeft="1" topLeftCell="A21" workbookViewId="0">
      <selection activeCell="B27" sqref="B27"/>
    </sheetView>
  </sheetViews>
  <sheetFormatPr defaultRowHeight="14.25"/>
  <cols>
    <col min="1" max="1" width="20.625" customWidth="1"/>
    <col min="2" max="7" width="8.625" customWidth="1"/>
    <col min="8" max="8" width="20.625" customWidth="1"/>
  </cols>
  <sheetData>
    <row r="1" spans="1:8" ht="21">
      <c r="A1" s="372" t="s">
        <v>127</v>
      </c>
      <c r="B1" s="372"/>
      <c r="C1" s="372"/>
      <c r="D1" s="372"/>
    </row>
    <row r="2" spans="1:8" ht="21">
      <c r="A2" s="372" t="s">
        <v>33</v>
      </c>
      <c r="B2" s="372"/>
      <c r="C2" s="372"/>
      <c r="D2" s="372"/>
    </row>
    <row r="3" spans="1:8" ht="21">
      <c r="A3" s="372" t="s">
        <v>128</v>
      </c>
      <c r="B3" s="372"/>
      <c r="C3" s="372"/>
      <c r="D3" s="372"/>
    </row>
    <row r="4" spans="1:8" ht="21">
      <c r="A4" s="373" t="s">
        <v>129</v>
      </c>
      <c r="B4" s="373"/>
      <c r="C4" s="373"/>
      <c r="D4" s="373"/>
    </row>
    <row r="5" spans="1:8" ht="30" customHeight="1">
      <c r="A5" s="343" t="s">
        <v>155</v>
      </c>
      <c r="B5" s="343"/>
      <c r="C5" s="343"/>
      <c r="D5" s="343"/>
      <c r="E5" s="343"/>
      <c r="F5" s="343"/>
      <c r="G5" s="343"/>
      <c r="H5" s="343"/>
    </row>
    <row r="6" spans="1:8" ht="24.95" customHeight="1" thickBot="1">
      <c r="A6" s="371" t="s">
        <v>157</v>
      </c>
      <c r="B6" s="371"/>
      <c r="C6" s="371"/>
      <c r="D6" s="371"/>
      <c r="E6" s="371"/>
      <c r="F6" s="371"/>
      <c r="G6" s="371"/>
      <c r="H6" s="371"/>
    </row>
    <row r="7" spans="1:8" ht="37.5" thickTop="1" thickBot="1">
      <c r="A7" s="199" t="s">
        <v>146</v>
      </c>
      <c r="B7" s="200" t="s">
        <v>147</v>
      </c>
      <c r="C7" s="201" t="s">
        <v>131</v>
      </c>
      <c r="D7" s="201" t="s">
        <v>137</v>
      </c>
      <c r="E7" s="201" t="s">
        <v>135</v>
      </c>
      <c r="F7" s="200" t="s">
        <v>148</v>
      </c>
      <c r="G7" s="221" t="s">
        <v>136</v>
      </c>
      <c r="H7" s="202" t="s">
        <v>156</v>
      </c>
    </row>
    <row r="8" spans="1:8" ht="30" thickTop="1">
      <c r="A8" s="203" t="s">
        <v>7</v>
      </c>
      <c r="B8" s="204"/>
      <c r="C8" s="205"/>
      <c r="D8" s="205"/>
      <c r="E8" s="205"/>
      <c r="F8" s="206"/>
      <c r="G8" s="222"/>
      <c r="H8" s="207"/>
    </row>
    <row r="9" spans="1:8" ht="29.25">
      <c r="A9" s="208" t="s">
        <v>149</v>
      </c>
      <c r="B9" s="209"/>
      <c r="C9" s="210"/>
      <c r="D9" s="210"/>
      <c r="E9" s="210"/>
      <c r="F9" s="206"/>
      <c r="G9" s="223"/>
      <c r="H9" s="211"/>
    </row>
    <row r="10" spans="1:8" ht="29.25">
      <c r="A10" s="208" t="s">
        <v>95</v>
      </c>
      <c r="B10" s="209"/>
      <c r="C10" s="210"/>
      <c r="D10" s="210"/>
      <c r="E10" s="210"/>
      <c r="F10" s="206"/>
      <c r="G10" s="223"/>
      <c r="H10" s="211"/>
    </row>
    <row r="11" spans="1:8" ht="29.25">
      <c r="A11" s="208" t="s">
        <v>96</v>
      </c>
      <c r="B11" s="209"/>
      <c r="C11" s="210"/>
      <c r="D11" s="210"/>
      <c r="E11" s="210"/>
      <c r="F11" s="206"/>
      <c r="G11" s="223"/>
      <c r="H11" s="211"/>
    </row>
    <row r="12" spans="1:8" ht="29.25">
      <c r="A12" s="208" t="s">
        <v>97</v>
      </c>
      <c r="B12" s="209"/>
      <c r="C12" s="210"/>
      <c r="D12" s="210"/>
      <c r="E12" s="210"/>
      <c r="F12" s="206"/>
      <c r="G12" s="223"/>
      <c r="H12" s="211"/>
    </row>
    <row r="13" spans="1:8" ht="29.25">
      <c r="A13" s="208" t="s">
        <v>12</v>
      </c>
      <c r="B13" s="209"/>
      <c r="C13" s="210"/>
      <c r="D13" s="210"/>
      <c r="E13" s="210"/>
      <c r="F13" s="206"/>
      <c r="G13" s="223"/>
      <c r="H13" s="211"/>
    </row>
    <row r="14" spans="1:8" ht="29.25">
      <c r="A14" s="208" t="s">
        <v>150</v>
      </c>
      <c r="B14" s="209"/>
      <c r="C14" s="210"/>
      <c r="D14" s="210"/>
      <c r="E14" s="210"/>
      <c r="F14" s="206"/>
      <c r="G14" s="223"/>
      <c r="H14" s="211"/>
    </row>
    <row r="15" spans="1:8" ht="29.25">
      <c r="A15" s="208" t="s">
        <v>151</v>
      </c>
      <c r="B15" s="209"/>
      <c r="C15" s="210"/>
      <c r="D15" s="210"/>
      <c r="E15" s="210"/>
      <c r="F15" s="206"/>
      <c r="G15" s="223"/>
      <c r="H15" s="211"/>
    </row>
    <row r="16" spans="1:8" ht="29.25">
      <c r="A16" s="208" t="s">
        <v>98</v>
      </c>
      <c r="B16" s="209"/>
      <c r="C16" s="210"/>
      <c r="D16" s="210"/>
      <c r="E16" s="210"/>
      <c r="F16" s="206"/>
      <c r="G16" s="223"/>
      <c r="H16" s="211"/>
    </row>
    <row r="17" spans="1:8" ht="29.25">
      <c r="A17" s="208" t="s">
        <v>16</v>
      </c>
      <c r="B17" s="209"/>
      <c r="C17" s="210"/>
      <c r="D17" s="210"/>
      <c r="E17" s="210"/>
      <c r="F17" s="206"/>
      <c r="G17" s="223"/>
      <c r="H17" s="211"/>
    </row>
    <row r="18" spans="1:8" ht="29.25">
      <c r="A18" s="208" t="s">
        <v>152</v>
      </c>
      <c r="B18" s="209"/>
      <c r="C18" s="210"/>
      <c r="D18" s="210"/>
      <c r="E18" s="210"/>
      <c r="F18" s="206"/>
      <c r="G18" s="223"/>
      <c r="H18" s="211"/>
    </row>
    <row r="19" spans="1:8" ht="29.25">
      <c r="A19" s="208" t="s">
        <v>18</v>
      </c>
      <c r="B19" s="209"/>
      <c r="C19" s="210"/>
      <c r="D19" s="210"/>
      <c r="E19" s="210"/>
      <c r="F19" s="206"/>
      <c r="G19" s="223"/>
      <c r="H19" s="211"/>
    </row>
    <row r="20" spans="1:8" ht="29.25">
      <c r="A20" s="208" t="s">
        <v>153</v>
      </c>
      <c r="B20" s="209"/>
      <c r="C20" s="210"/>
      <c r="D20" s="210"/>
      <c r="E20" s="210"/>
      <c r="F20" s="206"/>
      <c r="G20" s="223"/>
      <c r="H20" s="211"/>
    </row>
    <row r="21" spans="1:8" ht="29.25">
      <c r="A21" s="208" t="s">
        <v>20</v>
      </c>
      <c r="B21" s="209"/>
      <c r="C21" s="210"/>
      <c r="D21" s="210"/>
      <c r="E21" s="210"/>
      <c r="F21" s="206"/>
      <c r="G21" s="223"/>
      <c r="H21" s="211"/>
    </row>
    <row r="22" spans="1:8" ht="29.25">
      <c r="A22" s="208" t="s">
        <v>21</v>
      </c>
      <c r="B22" s="209"/>
      <c r="C22" s="210"/>
      <c r="D22" s="210"/>
      <c r="E22" s="210"/>
      <c r="F22" s="206"/>
      <c r="G22" s="223"/>
      <c r="H22" s="211"/>
    </row>
    <row r="23" spans="1:8" ht="30" thickBot="1">
      <c r="A23" s="212" t="s">
        <v>102</v>
      </c>
      <c r="B23" s="213"/>
      <c r="C23" s="214"/>
      <c r="D23" s="214"/>
      <c r="E23" s="214"/>
      <c r="F23" s="215"/>
      <c r="G23" s="224"/>
      <c r="H23" s="216"/>
    </row>
    <row r="24" spans="1:8" ht="37.5" thickTop="1" thickBot="1">
      <c r="A24" s="199" t="s">
        <v>154</v>
      </c>
      <c r="B24" s="217"/>
      <c r="C24" s="218"/>
      <c r="D24" s="218"/>
      <c r="E24" s="218"/>
      <c r="F24" s="220"/>
      <c r="G24" s="225"/>
      <c r="H24" s="219"/>
    </row>
    <row r="25" spans="1:8" ht="31.5" thickTop="1">
      <c r="A25" s="359" t="s">
        <v>106</v>
      </c>
      <c r="B25" s="359"/>
      <c r="C25" s="359"/>
      <c r="D25" s="359"/>
      <c r="E25" s="359"/>
      <c r="F25" s="360" t="s">
        <v>142</v>
      </c>
      <c r="G25" s="360"/>
      <c r="H25" s="360"/>
    </row>
    <row r="26" spans="1:8" ht="21">
      <c r="A26" s="363" t="s">
        <v>145</v>
      </c>
      <c r="B26" s="363"/>
      <c r="C26" s="363"/>
      <c r="D26" s="363"/>
      <c r="E26" s="363"/>
      <c r="F26" s="361" t="s">
        <v>143</v>
      </c>
      <c r="G26" s="361"/>
      <c r="H26" s="361"/>
    </row>
    <row r="27" spans="1:8" ht="21">
      <c r="F27" s="362" t="s">
        <v>144</v>
      </c>
      <c r="G27" s="362"/>
      <c r="H27" s="362"/>
    </row>
    <row r="30" spans="1:8" ht="21">
      <c r="A30" s="372" t="s">
        <v>127</v>
      </c>
      <c r="B30" s="372"/>
      <c r="C30" s="372"/>
      <c r="D30" s="372"/>
    </row>
    <row r="31" spans="1:8" ht="21">
      <c r="A31" s="372" t="s">
        <v>33</v>
      </c>
      <c r="B31" s="372"/>
      <c r="C31" s="372"/>
      <c r="D31" s="372"/>
    </row>
    <row r="32" spans="1:8" ht="21">
      <c r="A32" s="372" t="s">
        <v>128</v>
      </c>
      <c r="B32" s="372"/>
      <c r="C32" s="372"/>
      <c r="D32" s="372"/>
    </row>
    <row r="33" spans="1:8" ht="21">
      <c r="A33" s="373" t="s">
        <v>129</v>
      </c>
      <c r="B33" s="373"/>
      <c r="C33" s="373"/>
      <c r="D33" s="373"/>
    </row>
    <row r="34" spans="1:8" ht="30" customHeight="1">
      <c r="A34" s="343" t="s">
        <v>158</v>
      </c>
      <c r="B34" s="343"/>
      <c r="C34" s="343"/>
      <c r="D34" s="343"/>
      <c r="E34" s="343"/>
      <c r="F34" s="343"/>
      <c r="G34" s="343"/>
      <c r="H34" s="343"/>
    </row>
    <row r="35" spans="1:8" ht="24.95" customHeight="1" thickBot="1">
      <c r="A35" s="371" t="s">
        <v>157</v>
      </c>
      <c r="B35" s="371"/>
      <c r="C35" s="371"/>
      <c r="D35" s="371"/>
      <c r="E35" s="371"/>
      <c r="F35" s="371"/>
      <c r="G35" s="371"/>
      <c r="H35" s="371"/>
    </row>
    <row r="36" spans="1:8" ht="37.5" thickTop="1" thickBot="1">
      <c r="A36" s="199" t="s">
        <v>146</v>
      </c>
      <c r="B36" s="200" t="s">
        <v>147</v>
      </c>
      <c r="C36" s="201" t="s">
        <v>131</v>
      </c>
      <c r="D36" s="201" t="s">
        <v>137</v>
      </c>
      <c r="E36" s="201" t="s">
        <v>135</v>
      </c>
      <c r="F36" s="200" t="s">
        <v>148</v>
      </c>
      <c r="G36" s="221" t="s">
        <v>136</v>
      </c>
      <c r="H36" s="202" t="s">
        <v>156</v>
      </c>
    </row>
    <row r="37" spans="1:8" ht="30" thickTop="1">
      <c r="A37" s="203" t="s">
        <v>7</v>
      </c>
      <c r="B37" s="204"/>
      <c r="C37" s="205"/>
      <c r="D37" s="205"/>
      <c r="E37" s="205"/>
      <c r="F37" s="206"/>
      <c r="G37" s="222"/>
      <c r="H37" s="207"/>
    </row>
    <row r="38" spans="1:8" ht="29.25">
      <c r="A38" s="208" t="s">
        <v>149</v>
      </c>
      <c r="B38" s="209"/>
      <c r="C38" s="210"/>
      <c r="D38" s="210"/>
      <c r="E38" s="210"/>
      <c r="F38" s="206"/>
      <c r="G38" s="223"/>
      <c r="H38" s="211"/>
    </row>
    <row r="39" spans="1:8" ht="29.25">
      <c r="A39" s="208" t="s">
        <v>95</v>
      </c>
      <c r="B39" s="209"/>
      <c r="C39" s="210"/>
      <c r="D39" s="210"/>
      <c r="E39" s="210"/>
      <c r="F39" s="206"/>
      <c r="G39" s="223"/>
      <c r="H39" s="211"/>
    </row>
    <row r="40" spans="1:8" ht="29.25">
      <c r="A40" s="208" t="s">
        <v>96</v>
      </c>
      <c r="B40" s="209"/>
      <c r="C40" s="210"/>
      <c r="D40" s="210"/>
      <c r="E40" s="210"/>
      <c r="F40" s="206"/>
      <c r="G40" s="223"/>
      <c r="H40" s="211"/>
    </row>
    <row r="41" spans="1:8" ht="29.25">
      <c r="A41" s="208" t="s">
        <v>97</v>
      </c>
      <c r="B41" s="209"/>
      <c r="C41" s="210"/>
      <c r="D41" s="210"/>
      <c r="E41" s="210"/>
      <c r="F41" s="206"/>
      <c r="G41" s="223"/>
      <c r="H41" s="211"/>
    </row>
    <row r="42" spans="1:8" ht="29.25">
      <c r="A42" s="208" t="s">
        <v>12</v>
      </c>
      <c r="B42" s="209"/>
      <c r="C42" s="210"/>
      <c r="D42" s="210"/>
      <c r="E42" s="210"/>
      <c r="F42" s="206"/>
      <c r="G42" s="223"/>
      <c r="H42" s="211"/>
    </row>
    <row r="43" spans="1:8" ht="29.25">
      <c r="A43" s="208" t="s">
        <v>150</v>
      </c>
      <c r="B43" s="209"/>
      <c r="C43" s="210"/>
      <c r="D43" s="210"/>
      <c r="E43" s="210"/>
      <c r="F43" s="206"/>
      <c r="G43" s="223"/>
      <c r="H43" s="211"/>
    </row>
    <row r="44" spans="1:8" ht="29.25">
      <c r="A44" s="208" t="s">
        <v>151</v>
      </c>
      <c r="B44" s="209"/>
      <c r="C44" s="210"/>
      <c r="D44" s="210"/>
      <c r="E44" s="210"/>
      <c r="F44" s="206"/>
      <c r="G44" s="223"/>
      <c r="H44" s="211"/>
    </row>
    <row r="45" spans="1:8" ht="29.25">
      <c r="A45" s="208" t="s">
        <v>98</v>
      </c>
      <c r="B45" s="209"/>
      <c r="C45" s="210"/>
      <c r="D45" s="210"/>
      <c r="E45" s="210"/>
      <c r="F45" s="206"/>
      <c r="G45" s="223"/>
      <c r="H45" s="211"/>
    </row>
    <row r="46" spans="1:8" ht="29.25">
      <c r="A46" s="208" t="s">
        <v>16</v>
      </c>
      <c r="B46" s="209"/>
      <c r="C46" s="210"/>
      <c r="D46" s="210"/>
      <c r="E46" s="210"/>
      <c r="F46" s="206"/>
      <c r="G46" s="223"/>
      <c r="H46" s="211"/>
    </row>
    <row r="47" spans="1:8" ht="29.25">
      <c r="A47" s="208" t="s">
        <v>152</v>
      </c>
      <c r="B47" s="209"/>
      <c r="C47" s="210"/>
      <c r="D47" s="210"/>
      <c r="E47" s="210"/>
      <c r="F47" s="206"/>
      <c r="G47" s="223"/>
      <c r="H47" s="211"/>
    </row>
    <row r="48" spans="1:8" ht="29.25">
      <c r="A48" s="208" t="s">
        <v>18</v>
      </c>
      <c r="B48" s="209"/>
      <c r="C48" s="210"/>
      <c r="D48" s="210"/>
      <c r="E48" s="210"/>
      <c r="F48" s="206"/>
      <c r="G48" s="223"/>
      <c r="H48" s="211"/>
    </row>
    <row r="49" spans="1:8" ht="29.25">
      <c r="A49" s="208" t="s">
        <v>153</v>
      </c>
      <c r="B49" s="209"/>
      <c r="C49" s="210"/>
      <c r="D49" s="210"/>
      <c r="E49" s="210"/>
      <c r="F49" s="206"/>
      <c r="G49" s="223"/>
      <c r="H49" s="211"/>
    </row>
    <row r="50" spans="1:8" ht="29.25">
      <c r="A50" s="208" t="s">
        <v>20</v>
      </c>
      <c r="B50" s="209"/>
      <c r="C50" s="210"/>
      <c r="D50" s="210"/>
      <c r="E50" s="210"/>
      <c r="F50" s="206"/>
      <c r="G50" s="223"/>
      <c r="H50" s="211"/>
    </row>
    <row r="51" spans="1:8" ht="29.25">
      <c r="A51" s="208" t="s">
        <v>21</v>
      </c>
      <c r="B51" s="209"/>
      <c r="C51" s="210"/>
      <c r="D51" s="210"/>
      <c r="E51" s="210"/>
      <c r="F51" s="206"/>
      <c r="G51" s="223"/>
      <c r="H51" s="211"/>
    </row>
    <row r="52" spans="1:8" ht="30" thickBot="1">
      <c r="A52" s="212" t="s">
        <v>102</v>
      </c>
      <c r="B52" s="213"/>
      <c r="C52" s="214"/>
      <c r="D52" s="214"/>
      <c r="E52" s="214"/>
      <c r="F52" s="215"/>
      <c r="G52" s="224"/>
      <c r="H52" s="216"/>
    </row>
    <row r="53" spans="1:8" ht="37.5" thickTop="1" thickBot="1">
      <c r="A53" s="199" t="s">
        <v>154</v>
      </c>
      <c r="B53" s="217"/>
      <c r="C53" s="218"/>
      <c r="D53" s="218"/>
      <c r="E53" s="218"/>
      <c r="F53" s="220"/>
      <c r="G53" s="225"/>
      <c r="H53" s="219"/>
    </row>
    <row r="54" spans="1:8" ht="31.5" thickTop="1">
      <c r="A54" s="359" t="s">
        <v>106</v>
      </c>
      <c r="B54" s="359"/>
      <c r="C54" s="359"/>
      <c r="D54" s="359"/>
      <c r="E54" s="359"/>
      <c r="F54" s="360" t="s">
        <v>142</v>
      </c>
      <c r="G54" s="360"/>
      <c r="H54" s="360"/>
    </row>
    <row r="55" spans="1:8" ht="21">
      <c r="A55" s="363" t="s">
        <v>145</v>
      </c>
      <c r="B55" s="363"/>
      <c r="C55" s="363"/>
      <c r="D55" s="363"/>
      <c r="E55" s="363"/>
      <c r="F55" s="361" t="s">
        <v>143</v>
      </c>
      <c r="G55" s="361"/>
      <c r="H55" s="361"/>
    </row>
    <row r="56" spans="1:8" ht="21">
      <c r="F56" s="362" t="s">
        <v>144</v>
      </c>
      <c r="G56" s="362"/>
      <c r="H56" s="362"/>
    </row>
  </sheetData>
  <mergeCells count="22">
    <mergeCell ref="A30:D30"/>
    <mergeCell ref="A1:D1"/>
    <mergeCell ref="A2:D2"/>
    <mergeCell ref="A3:D3"/>
    <mergeCell ref="A4:D4"/>
    <mergeCell ref="A5:H5"/>
    <mergeCell ref="A6:H6"/>
    <mergeCell ref="A25:E25"/>
    <mergeCell ref="A26:E26"/>
    <mergeCell ref="F25:H25"/>
    <mergeCell ref="F26:H26"/>
    <mergeCell ref="F27:H27"/>
    <mergeCell ref="A55:E55"/>
    <mergeCell ref="F55:H55"/>
    <mergeCell ref="F56:H56"/>
    <mergeCell ref="A31:D31"/>
    <mergeCell ref="A32:D32"/>
    <mergeCell ref="A33:D33"/>
    <mergeCell ref="A34:H34"/>
    <mergeCell ref="A35:H35"/>
    <mergeCell ref="A54:E54"/>
    <mergeCell ref="F54:H54"/>
  </mergeCells>
  <printOptions horizontalCentered="1"/>
  <pageMargins left="0.19685039370078741" right="0.19685039370078741" top="0.19685039370078741" bottom="0.19685039370078741" header="0.19685039370078741" footer="0.19685039370078741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الرصد</vt:lpstr>
      <vt:lpstr>ناجح منتظم</vt:lpstr>
      <vt:lpstr>راسب منتظم</vt:lpstr>
      <vt:lpstr>ناجح عمال</vt:lpstr>
      <vt:lpstr>راسب عمال</vt:lpstr>
      <vt:lpstr>احصاء المتقدمين</vt:lpstr>
      <vt:lpstr>نسب المواد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 Raneen</dc:creator>
  <cp:lastModifiedBy>Abo Raneen</cp:lastModifiedBy>
  <cp:lastPrinted>2019-07-08T05:48:38Z</cp:lastPrinted>
  <dcterms:created xsi:type="dcterms:W3CDTF">2019-05-30T14:51:38Z</dcterms:created>
  <dcterms:modified xsi:type="dcterms:W3CDTF">2019-07-08T06:14:44Z</dcterms:modified>
</cp:coreProperties>
</file>