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15" windowHeight="11820"/>
  </bookViews>
  <sheets>
    <sheet name="لائحة التلاميد" sheetId="1" r:id="rId1"/>
    <sheet name="الواجبات" sheetId="2" r:id="rId2"/>
    <sheet name="الأداء" sheetId="3" r:id="rId3"/>
    <sheet name="حصيلة الأداءات" sheetId="4" r:id="rId4"/>
  </sheets>
  <calcPr calcId="144525"/>
</workbook>
</file>

<file path=xl/calcChain.xml><?xml version="1.0" encoding="utf-8"?>
<calcChain xmlns="http://schemas.openxmlformats.org/spreadsheetml/2006/main">
  <c r="E11" i="1" l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5" i="1"/>
  <c r="F5" i="1"/>
  <c r="E5" i="1"/>
</calcChain>
</file>

<file path=xl/sharedStrings.xml><?xml version="1.0" encoding="utf-8"?>
<sst xmlns="http://schemas.openxmlformats.org/spreadsheetml/2006/main" count="71" uniqueCount="55">
  <si>
    <t>رقم الهاتف</t>
  </si>
  <si>
    <t>اسم ولي الأمر</t>
  </si>
  <si>
    <t>القسم</t>
  </si>
  <si>
    <t>المستوى</t>
  </si>
  <si>
    <t>واجب التأمين و التسجيل</t>
  </si>
  <si>
    <t>الواجب الشهري</t>
  </si>
  <si>
    <t>النقل</t>
  </si>
  <si>
    <t>اسم التلميذ</t>
  </si>
  <si>
    <t>ر.ت</t>
  </si>
  <si>
    <t>أحمد</t>
  </si>
  <si>
    <t>أسماء</t>
  </si>
  <si>
    <t>ليلى</t>
  </si>
  <si>
    <t>يونس</t>
  </si>
  <si>
    <t>محمد</t>
  </si>
  <si>
    <t>فاطمة</t>
  </si>
  <si>
    <t>آية</t>
  </si>
  <si>
    <t>الاستئناس</t>
  </si>
  <si>
    <t>التمهيدي الأول</t>
  </si>
  <si>
    <t>التمهيدي الثاني</t>
  </si>
  <si>
    <t>الأولى اعدادي</t>
  </si>
  <si>
    <t>الثالثة اعدادي</t>
  </si>
  <si>
    <t>الأولى ثانوي</t>
  </si>
  <si>
    <t>فوج 1</t>
  </si>
  <si>
    <t>فوج 2</t>
  </si>
  <si>
    <t>واجب التسجيل</t>
  </si>
  <si>
    <t>الأول ابتدائي</t>
  </si>
  <si>
    <t>الثاني ابتدائي</t>
  </si>
  <si>
    <t>الثالث ابتدائي</t>
  </si>
  <si>
    <t>الرابع ابتدائي</t>
  </si>
  <si>
    <t>الخامس ابتدائي</t>
  </si>
  <si>
    <t>السادس ابتدائي</t>
  </si>
  <si>
    <t>الثانية اعدادي</t>
  </si>
  <si>
    <t>الأولى باكالوريا</t>
  </si>
  <si>
    <t>الثانية باكلوريا</t>
  </si>
  <si>
    <t>رقم التلميذ</t>
  </si>
  <si>
    <t>تاريخ الأداء</t>
  </si>
  <si>
    <t>المبلغ المؤدى</t>
  </si>
  <si>
    <t>الشهر أو الأشهر المؤدى عنهم</t>
  </si>
  <si>
    <t>التأمين و التسجيل</t>
  </si>
  <si>
    <t>التأمين أو التسجيل</t>
  </si>
  <si>
    <t>شتنبر</t>
  </si>
  <si>
    <t>أكتوبر</t>
  </si>
  <si>
    <t>نونبر</t>
  </si>
  <si>
    <t>دجنبر</t>
  </si>
  <si>
    <t>يناير</t>
  </si>
  <si>
    <t>فبراير</t>
  </si>
  <si>
    <t>مارس</t>
  </si>
  <si>
    <t>أبريل</t>
  </si>
  <si>
    <t>ماي</t>
  </si>
  <si>
    <t>يونيو</t>
  </si>
  <si>
    <t>لائحة الأداءات حسب المستويات</t>
  </si>
  <si>
    <t>الأداء</t>
  </si>
  <si>
    <t>واجبات التسجيل المدرسية</t>
  </si>
  <si>
    <t>بيانات جميع التلاميذ بالمؤسسة</t>
  </si>
  <si>
    <t>رقم التوصيل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</si>
</sst>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tabSelected="1" workbookViewId="0">
      <selection activeCell="F10" sqref="F10"/>
    </sheetView>
  </sheetViews>
  <sheetFormatPr defaultColWidth="11.42578125" defaultRowHeight="15" x14ac:dyDescent="0.25"/>
  <cols>
    <col min="5" max="5" width="13" customWidth="1"/>
    <col min="6" max="6" width="16.85546875" customWidth="1"/>
  </cols>
  <sheetData>
    <row r="2" spans="2:10" x14ac:dyDescent="0.25">
      <c r="D2" s="2" t="s">
        <v>53</v>
      </c>
      <c r="E2" s="2"/>
      <c r="F2" s="2"/>
      <c r="G2" s="2"/>
    </row>
    <row r="4" spans="2:10" x14ac:dyDescent="0.25">
      <c r="B4" s="5" t="s">
        <v>0</v>
      </c>
      <c r="C4" s="5" t="s">
        <v>1</v>
      </c>
      <c r="D4" s="5" t="s">
        <v>6</v>
      </c>
      <c r="E4" s="5" t="s">
        <v>5</v>
      </c>
      <c r="F4" s="6" t="s">
        <v>4</v>
      </c>
      <c r="G4" s="5" t="s">
        <v>2</v>
      </c>
      <c r="H4" s="5" t="s">
        <v>3</v>
      </c>
      <c r="I4" s="5" t="s">
        <v>7</v>
      </c>
      <c r="J4" s="5" t="s">
        <v>8</v>
      </c>
    </row>
    <row r="5" spans="2:10" ht="15.75" x14ac:dyDescent="0.25">
      <c r="B5" s="1"/>
      <c r="C5" s="1"/>
      <c r="D5" s="4">
        <f>IFERROR(VLOOKUP($H5,الواجبات!$D$6:$G$200,4,0),"")</f>
        <v>200</v>
      </c>
      <c r="E5" s="4">
        <f>IFERROR(VLOOKUP($H5,الواجبات!$D$6:$G$200,3,0),"")</f>
        <v>400</v>
      </c>
      <c r="F5" s="4">
        <f>IFERROR(VLOOKUP($H5,الواجبات!$D$6:$G$200,2,0),"")</f>
        <v>500</v>
      </c>
      <c r="G5" s="1" t="s">
        <v>22</v>
      </c>
      <c r="H5" s="1" t="s">
        <v>16</v>
      </c>
      <c r="I5" s="1" t="s">
        <v>9</v>
      </c>
      <c r="J5" s="1">
        <v>1</v>
      </c>
    </row>
    <row r="6" spans="2:10" ht="15.75" x14ac:dyDescent="0.25">
      <c r="B6" s="1"/>
      <c r="C6" s="1"/>
      <c r="D6" s="4">
        <f>IFERROR(VLOOKUP($H6,الواجبات!$D$6:$G$200,4,0),"")</f>
        <v>200</v>
      </c>
      <c r="E6" s="4">
        <f>IFERROR(VLOOKUP($H6,الواجبات!$D$6:$G$200,3,0),"")</f>
        <v>400</v>
      </c>
      <c r="F6" s="4">
        <f>IFERROR(VLOOKUP($H6,الواجبات!$D$6:$G$200,2,0),"")</f>
        <v>500</v>
      </c>
      <c r="G6" s="1" t="s">
        <v>23</v>
      </c>
      <c r="H6" s="1" t="s">
        <v>17</v>
      </c>
      <c r="I6" s="1" t="s">
        <v>10</v>
      </c>
      <c r="J6" s="1">
        <v>2</v>
      </c>
    </row>
    <row r="7" spans="2:10" ht="15.75" x14ac:dyDescent="0.25">
      <c r="B7" s="1"/>
      <c r="C7" s="1"/>
      <c r="D7" s="4">
        <f>IFERROR(VLOOKUP($H7,الواجبات!$D$6:$G$200,4,0),"")</f>
        <v>200</v>
      </c>
      <c r="E7" s="4">
        <f>IFERROR(VLOOKUP($H7,الواجبات!$D$6:$G$200,3,0),"")</f>
        <v>400</v>
      </c>
      <c r="F7" s="4">
        <f>IFERROR(VLOOKUP($H7,الواجبات!$D$6:$G$200,2,0),"")</f>
        <v>500</v>
      </c>
      <c r="G7" s="1" t="s">
        <v>23</v>
      </c>
      <c r="H7" s="1" t="s">
        <v>18</v>
      </c>
      <c r="I7" s="1" t="s">
        <v>11</v>
      </c>
      <c r="J7" s="1">
        <v>3</v>
      </c>
    </row>
    <row r="8" spans="2:10" ht="15.75" x14ac:dyDescent="0.25">
      <c r="B8" s="1"/>
      <c r="C8" s="1"/>
      <c r="D8" s="4">
        <f>IFERROR(VLOOKUP($H8,الواجبات!$D$6:$G$200,4,0),"")</f>
        <v>200</v>
      </c>
      <c r="E8" s="4">
        <f>IFERROR(VLOOKUP($H8,الواجبات!$D$6:$G$200,3,0),"")</f>
        <v>500</v>
      </c>
      <c r="F8" s="4">
        <f>IFERROR(VLOOKUP($H8,الواجبات!$D$6:$G$200,2,0),"")</f>
        <v>500</v>
      </c>
      <c r="G8" s="1" t="s">
        <v>23</v>
      </c>
      <c r="H8" s="1" t="s">
        <v>25</v>
      </c>
      <c r="I8" s="1" t="s">
        <v>12</v>
      </c>
      <c r="J8" s="1">
        <v>4</v>
      </c>
    </row>
    <row r="9" spans="2:10" ht="15.75" x14ac:dyDescent="0.25">
      <c r="B9" s="1"/>
      <c r="C9" s="1"/>
      <c r="D9" s="4">
        <f>IFERROR(VLOOKUP($H9,الواجبات!$D$6:$G$200,4,0),"")</f>
        <v>250</v>
      </c>
      <c r="E9" s="4">
        <f>IFERROR(VLOOKUP($H9,الواجبات!$D$6:$G$200,3,0),"")</f>
        <v>800</v>
      </c>
      <c r="F9" s="4">
        <f>IFERROR(VLOOKUP($H9,الواجبات!$D$6:$G$200,2,0),"")</f>
        <v>800</v>
      </c>
      <c r="G9" s="1" t="s">
        <v>22</v>
      </c>
      <c r="H9" s="1" t="s">
        <v>19</v>
      </c>
      <c r="I9" s="1" t="s">
        <v>13</v>
      </c>
      <c r="J9" s="1">
        <v>5</v>
      </c>
    </row>
    <row r="10" spans="2:10" ht="15.75" x14ac:dyDescent="0.25">
      <c r="B10" s="1"/>
      <c r="C10" s="1"/>
      <c r="D10" s="4">
        <f>IFERROR(VLOOKUP($H10,الواجبات!$D$6:$G$200,4,0),"")</f>
        <v>250</v>
      </c>
      <c r="E10" s="4">
        <f>IFERROR(VLOOKUP($H10,الواجبات!$D$6:$G$200,3,0),"")</f>
        <v>900</v>
      </c>
      <c r="F10" s="4">
        <f>IFERROR(VLOOKUP($H10,الواجبات!$D$6:$G$200,2,0),"")</f>
        <v>900</v>
      </c>
      <c r="G10" s="1" t="s">
        <v>23</v>
      </c>
      <c r="H10" s="1" t="s">
        <v>20</v>
      </c>
      <c r="I10" s="1" t="s">
        <v>14</v>
      </c>
      <c r="J10" s="1">
        <v>6</v>
      </c>
    </row>
    <row r="11" spans="2:10" ht="15.75" x14ac:dyDescent="0.25">
      <c r="B11" s="1"/>
      <c r="C11" s="1"/>
      <c r="D11" s="4">
        <f>IFERROR(VLOOKUP($H11,الواجبات!$D$6:$G$200,4,0),"")</f>
        <v>250</v>
      </c>
      <c r="E11" s="4">
        <f>IFERROR(VLOOKUP($H11,الواجبات!$D$6:$G$200,3,0),"")</f>
        <v>1200</v>
      </c>
      <c r="F11" s="4">
        <f>IFERROR(VLOOKUP($H11,الواجبات!$D$6:$G$200,2,0),"")</f>
        <v>1000</v>
      </c>
      <c r="G11" s="1" t="s">
        <v>22</v>
      </c>
      <c r="H11" s="1" t="s">
        <v>21</v>
      </c>
      <c r="I11" s="1" t="s">
        <v>15</v>
      </c>
      <c r="J11" s="1">
        <v>7</v>
      </c>
    </row>
    <row r="12" spans="2:10" ht="15.75" x14ac:dyDescent="0.25">
      <c r="B12" s="1"/>
      <c r="C12" s="1"/>
      <c r="D12" s="4" t="str">
        <f>IFERROR(VLOOKUP($H12,الواجبات!$D$6:$G$200,4,0),"")</f>
        <v/>
      </c>
      <c r="E12" s="4" t="str">
        <f>IFERROR(VLOOKUP($H12,الواجبات!$D$6:$G$200,3,0),"")</f>
        <v/>
      </c>
      <c r="F12" s="4" t="str">
        <f>IFERROR(VLOOKUP($H12,الواجبات!$D$6:$G$200,2,0),"")</f>
        <v/>
      </c>
      <c r="G12" s="1"/>
      <c r="H12" s="1"/>
      <c r="I12" s="1"/>
      <c r="J12" s="1">
        <v>8</v>
      </c>
    </row>
    <row r="13" spans="2:10" ht="15.75" x14ac:dyDescent="0.25">
      <c r="B13" s="1"/>
      <c r="C13" s="1"/>
      <c r="D13" s="4" t="str">
        <f>IFERROR(VLOOKUP($H13,الواجبات!$D$6:$G$200,4,0),"")</f>
        <v/>
      </c>
      <c r="E13" s="4" t="str">
        <f>IFERROR(VLOOKUP($H13,الواجبات!$D$6:$G$200,3,0),"")</f>
        <v/>
      </c>
      <c r="F13" s="4" t="str">
        <f>IFERROR(VLOOKUP($H13,الواجبات!$D$6:$G$200,2,0),"")</f>
        <v/>
      </c>
      <c r="G13" s="1"/>
      <c r="H13" s="1"/>
      <c r="I13" s="1"/>
      <c r="J13" s="1">
        <v>9</v>
      </c>
    </row>
    <row r="14" spans="2:10" ht="15.75" x14ac:dyDescent="0.25">
      <c r="B14" s="1"/>
      <c r="C14" s="1"/>
      <c r="D14" s="4" t="str">
        <f>IFERROR(VLOOKUP($H14,الواجبات!$D$6:$G$200,4,0),"")</f>
        <v/>
      </c>
      <c r="E14" s="4" t="str">
        <f>IFERROR(VLOOKUP($H14,الواجبات!$D$6:$G$200,3,0),"")</f>
        <v/>
      </c>
      <c r="F14" s="4" t="str">
        <f>IFERROR(VLOOKUP($H14,الواجبات!$D$6:$G$200,2,0),"")</f>
        <v/>
      </c>
      <c r="G14" s="1"/>
      <c r="H14" s="1"/>
      <c r="I14" s="1"/>
      <c r="J14" s="1">
        <v>10</v>
      </c>
    </row>
    <row r="15" spans="2:10" ht="15.75" x14ac:dyDescent="0.25">
      <c r="B15" s="1"/>
      <c r="C15" s="1"/>
      <c r="D15" s="4" t="str">
        <f>IFERROR(VLOOKUP($H15,الواجبات!$D$6:$G$200,4,0),"")</f>
        <v/>
      </c>
      <c r="E15" s="4" t="str">
        <f>IFERROR(VLOOKUP($H15,الواجبات!$D$6:$G$200,3,0),"")</f>
        <v/>
      </c>
      <c r="F15" s="4" t="str">
        <f>IFERROR(VLOOKUP($H15,الواجبات!$D$6:$G$200,2,0),"")</f>
        <v/>
      </c>
      <c r="G15" s="1"/>
      <c r="H15" s="1"/>
      <c r="I15" s="1"/>
      <c r="J15" s="1">
        <v>11</v>
      </c>
    </row>
    <row r="16" spans="2:10" ht="15.75" x14ac:dyDescent="0.25">
      <c r="B16" s="1"/>
      <c r="C16" s="1"/>
      <c r="D16" s="4" t="str">
        <f>IFERROR(VLOOKUP($H16,الواجبات!$D$6:$G$200,4,0),"")</f>
        <v/>
      </c>
      <c r="E16" s="4" t="str">
        <f>IFERROR(VLOOKUP($H16,الواجبات!$D$6:$G$200,3,0),"")</f>
        <v/>
      </c>
      <c r="F16" s="4" t="str">
        <f>IFERROR(VLOOKUP($H16,الواجبات!$D$6:$G$200,2,0),"")</f>
        <v/>
      </c>
      <c r="G16" s="1"/>
      <c r="H16" s="1"/>
      <c r="I16" s="1"/>
      <c r="J16" s="1">
        <v>12</v>
      </c>
    </row>
    <row r="17" spans="2:10" ht="15.75" x14ac:dyDescent="0.25">
      <c r="B17" s="1"/>
      <c r="C17" s="1"/>
      <c r="D17" s="4" t="str">
        <f>IFERROR(VLOOKUP($H17,الواجبات!$D$6:$G$200,4,0),"")</f>
        <v/>
      </c>
      <c r="E17" s="4" t="str">
        <f>IFERROR(VLOOKUP($H17,الواجبات!$D$6:$G$200,3,0),"")</f>
        <v/>
      </c>
      <c r="F17" s="4" t="str">
        <f>IFERROR(VLOOKUP($H17,الواجبات!$D$6:$G$200,2,0),"")</f>
        <v/>
      </c>
      <c r="G17" s="1"/>
      <c r="H17" s="1"/>
      <c r="I17" s="1"/>
      <c r="J17" s="1">
        <v>13</v>
      </c>
    </row>
    <row r="18" spans="2:10" ht="15.75" x14ac:dyDescent="0.25">
      <c r="B18" s="1"/>
      <c r="C18" s="1"/>
      <c r="D18" s="4" t="str">
        <f>IFERROR(VLOOKUP($H18,الواجبات!$D$6:$G$200,4,0),"")</f>
        <v/>
      </c>
      <c r="E18" s="4" t="str">
        <f>IFERROR(VLOOKUP($H18,الواجبات!$D$6:$G$200,3,0),"")</f>
        <v/>
      </c>
      <c r="F18" s="4" t="str">
        <f>IFERROR(VLOOKUP($H18,الواجبات!$D$6:$G$200,2,0),"")</f>
        <v/>
      </c>
      <c r="G18" s="1"/>
      <c r="H18" s="1"/>
      <c r="I18" s="1"/>
      <c r="J18" s="1">
        <v>14</v>
      </c>
    </row>
    <row r="19" spans="2:10" ht="15.75" x14ac:dyDescent="0.25">
      <c r="B19" s="1"/>
      <c r="C19" s="1"/>
      <c r="D19" s="4" t="str">
        <f>IFERROR(VLOOKUP($H19,الواجبات!$D$6:$G$200,4,0),"")</f>
        <v/>
      </c>
      <c r="E19" s="4" t="str">
        <f>IFERROR(VLOOKUP($H19,الواجبات!$D$6:$G$200,3,0),"")</f>
        <v/>
      </c>
      <c r="F19" s="4" t="str">
        <f>IFERROR(VLOOKUP($H19,الواجبات!$D$6:$G$200,2,0),"")</f>
        <v/>
      </c>
      <c r="G19" s="1"/>
      <c r="H19" s="1"/>
      <c r="I19" s="1"/>
      <c r="J19" s="1">
        <v>15</v>
      </c>
    </row>
    <row r="20" spans="2:10" ht="15.75" x14ac:dyDescent="0.25">
      <c r="B20" s="1"/>
      <c r="C20" s="1"/>
      <c r="D20" s="4" t="str">
        <f>IFERROR(VLOOKUP($H20,الواجبات!$D$6:$G$200,4,0),"")</f>
        <v/>
      </c>
      <c r="E20" s="4" t="str">
        <f>IFERROR(VLOOKUP($H20,الواجبات!$D$6:$G$200,3,0),"")</f>
        <v/>
      </c>
      <c r="F20" s="4" t="str">
        <f>IFERROR(VLOOKUP($H20,الواجبات!$D$6:$G$200,2,0),"")</f>
        <v/>
      </c>
      <c r="G20" s="1"/>
      <c r="H20" s="1"/>
      <c r="I20" s="1"/>
      <c r="J20" s="1">
        <v>16</v>
      </c>
    </row>
    <row r="21" spans="2:10" ht="15.75" x14ac:dyDescent="0.25">
      <c r="B21" s="1"/>
      <c r="C21" s="1"/>
      <c r="D21" s="4" t="str">
        <f>IFERROR(VLOOKUP($H21,الواجبات!$D$6:$G$200,4,0),"")</f>
        <v/>
      </c>
      <c r="E21" s="4" t="str">
        <f>IFERROR(VLOOKUP($H21,الواجبات!$D$6:$G$200,3,0),"")</f>
        <v/>
      </c>
      <c r="F21" s="4" t="str">
        <f>IFERROR(VLOOKUP($H21,الواجبات!$D$6:$G$200,2,0),"")</f>
        <v/>
      </c>
      <c r="G21" s="1"/>
      <c r="H21" s="1"/>
      <c r="I21" s="1"/>
      <c r="J21" s="1">
        <v>17</v>
      </c>
    </row>
    <row r="22" spans="2:10" ht="15.75" x14ac:dyDescent="0.25">
      <c r="B22" s="1"/>
      <c r="C22" s="1"/>
      <c r="D22" s="4" t="str">
        <f>IFERROR(VLOOKUP($H22,الواجبات!$D$6:$G$200,4,0),"")</f>
        <v/>
      </c>
      <c r="E22" s="4" t="str">
        <f>IFERROR(VLOOKUP($H22,الواجبات!$D$6:$G$200,3,0),"")</f>
        <v/>
      </c>
      <c r="F22" s="4" t="str">
        <f>IFERROR(VLOOKUP($H22,الواجبات!$D$6:$G$200,2,0),"")</f>
        <v/>
      </c>
      <c r="G22" s="1"/>
      <c r="H22" s="1"/>
      <c r="I22" s="1"/>
      <c r="J22" s="1">
        <v>18</v>
      </c>
    </row>
    <row r="23" spans="2:10" ht="15.75" x14ac:dyDescent="0.25">
      <c r="B23" s="1"/>
      <c r="C23" s="1"/>
      <c r="D23" s="4" t="str">
        <f>IFERROR(VLOOKUP($H23,الواجبات!$D$6:$G$200,4,0),"")</f>
        <v/>
      </c>
      <c r="E23" s="4" t="str">
        <f>IFERROR(VLOOKUP($H23,الواجبات!$D$6:$G$200,3,0),"")</f>
        <v/>
      </c>
      <c r="F23" s="4" t="str">
        <f>IFERROR(VLOOKUP($H23,الواجبات!$D$6:$G$200,2,0),"")</f>
        <v/>
      </c>
      <c r="G23" s="1"/>
      <c r="H23" s="1"/>
      <c r="I23" s="1"/>
      <c r="J23" s="1">
        <v>19</v>
      </c>
    </row>
    <row r="24" spans="2:10" ht="15.75" x14ac:dyDescent="0.25">
      <c r="B24" s="1"/>
      <c r="C24" s="1"/>
      <c r="D24" s="4" t="str">
        <f>IFERROR(VLOOKUP($H24,الواجبات!$D$6:$G$200,4,0),"")</f>
        <v/>
      </c>
      <c r="E24" s="4" t="str">
        <f>IFERROR(VLOOKUP($H24,الواجبات!$D$6:$G$200,3,0),"")</f>
        <v/>
      </c>
      <c r="F24" s="4" t="str">
        <f>IFERROR(VLOOKUP($H24,الواجبات!$D$6:$G$200,2,0),"")</f>
        <v/>
      </c>
      <c r="G24" s="1"/>
      <c r="H24" s="1"/>
      <c r="I24" s="1"/>
      <c r="J24" s="1">
        <v>20</v>
      </c>
    </row>
  </sheetData>
  <mergeCells count="1">
    <mergeCell ref="D2:G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الواجبات!$G$6:$G$20</xm:f>
          </x14:formula1>
          <xm:sqref>H5:H24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20"/>
  <sheetViews>
    <sheetView workbookViewId="0">
      <selection activeCell="K14" sqref="K14"/>
    </sheetView>
  </sheetViews>
  <sheetFormatPr defaultColWidth="11.42578125" defaultRowHeight="15" x14ac:dyDescent="0.25"/>
  <sheetData>
    <row r="2" spans="4:7" x14ac:dyDescent="0.25">
      <c r="D2" s="2" t="s">
        <v>52</v>
      </c>
      <c r="E2" s="2"/>
      <c r="F2" s="2"/>
      <c r="G2" s="2"/>
    </row>
    <row r="5" spans="4:7" x14ac:dyDescent="0.25">
      <c r="D5" s="3" t="s">
        <v>3</v>
      </c>
      <c r="E5" s="3" t="s">
        <v>24</v>
      </c>
      <c r="F5" s="3" t="s">
        <v>5</v>
      </c>
      <c r="G5" s="3" t="s">
        <v>6</v>
      </c>
    </row>
    <row r="6" spans="4:7" x14ac:dyDescent="0.25">
      <c r="D6" s="1" t="s">
        <v>16</v>
      </c>
      <c r="E6" s="1">
        <v>500</v>
      </c>
      <c r="F6" s="1">
        <v>400</v>
      </c>
      <c r="G6" s="1">
        <v>200</v>
      </c>
    </row>
    <row r="7" spans="4:7" x14ac:dyDescent="0.25">
      <c r="D7" s="1" t="s">
        <v>17</v>
      </c>
      <c r="E7" s="1">
        <v>500</v>
      </c>
      <c r="F7" s="1">
        <v>400</v>
      </c>
      <c r="G7" s="1">
        <v>200</v>
      </c>
    </row>
    <row r="8" spans="4:7" x14ac:dyDescent="0.25">
      <c r="D8" s="1" t="s">
        <v>18</v>
      </c>
      <c r="E8" s="1">
        <v>500</v>
      </c>
      <c r="F8" s="1">
        <v>400</v>
      </c>
      <c r="G8" s="1">
        <v>200</v>
      </c>
    </row>
    <row r="9" spans="4:7" x14ac:dyDescent="0.25">
      <c r="D9" s="1" t="s">
        <v>25</v>
      </c>
      <c r="E9" s="1">
        <v>500</v>
      </c>
      <c r="F9" s="1">
        <v>500</v>
      </c>
      <c r="G9" s="1">
        <v>200</v>
      </c>
    </row>
    <row r="10" spans="4:7" x14ac:dyDescent="0.25">
      <c r="D10" s="1" t="s">
        <v>26</v>
      </c>
      <c r="E10" s="1">
        <v>500</v>
      </c>
      <c r="F10" s="1">
        <v>500</v>
      </c>
      <c r="G10" s="1">
        <v>200</v>
      </c>
    </row>
    <row r="11" spans="4:7" x14ac:dyDescent="0.25">
      <c r="D11" s="1" t="s">
        <v>27</v>
      </c>
      <c r="E11" s="1">
        <v>500</v>
      </c>
      <c r="F11" s="1">
        <v>500</v>
      </c>
      <c r="G11" s="1">
        <v>200</v>
      </c>
    </row>
    <row r="12" spans="4:7" x14ac:dyDescent="0.25">
      <c r="D12" s="1" t="s">
        <v>28</v>
      </c>
      <c r="E12" s="1">
        <v>500</v>
      </c>
      <c r="F12" s="1">
        <v>500</v>
      </c>
      <c r="G12" s="1">
        <v>200</v>
      </c>
    </row>
    <row r="13" spans="4:7" x14ac:dyDescent="0.25">
      <c r="D13" s="1" t="s">
        <v>29</v>
      </c>
      <c r="E13" s="1">
        <v>500</v>
      </c>
      <c r="F13" s="1">
        <v>500</v>
      </c>
      <c r="G13" s="1">
        <v>200</v>
      </c>
    </row>
    <row r="14" spans="4:7" x14ac:dyDescent="0.25">
      <c r="D14" s="1" t="s">
        <v>30</v>
      </c>
      <c r="E14" s="1">
        <v>500</v>
      </c>
      <c r="F14" s="1">
        <v>500</v>
      </c>
      <c r="G14" s="1">
        <v>200</v>
      </c>
    </row>
    <row r="15" spans="4:7" x14ac:dyDescent="0.25">
      <c r="D15" s="1" t="s">
        <v>19</v>
      </c>
      <c r="E15" s="1">
        <v>800</v>
      </c>
      <c r="F15" s="1">
        <v>800</v>
      </c>
      <c r="G15" s="1">
        <v>250</v>
      </c>
    </row>
    <row r="16" spans="4:7" x14ac:dyDescent="0.25">
      <c r="D16" s="1" t="s">
        <v>31</v>
      </c>
      <c r="E16" s="1">
        <v>800</v>
      </c>
      <c r="F16" s="1">
        <v>800</v>
      </c>
      <c r="G16" s="1">
        <v>250</v>
      </c>
    </row>
    <row r="17" spans="4:7" x14ac:dyDescent="0.25">
      <c r="D17" s="1" t="s">
        <v>20</v>
      </c>
      <c r="E17" s="1">
        <v>900</v>
      </c>
      <c r="F17" s="1">
        <v>900</v>
      </c>
      <c r="G17" s="1">
        <v>250</v>
      </c>
    </row>
    <row r="18" spans="4:7" x14ac:dyDescent="0.25">
      <c r="D18" s="1" t="s">
        <v>21</v>
      </c>
      <c r="E18" s="1">
        <v>1000</v>
      </c>
      <c r="F18" s="1">
        <v>1200</v>
      </c>
      <c r="G18" s="1">
        <v>250</v>
      </c>
    </row>
    <row r="19" spans="4:7" x14ac:dyDescent="0.25">
      <c r="D19" s="1" t="s">
        <v>32</v>
      </c>
      <c r="E19" s="1">
        <v>1000</v>
      </c>
      <c r="F19" s="1">
        <v>1400</v>
      </c>
      <c r="G19" s="1">
        <v>250</v>
      </c>
    </row>
    <row r="20" spans="4:7" x14ac:dyDescent="0.25">
      <c r="D20" s="1" t="s">
        <v>33</v>
      </c>
      <c r="E20" s="1">
        <v>1000</v>
      </c>
      <c r="F20" s="1">
        <v>1500</v>
      </c>
      <c r="G20" s="1">
        <v>250</v>
      </c>
    </row>
  </sheetData>
  <mergeCells count="1">
    <mergeCell ref="D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1"/>
  <sheetViews>
    <sheetView workbookViewId="0">
      <selection activeCell="B37" sqref="B37"/>
    </sheetView>
  </sheetViews>
  <sheetFormatPr defaultColWidth="11.42578125" defaultRowHeight="15" x14ac:dyDescent="0.25"/>
  <sheetData>
    <row r="2" spans="3:8" x14ac:dyDescent="0.25">
      <c r="D2" s="2" t="s">
        <v>51</v>
      </c>
      <c r="E2" s="2"/>
      <c r="F2" s="2"/>
      <c r="G2" s="2"/>
    </row>
    <row r="4" spans="3:8" x14ac:dyDescent="0.25">
      <c r="C4" s="1" t="s">
        <v>38</v>
      </c>
      <c r="D4" s="1" t="s">
        <v>37</v>
      </c>
      <c r="E4" s="1" t="s">
        <v>36</v>
      </c>
      <c r="F4" s="1" t="s">
        <v>54</v>
      </c>
      <c r="G4" s="1" t="s">
        <v>35</v>
      </c>
      <c r="H4" s="1" t="s">
        <v>34</v>
      </c>
    </row>
    <row r="5" spans="3:8" x14ac:dyDescent="0.25">
      <c r="C5" s="1"/>
      <c r="D5" s="1"/>
      <c r="E5" s="1"/>
      <c r="F5" s="1"/>
      <c r="G5" s="1"/>
      <c r="H5" s="1"/>
    </row>
    <row r="6" spans="3:8" x14ac:dyDescent="0.25">
      <c r="C6" s="1"/>
      <c r="D6" s="1"/>
      <c r="E6" s="1"/>
      <c r="F6" s="1"/>
      <c r="G6" s="1"/>
      <c r="H6" s="1"/>
    </row>
    <row r="7" spans="3:8" x14ac:dyDescent="0.25">
      <c r="C7" s="1"/>
      <c r="D7" s="1"/>
      <c r="E7" s="1"/>
      <c r="F7" s="1"/>
      <c r="G7" s="1"/>
      <c r="H7" s="1"/>
    </row>
    <row r="8" spans="3:8" x14ac:dyDescent="0.25">
      <c r="C8" s="1"/>
      <c r="D8" s="1"/>
      <c r="E8" s="1"/>
      <c r="F8" s="1"/>
      <c r="G8" s="1"/>
      <c r="H8" s="1"/>
    </row>
    <row r="9" spans="3:8" x14ac:dyDescent="0.25">
      <c r="C9" s="1"/>
      <c r="D9" s="1"/>
      <c r="E9" s="1"/>
      <c r="F9" s="1"/>
      <c r="G9" s="1"/>
      <c r="H9" s="1"/>
    </row>
    <row r="10" spans="3:8" x14ac:dyDescent="0.25">
      <c r="C10" s="1"/>
      <c r="D10" s="1"/>
      <c r="E10" s="1"/>
      <c r="F10" s="1"/>
      <c r="G10" s="1"/>
      <c r="H10" s="1"/>
    </row>
    <row r="11" spans="3:8" x14ac:dyDescent="0.25">
      <c r="C11" s="1"/>
      <c r="D11" s="1"/>
      <c r="E11" s="1"/>
      <c r="F11" s="1"/>
      <c r="G11" s="1"/>
      <c r="H11" s="1"/>
    </row>
  </sheetData>
  <mergeCells count="1">
    <mergeCell ref="D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workbookViewId="0">
      <selection activeCell="D29" sqref="D29"/>
    </sheetView>
  </sheetViews>
  <sheetFormatPr defaultColWidth="11.42578125" defaultRowHeight="15" x14ac:dyDescent="0.25"/>
  <cols>
    <col min="11" max="11" width="13.28515625" bestFit="1" customWidth="1"/>
  </cols>
  <sheetData>
    <row r="2" spans="1:12" x14ac:dyDescent="0.25">
      <c r="D2" s="2" t="s">
        <v>50</v>
      </c>
      <c r="E2" s="2"/>
      <c r="F2" s="2"/>
      <c r="G2" s="2"/>
      <c r="H2" s="2"/>
    </row>
    <row r="4" spans="1:12" x14ac:dyDescent="0.25">
      <c r="A4" s="1" t="s">
        <v>49</v>
      </c>
      <c r="B4" s="1" t="s">
        <v>48</v>
      </c>
      <c r="C4" s="1" t="s">
        <v>47</v>
      </c>
      <c r="D4" s="1" t="s">
        <v>46</v>
      </c>
      <c r="E4" s="1" t="s">
        <v>45</v>
      </c>
      <c r="F4" s="1" t="s">
        <v>44</v>
      </c>
      <c r="G4" s="1" t="s">
        <v>43</v>
      </c>
      <c r="H4" s="1" t="s">
        <v>42</v>
      </c>
      <c r="I4" s="1" t="s">
        <v>41</v>
      </c>
      <c r="J4" s="1" t="s">
        <v>40</v>
      </c>
      <c r="K4" s="1" t="s">
        <v>39</v>
      </c>
      <c r="L4" s="1" t="s">
        <v>34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1">
    <mergeCell ref="D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لائحة التلاميد</vt:lpstr>
      <vt:lpstr>الواجبات</vt:lpstr>
      <vt:lpstr>الأداء</vt:lpstr>
      <vt:lpstr>حصيلة الأداءات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Ali Ali</cp:lastModifiedBy>
  <dcterms:created xsi:type="dcterms:W3CDTF">2019-07-05T09:38:00Z</dcterms:created>
  <dcterms:modified xsi:type="dcterms:W3CDTF">2019-07-08T16:17:31Z</dcterms:modified>
</cp:coreProperties>
</file>