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1" l="1"/>
  <c r="J14" i="1"/>
  <c r="K14" i="1" s="1"/>
  <c r="L14" i="1" s="1"/>
  <c r="J15" i="1"/>
  <c r="K15" i="1" s="1"/>
  <c r="L15" i="1" s="1"/>
  <c r="M15" i="1" s="1"/>
  <c r="J16" i="1"/>
  <c r="K16" i="1" s="1"/>
  <c r="L16" i="1" s="1"/>
  <c r="M16" i="1" s="1"/>
  <c r="J17" i="1"/>
  <c r="K17" i="1" s="1"/>
  <c r="L17" i="1" s="1"/>
  <c r="M17" i="1" s="1"/>
  <c r="J18" i="1"/>
  <c r="K18" i="1" s="1"/>
  <c r="L18" i="1" s="1"/>
  <c r="M18" i="1" s="1"/>
  <c r="J19" i="1"/>
  <c r="K19" i="1" s="1"/>
  <c r="L19" i="1" s="1"/>
  <c r="M19" i="1" s="1"/>
  <c r="J20" i="1"/>
  <c r="K20" i="1" s="1"/>
  <c r="L20" i="1" s="1"/>
  <c r="M20" i="1" s="1"/>
  <c r="J21" i="1"/>
  <c r="K21" i="1" s="1"/>
  <c r="L21" i="1" s="1"/>
  <c r="M21" i="1" s="1"/>
  <c r="J22" i="1"/>
  <c r="K22" i="1" s="1"/>
  <c r="L22" i="1" s="1"/>
  <c r="M22" i="1" s="1"/>
  <c r="J23" i="1"/>
  <c r="K23" i="1" s="1"/>
  <c r="L23" i="1" s="1"/>
  <c r="M23" i="1" s="1"/>
  <c r="J24" i="1"/>
  <c r="K24" i="1" s="1"/>
  <c r="L24" i="1" s="1"/>
  <c r="M24" i="1" s="1"/>
  <c r="J25" i="1"/>
  <c r="K25" i="1" s="1"/>
  <c r="L25" i="1" s="1"/>
  <c r="M25" i="1" s="1"/>
  <c r="J26" i="1"/>
  <c r="K26" i="1" s="1"/>
  <c r="L26" i="1" s="1"/>
  <c r="M26" i="1" s="1"/>
  <c r="J27" i="1"/>
  <c r="K27" i="1" s="1"/>
  <c r="L27" i="1" s="1"/>
  <c r="M27" i="1" s="1"/>
  <c r="J28" i="1"/>
  <c r="K28" i="1" s="1"/>
  <c r="L28" i="1" s="1"/>
  <c r="M28" i="1" s="1"/>
  <c r="J29" i="1"/>
  <c r="K29" i="1" s="1"/>
  <c r="L29" i="1" s="1"/>
  <c r="M29" i="1" s="1"/>
  <c r="J30" i="1"/>
  <c r="K30" i="1" s="1"/>
  <c r="L30" i="1" s="1"/>
  <c r="M30" i="1" s="1"/>
  <c r="J31" i="1"/>
  <c r="K31" i="1" s="1"/>
  <c r="L31" i="1" s="1"/>
  <c r="M31" i="1" s="1"/>
  <c r="J32" i="1"/>
  <c r="K32" i="1" s="1"/>
  <c r="L32" i="1" s="1"/>
  <c r="M32" i="1" s="1"/>
  <c r="J33" i="1"/>
  <c r="K33" i="1" s="1"/>
  <c r="L33" i="1" s="1"/>
  <c r="M33" i="1" s="1"/>
  <c r="J34" i="1"/>
  <c r="K34" i="1" s="1"/>
  <c r="L34" i="1" s="1"/>
  <c r="M34" i="1" s="1"/>
  <c r="J35" i="1"/>
  <c r="K35" i="1" s="1"/>
  <c r="L35" i="1" s="1"/>
  <c r="M35" i="1" s="1"/>
  <c r="J36" i="1"/>
  <c r="K36" i="1" s="1"/>
  <c r="L36" i="1" s="1"/>
  <c r="M36" i="1" s="1"/>
  <c r="J37" i="1"/>
  <c r="K37" i="1" s="1"/>
  <c r="L37" i="1" s="1"/>
  <c r="M37" i="1" s="1"/>
  <c r="J38" i="1"/>
  <c r="K38" i="1" s="1"/>
  <c r="L38" i="1" s="1"/>
  <c r="M38" i="1" s="1"/>
  <c r="J39" i="1"/>
  <c r="K39" i="1" s="1"/>
  <c r="L39" i="1" s="1"/>
  <c r="M39" i="1" s="1"/>
  <c r="J40" i="1"/>
  <c r="K40" i="1" s="1"/>
  <c r="L40" i="1" s="1"/>
  <c r="M40" i="1" s="1"/>
  <c r="J41" i="1"/>
  <c r="K41" i="1" s="1"/>
  <c r="L41" i="1" s="1"/>
  <c r="M41" i="1" s="1"/>
  <c r="J42" i="1"/>
  <c r="K42" i="1" s="1"/>
  <c r="L42" i="1" s="1"/>
  <c r="M42" i="1" s="1"/>
  <c r="J43" i="1"/>
  <c r="K43" i="1" s="1"/>
  <c r="L43" i="1" s="1"/>
  <c r="M43" i="1" s="1"/>
  <c r="J44" i="1"/>
  <c r="K44" i="1" s="1"/>
  <c r="L44" i="1" s="1"/>
  <c r="M44" i="1" s="1"/>
  <c r="J45" i="1"/>
  <c r="K45" i="1" s="1"/>
  <c r="L45" i="1" s="1"/>
  <c r="M45" i="1" s="1"/>
  <c r="J46" i="1"/>
  <c r="K46" i="1" s="1"/>
  <c r="L46" i="1" s="1"/>
  <c r="M46" i="1" s="1"/>
  <c r="J47" i="1"/>
  <c r="K47" i="1" s="1"/>
  <c r="L47" i="1" s="1"/>
  <c r="M47" i="1" s="1"/>
  <c r="J48" i="1"/>
  <c r="K48" i="1" s="1"/>
  <c r="L48" i="1" s="1"/>
  <c r="M48" i="1" s="1"/>
  <c r="J49" i="1"/>
  <c r="K49" i="1" s="1"/>
  <c r="L49" i="1" s="1"/>
  <c r="M49" i="1" s="1"/>
  <c r="J50" i="1"/>
  <c r="K50" i="1" s="1"/>
  <c r="L50" i="1" s="1"/>
  <c r="M50" i="1" s="1"/>
  <c r="J51" i="1"/>
  <c r="K51" i="1" s="1"/>
  <c r="L51" i="1" s="1"/>
  <c r="M51" i="1" s="1"/>
  <c r="J52" i="1"/>
  <c r="K52" i="1" s="1"/>
  <c r="L52" i="1" s="1"/>
  <c r="M52" i="1" s="1"/>
  <c r="J53" i="1"/>
  <c r="K53" i="1" s="1"/>
  <c r="L53" i="1" s="1"/>
  <c r="M53" i="1" s="1"/>
  <c r="J54" i="1"/>
  <c r="K54" i="1" s="1"/>
  <c r="L54" i="1" s="1"/>
  <c r="M54" i="1" s="1"/>
  <c r="J55" i="1"/>
  <c r="K55" i="1" s="1"/>
  <c r="L55" i="1" s="1"/>
  <c r="M55" i="1" s="1"/>
  <c r="J56" i="1"/>
  <c r="K56" i="1" s="1"/>
  <c r="L56" i="1" s="1"/>
  <c r="M56" i="1" s="1"/>
  <c r="J57" i="1"/>
  <c r="K57" i="1" s="1"/>
  <c r="L57" i="1" s="1"/>
  <c r="M57" i="1" s="1"/>
  <c r="J58" i="1"/>
  <c r="K58" i="1" s="1"/>
  <c r="L58" i="1" s="1"/>
  <c r="M58" i="1" s="1"/>
  <c r="J59" i="1"/>
  <c r="K59" i="1" s="1"/>
  <c r="L59" i="1" s="1"/>
  <c r="M59" i="1" s="1"/>
  <c r="J60" i="1"/>
  <c r="K60" i="1" s="1"/>
  <c r="L60" i="1" s="1"/>
  <c r="M60" i="1" s="1"/>
  <c r="J61" i="1"/>
  <c r="K61" i="1" s="1"/>
  <c r="L61" i="1" s="1"/>
  <c r="M61" i="1" s="1"/>
  <c r="J62" i="1"/>
  <c r="K62" i="1" s="1"/>
  <c r="L62" i="1" s="1"/>
  <c r="M62" i="1" s="1"/>
  <c r="J63" i="1"/>
  <c r="K63" i="1" s="1"/>
  <c r="L63" i="1" s="1"/>
  <c r="M63" i="1" s="1"/>
  <c r="J64" i="1"/>
  <c r="K64" i="1" s="1"/>
  <c r="L64" i="1" s="1"/>
  <c r="M64" i="1" s="1"/>
  <c r="J65" i="1"/>
  <c r="K65" i="1" s="1"/>
  <c r="L65" i="1" s="1"/>
  <c r="M65" i="1" s="1"/>
  <c r="J66" i="1"/>
  <c r="K66" i="1" s="1"/>
  <c r="L66" i="1" s="1"/>
  <c r="M66" i="1" s="1"/>
  <c r="J67" i="1"/>
  <c r="K67" i="1" s="1"/>
  <c r="L67" i="1" s="1"/>
  <c r="M67" i="1" s="1"/>
  <c r="J68" i="1"/>
  <c r="K68" i="1" s="1"/>
  <c r="L68" i="1" s="1"/>
  <c r="M68" i="1" s="1"/>
  <c r="J69" i="1"/>
  <c r="K69" i="1" s="1"/>
  <c r="L69" i="1" s="1"/>
  <c r="M69" i="1" s="1"/>
  <c r="J70" i="1"/>
  <c r="K70" i="1" s="1"/>
  <c r="L70" i="1" s="1"/>
  <c r="M70" i="1" s="1"/>
  <c r="J71" i="1"/>
  <c r="K71" i="1" s="1"/>
  <c r="L71" i="1" s="1"/>
  <c r="M71" i="1" s="1"/>
  <c r="J72" i="1"/>
  <c r="K72" i="1" s="1"/>
  <c r="L72" i="1" s="1"/>
  <c r="M72" i="1" s="1"/>
  <c r="J73" i="1"/>
  <c r="K73" i="1" s="1"/>
  <c r="L73" i="1" s="1"/>
  <c r="M73" i="1" s="1"/>
  <c r="J74" i="1"/>
  <c r="K74" i="1" s="1"/>
  <c r="L74" i="1" s="1"/>
  <c r="M74" i="1" s="1"/>
  <c r="J75" i="1"/>
  <c r="K75" i="1" s="1"/>
  <c r="L75" i="1" s="1"/>
  <c r="M75" i="1" s="1"/>
  <c r="J76" i="1"/>
  <c r="K76" i="1" s="1"/>
  <c r="L76" i="1" s="1"/>
  <c r="M76" i="1" s="1"/>
  <c r="J77" i="1"/>
  <c r="K77" i="1" s="1"/>
  <c r="L77" i="1" s="1"/>
  <c r="M77" i="1" s="1"/>
  <c r="J78" i="1"/>
  <c r="K78" i="1" s="1"/>
  <c r="L78" i="1" s="1"/>
  <c r="M78" i="1" s="1"/>
  <c r="J79" i="1"/>
  <c r="K79" i="1" s="1"/>
  <c r="L79" i="1" s="1"/>
  <c r="M79" i="1" s="1"/>
  <c r="J80" i="1"/>
  <c r="K80" i="1" s="1"/>
  <c r="L80" i="1" s="1"/>
  <c r="M80" i="1" s="1"/>
  <c r="J81" i="1"/>
  <c r="K81" i="1" s="1"/>
  <c r="L81" i="1" s="1"/>
  <c r="M81" i="1" s="1"/>
  <c r="J82" i="1"/>
  <c r="K82" i="1" s="1"/>
  <c r="L82" i="1" s="1"/>
  <c r="M82" i="1" s="1"/>
  <c r="J83" i="1"/>
  <c r="K83" i="1" s="1"/>
  <c r="L83" i="1" s="1"/>
  <c r="M83" i="1" s="1"/>
  <c r="J84" i="1"/>
  <c r="K84" i="1" s="1"/>
  <c r="L84" i="1" s="1"/>
  <c r="M84" i="1" s="1"/>
  <c r="J85" i="1"/>
  <c r="K85" i="1" s="1"/>
  <c r="L85" i="1" s="1"/>
  <c r="M85" i="1" s="1"/>
  <c r="J86" i="1"/>
  <c r="K86" i="1" s="1"/>
  <c r="L86" i="1" s="1"/>
  <c r="M86" i="1" s="1"/>
  <c r="J87" i="1"/>
  <c r="K87" i="1" s="1"/>
  <c r="L87" i="1" s="1"/>
  <c r="M87" i="1" s="1"/>
  <c r="J88" i="1"/>
  <c r="K88" i="1" s="1"/>
  <c r="L88" i="1" s="1"/>
  <c r="M88" i="1" s="1"/>
  <c r="J89" i="1"/>
  <c r="K89" i="1" s="1"/>
  <c r="L89" i="1" s="1"/>
  <c r="M89" i="1" s="1"/>
  <c r="J90" i="1"/>
  <c r="K90" i="1" s="1"/>
  <c r="L90" i="1" s="1"/>
  <c r="M90" i="1" s="1"/>
  <c r="J91" i="1"/>
  <c r="K91" i="1" s="1"/>
  <c r="L91" i="1" s="1"/>
  <c r="M91" i="1" s="1"/>
  <c r="J92" i="1"/>
  <c r="K92" i="1" s="1"/>
  <c r="L92" i="1" s="1"/>
  <c r="M92" i="1" s="1"/>
  <c r="J93" i="1"/>
  <c r="K93" i="1" s="1"/>
  <c r="L93" i="1" s="1"/>
  <c r="M93" i="1" s="1"/>
  <c r="J94" i="1"/>
  <c r="K94" i="1" s="1"/>
  <c r="L94" i="1" s="1"/>
  <c r="M94" i="1" s="1"/>
  <c r="J95" i="1"/>
  <c r="K95" i="1" s="1"/>
  <c r="L95" i="1" s="1"/>
  <c r="M95" i="1" s="1"/>
  <c r="J96" i="1"/>
  <c r="K96" i="1" s="1"/>
  <c r="L96" i="1" s="1"/>
  <c r="M96" i="1" s="1"/>
  <c r="J97" i="1"/>
  <c r="K97" i="1" s="1"/>
  <c r="L97" i="1" s="1"/>
  <c r="M97" i="1" s="1"/>
  <c r="J98" i="1"/>
  <c r="K98" i="1" s="1"/>
  <c r="L98" i="1" s="1"/>
  <c r="M98" i="1" s="1"/>
  <c r="J99" i="1"/>
  <c r="K99" i="1" s="1"/>
  <c r="L99" i="1" s="1"/>
  <c r="M99" i="1" s="1"/>
  <c r="J100" i="1"/>
  <c r="K100" i="1" s="1"/>
  <c r="L100" i="1" s="1"/>
  <c r="M100" i="1" s="1"/>
  <c r="J101" i="1"/>
  <c r="K101" i="1" s="1"/>
  <c r="L101" i="1" s="1"/>
  <c r="M101" i="1" s="1"/>
  <c r="J102" i="1"/>
  <c r="K102" i="1" s="1"/>
  <c r="L102" i="1" s="1"/>
  <c r="M102" i="1" s="1"/>
  <c r="J103" i="1"/>
  <c r="K103" i="1" s="1"/>
  <c r="L103" i="1" s="1"/>
  <c r="M103" i="1" s="1"/>
  <c r="J104" i="1"/>
  <c r="K104" i="1" s="1"/>
  <c r="L104" i="1" s="1"/>
  <c r="M104" i="1" s="1"/>
  <c r="J105" i="1"/>
  <c r="K105" i="1" s="1"/>
  <c r="L105" i="1" s="1"/>
  <c r="M105" i="1" s="1"/>
  <c r="J106" i="1"/>
  <c r="K106" i="1" s="1"/>
  <c r="L106" i="1" s="1"/>
  <c r="M106" i="1" s="1"/>
  <c r="J107" i="1"/>
  <c r="K107" i="1" s="1"/>
  <c r="L107" i="1" s="1"/>
  <c r="M107" i="1" s="1"/>
  <c r="J108" i="1"/>
  <c r="K108" i="1" s="1"/>
  <c r="L108" i="1" s="1"/>
  <c r="M108" i="1" s="1"/>
  <c r="J109" i="1"/>
  <c r="K109" i="1" s="1"/>
  <c r="L109" i="1" s="1"/>
  <c r="M109" i="1" s="1"/>
  <c r="J110" i="1"/>
  <c r="K110" i="1" s="1"/>
  <c r="L110" i="1" s="1"/>
  <c r="M110" i="1" s="1"/>
  <c r="J111" i="1"/>
  <c r="K111" i="1" s="1"/>
  <c r="L111" i="1" s="1"/>
  <c r="M111" i="1" s="1"/>
  <c r="J112" i="1"/>
  <c r="K112" i="1" s="1"/>
  <c r="L112" i="1" s="1"/>
  <c r="M112" i="1" s="1"/>
  <c r="J113" i="1"/>
  <c r="K113" i="1" s="1"/>
  <c r="L113" i="1" s="1"/>
  <c r="M113" i="1" s="1"/>
  <c r="J114" i="1"/>
  <c r="K114" i="1" s="1"/>
  <c r="L114" i="1" s="1"/>
  <c r="M114" i="1" s="1"/>
  <c r="J115" i="1"/>
  <c r="K115" i="1" s="1"/>
  <c r="L115" i="1" s="1"/>
  <c r="M115" i="1" s="1"/>
  <c r="J116" i="1"/>
  <c r="K116" i="1" s="1"/>
  <c r="L116" i="1" s="1"/>
  <c r="M116" i="1" s="1"/>
  <c r="J117" i="1"/>
  <c r="K117" i="1" s="1"/>
  <c r="L117" i="1" s="1"/>
  <c r="M117" i="1" s="1"/>
  <c r="J118" i="1"/>
  <c r="K118" i="1" s="1"/>
  <c r="L118" i="1" s="1"/>
  <c r="M118" i="1" s="1"/>
  <c r="J119" i="1"/>
  <c r="K119" i="1" s="1"/>
  <c r="L119" i="1" s="1"/>
  <c r="M119" i="1" s="1"/>
  <c r="J120" i="1"/>
  <c r="K120" i="1" s="1"/>
  <c r="L120" i="1" s="1"/>
  <c r="M120" i="1" s="1"/>
  <c r="J121" i="1"/>
  <c r="K121" i="1" s="1"/>
  <c r="L121" i="1" s="1"/>
  <c r="M121" i="1" s="1"/>
  <c r="J122" i="1"/>
  <c r="K122" i="1" s="1"/>
  <c r="L122" i="1" s="1"/>
  <c r="M122" i="1" s="1"/>
  <c r="J123" i="1"/>
  <c r="K123" i="1" s="1"/>
  <c r="L123" i="1" s="1"/>
  <c r="M123" i="1" s="1"/>
  <c r="J124" i="1"/>
  <c r="K124" i="1" s="1"/>
  <c r="L124" i="1" s="1"/>
  <c r="M124" i="1" s="1"/>
  <c r="J125" i="1"/>
  <c r="K125" i="1" s="1"/>
  <c r="L125" i="1" s="1"/>
  <c r="M125" i="1" s="1"/>
  <c r="J126" i="1"/>
  <c r="K126" i="1" s="1"/>
  <c r="L126" i="1" s="1"/>
  <c r="M126" i="1" s="1"/>
  <c r="J127" i="1"/>
  <c r="K127" i="1" s="1"/>
  <c r="L127" i="1" s="1"/>
  <c r="M127" i="1" s="1"/>
  <c r="J128" i="1"/>
  <c r="K128" i="1" s="1"/>
  <c r="L128" i="1" s="1"/>
  <c r="M128" i="1" s="1"/>
  <c r="J129" i="1"/>
  <c r="K129" i="1" s="1"/>
  <c r="L129" i="1" s="1"/>
  <c r="M129" i="1" s="1"/>
  <c r="J130" i="1"/>
  <c r="K130" i="1" s="1"/>
  <c r="L130" i="1" s="1"/>
  <c r="M130" i="1" s="1"/>
  <c r="J131" i="1"/>
  <c r="K131" i="1" s="1"/>
  <c r="L131" i="1" s="1"/>
  <c r="M131" i="1" s="1"/>
  <c r="J132" i="1"/>
  <c r="K132" i="1" s="1"/>
  <c r="L132" i="1" s="1"/>
  <c r="M132" i="1" s="1"/>
  <c r="J133" i="1"/>
  <c r="K133" i="1" s="1"/>
  <c r="L133" i="1" s="1"/>
  <c r="M133" i="1" s="1"/>
  <c r="J134" i="1"/>
  <c r="K134" i="1" s="1"/>
  <c r="L134" i="1" s="1"/>
  <c r="M134" i="1" s="1"/>
  <c r="J135" i="1"/>
  <c r="K135" i="1" s="1"/>
  <c r="L135" i="1" s="1"/>
  <c r="M135" i="1" s="1"/>
  <c r="J136" i="1"/>
  <c r="K136" i="1" s="1"/>
  <c r="L136" i="1" s="1"/>
  <c r="M136" i="1" s="1"/>
  <c r="J137" i="1"/>
  <c r="K137" i="1" s="1"/>
  <c r="L137" i="1" s="1"/>
  <c r="M137" i="1" s="1"/>
  <c r="J138" i="1"/>
  <c r="K138" i="1" s="1"/>
  <c r="L138" i="1" s="1"/>
  <c r="M138" i="1" s="1"/>
  <c r="J139" i="1"/>
  <c r="K139" i="1" s="1"/>
  <c r="L139" i="1" s="1"/>
  <c r="M139" i="1" s="1"/>
  <c r="J140" i="1"/>
  <c r="K140" i="1" s="1"/>
  <c r="L140" i="1" s="1"/>
  <c r="M140" i="1" s="1"/>
  <c r="J141" i="1"/>
  <c r="K141" i="1" s="1"/>
  <c r="L141" i="1" s="1"/>
  <c r="M141" i="1" s="1"/>
  <c r="J142" i="1"/>
  <c r="K142" i="1" s="1"/>
  <c r="L142" i="1" s="1"/>
  <c r="M142" i="1" s="1"/>
  <c r="J143" i="1"/>
  <c r="K143" i="1" s="1"/>
  <c r="L143" i="1" s="1"/>
  <c r="M143" i="1" s="1"/>
  <c r="J144" i="1"/>
  <c r="K144" i="1" s="1"/>
  <c r="L144" i="1" s="1"/>
  <c r="M144" i="1" s="1"/>
  <c r="J145" i="1"/>
  <c r="K145" i="1" s="1"/>
  <c r="L145" i="1" s="1"/>
  <c r="M145" i="1" s="1"/>
  <c r="J146" i="1"/>
  <c r="K146" i="1" s="1"/>
  <c r="L146" i="1" s="1"/>
  <c r="M146" i="1" s="1"/>
  <c r="J147" i="1"/>
  <c r="K147" i="1" s="1"/>
  <c r="L147" i="1" s="1"/>
  <c r="M147" i="1" s="1"/>
  <c r="J148" i="1"/>
  <c r="K148" i="1" s="1"/>
  <c r="L148" i="1" s="1"/>
  <c r="M148" i="1" s="1"/>
  <c r="J149" i="1"/>
  <c r="K149" i="1" s="1"/>
  <c r="L149" i="1" s="1"/>
  <c r="M149" i="1" s="1"/>
  <c r="J150" i="1"/>
  <c r="K150" i="1" s="1"/>
  <c r="L150" i="1" s="1"/>
  <c r="M150" i="1" s="1"/>
  <c r="J151" i="1"/>
  <c r="K151" i="1" s="1"/>
  <c r="L151" i="1" s="1"/>
  <c r="M151" i="1" s="1"/>
  <c r="J152" i="1"/>
  <c r="K152" i="1" s="1"/>
  <c r="L152" i="1" s="1"/>
  <c r="M152" i="1" s="1"/>
  <c r="J153" i="1"/>
  <c r="K153" i="1" s="1"/>
  <c r="L153" i="1" s="1"/>
  <c r="M153" i="1" s="1"/>
  <c r="J154" i="1"/>
  <c r="K154" i="1" s="1"/>
  <c r="L154" i="1" s="1"/>
  <c r="M154" i="1" s="1"/>
  <c r="J155" i="1"/>
  <c r="K155" i="1" s="1"/>
  <c r="L155" i="1" s="1"/>
  <c r="M155" i="1" s="1"/>
  <c r="J156" i="1"/>
  <c r="K156" i="1" s="1"/>
  <c r="L156" i="1" s="1"/>
  <c r="M156" i="1" s="1"/>
  <c r="J157" i="1"/>
  <c r="K157" i="1" s="1"/>
  <c r="L157" i="1" s="1"/>
  <c r="M157" i="1" s="1"/>
  <c r="J158" i="1"/>
  <c r="K158" i="1" s="1"/>
  <c r="L158" i="1" s="1"/>
  <c r="M158" i="1" s="1"/>
  <c r="J159" i="1"/>
  <c r="K159" i="1" s="1"/>
  <c r="L159" i="1" s="1"/>
  <c r="M159" i="1" s="1"/>
  <c r="J160" i="1"/>
  <c r="K160" i="1" s="1"/>
  <c r="L160" i="1" s="1"/>
  <c r="M160" i="1" s="1"/>
  <c r="J161" i="1"/>
  <c r="K161" i="1" s="1"/>
  <c r="L161" i="1" s="1"/>
  <c r="M161" i="1" s="1"/>
  <c r="J162" i="1"/>
  <c r="K162" i="1" s="1"/>
  <c r="L162" i="1" s="1"/>
  <c r="M162" i="1" s="1"/>
  <c r="J163" i="1"/>
  <c r="K163" i="1" s="1"/>
  <c r="L163" i="1" s="1"/>
  <c r="M163" i="1" s="1"/>
  <c r="J164" i="1"/>
  <c r="K164" i="1" s="1"/>
  <c r="L164" i="1" s="1"/>
  <c r="M164" i="1" s="1"/>
  <c r="J165" i="1"/>
  <c r="K165" i="1" s="1"/>
  <c r="L165" i="1" s="1"/>
  <c r="M165" i="1" s="1"/>
  <c r="J166" i="1"/>
  <c r="K166" i="1" s="1"/>
  <c r="L166" i="1" s="1"/>
  <c r="M166" i="1" s="1"/>
  <c r="J167" i="1"/>
  <c r="K167" i="1" s="1"/>
  <c r="L167" i="1" s="1"/>
  <c r="M167" i="1" s="1"/>
  <c r="J168" i="1"/>
  <c r="K168" i="1" s="1"/>
  <c r="L168" i="1" s="1"/>
  <c r="M168" i="1" s="1"/>
  <c r="J169" i="1"/>
  <c r="K169" i="1" s="1"/>
  <c r="L169" i="1" s="1"/>
  <c r="M169" i="1" s="1"/>
  <c r="J170" i="1"/>
  <c r="K170" i="1" s="1"/>
  <c r="L170" i="1" s="1"/>
  <c r="M170" i="1" s="1"/>
  <c r="J171" i="1"/>
  <c r="K171" i="1" s="1"/>
  <c r="L171" i="1" s="1"/>
  <c r="M171" i="1" s="1"/>
  <c r="J172" i="1"/>
  <c r="K172" i="1" s="1"/>
  <c r="L172" i="1" s="1"/>
  <c r="M172" i="1" s="1"/>
  <c r="J173" i="1"/>
  <c r="K173" i="1" s="1"/>
  <c r="L173" i="1" s="1"/>
  <c r="M173" i="1" s="1"/>
  <c r="J174" i="1"/>
  <c r="K174" i="1" s="1"/>
  <c r="L174" i="1" s="1"/>
  <c r="M174" i="1" s="1"/>
  <c r="J175" i="1"/>
  <c r="K175" i="1" s="1"/>
  <c r="L175" i="1" s="1"/>
  <c r="M175" i="1" s="1"/>
  <c r="J176" i="1"/>
  <c r="K176" i="1" s="1"/>
  <c r="L176" i="1" s="1"/>
  <c r="M176" i="1" s="1"/>
  <c r="J177" i="1"/>
  <c r="K177" i="1" s="1"/>
  <c r="L177" i="1" s="1"/>
  <c r="M177" i="1" s="1"/>
  <c r="J178" i="1"/>
  <c r="K178" i="1" s="1"/>
  <c r="L178" i="1" s="1"/>
  <c r="M178" i="1" s="1"/>
  <c r="J179" i="1"/>
  <c r="K179" i="1" s="1"/>
  <c r="L179" i="1" s="1"/>
  <c r="M179" i="1" s="1"/>
  <c r="J180" i="1"/>
  <c r="K180" i="1" s="1"/>
  <c r="L180" i="1" s="1"/>
  <c r="M180" i="1" s="1"/>
  <c r="J181" i="1"/>
  <c r="K181" i="1" s="1"/>
  <c r="L181" i="1" s="1"/>
  <c r="M181" i="1" s="1"/>
  <c r="J182" i="1"/>
  <c r="K182" i="1" s="1"/>
  <c r="L182" i="1" s="1"/>
  <c r="M182" i="1" s="1"/>
  <c r="J183" i="1"/>
  <c r="K183" i="1" s="1"/>
  <c r="L183" i="1" s="1"/>
  <c r="M183" i="1" s="1"/>
  <c r="J184" i="1"/>
  <c r="K184" i="1" s="1"/>
  <c r="L184" i="1" s="1"/>
  <c r="M184" i="1" s="1"/>
  <c r="J185" i="1"/>
  <c r="K185" i="1" s="1"/>
  <c r="L185" i="1" s="1"/>
  <c r="M185" i="1" s="1"/>
  <c r="J186" i="1"/>
  <c r="K186" i="1" s="1"/>
  <c r="L186" i="1" s="1"/>
  <c r="M186" i="1" s="1"/>
  <c r="J187" i="1"/>
  <c r="K187" i="1" s="1"/>
  <c r="L187" i="1" s="1"/>
  <c r="M187" i="1" s="1"/>
  <c r="J188" i="1"/>
  <c r="K188" i="1" s="1"/>
  <c r="L188" i="1" s="1"/>
  <c r="M188" i="1" s="1"/>
  <c r="J189" i="1"/>
  <c r="K189" i="1" s="1"/>
  <c r="L189" i="1" s="1"/>
  <c r="M189" i="1" s="1"/>
  <c r="J190" i="1"/>
  <c r="K190" i="1" s="1"/>
  <c r="L190" i="1" s="1"/>
  <c r="M190" i="1" s="1"/>
  <c r="J191" i="1"/>
  <c r="K191" i="1" s="1"/>
  <c r="L191" i="1" s="1"/>
  <c r="M191" i="1" s="1"/>
  <c r="J192" i="1"/>
  <c r="K192" i="1" s="1"/>
  <c r="L192" i="1" s="1"/>
  <c r="M192" i="1" s="1"/>
  <c r="J193" i="1"/>
  <c r="K193" i="1" s="1"/>
  <c r="L193" i="1" s="1"/>
  <c r="M193" i="1" s="1"/>
  <c r="J194" i="1"/>
  <c r="K194" i="1" s="1"/>
  <c r="L194" i="1" s="1"/>
  <c r="M194" i="1" s="1"/>
  <c r="J195" i="1"/>
  <c r="K195" i="1" s="1"/>
  <c r="L195" i="1" s="1"/>
  <c r="M195" i="1" s="1"/>
  <c r="J196" i="1"/>
  <c r="K196" i="1" s="1"/>
  <c r="L196" i="1" s="1"/>
  <c r="M196" i="1" s="1"/>
  <c r="J197" i="1"/>
  <c r="K197" i="1" s="1"/>
  <c r="L197" i="1" s="1"/>
  <c r="M197" i="1" s="1"/>
  <c r="J198" i="1"/>
  <c r="K198" i="1" s="1"/>
  <c r="L198" i="1" s="1"/>
  <c r="M198" i="1" s="1"/>
  <c r="J199" i="1"/>
  <c r="K199" i="1" s="1"/>
  <c r="L199" i="1" s="1"/>
  <c r="M199" i="1" s="1"/>
  <c r="J200" i="1"/>
  <c r="K200" i="1" s="1"/>
  <c r="L200" i="1" s="1"/>
  <c r="M200" i="1" s="1"/>
  <c r="J201" i="1"/>
  <c r="K201" i="1" s="1"/>
  <c r="L201" i="1" s="1"/>
  <c r="M201" i="1" s="1"/>
  <c r="J202" i="1"/>
  <c r="K202" i="1" s="1"/>
  <c r="L202" i="1" s="1"/>
  <c r="M202" i="1" s="1"/>
  <c r="J203" i="1"/>
  <c r="K203" i="1" s="1"/>
  <c r="L203" i="1" s="1"/>
  <c r="M203" i="1" s="1"/>
  <c r="J204" i="1"/>
  <c r="K204" i="1" s="1"/>
  <c r="L204" i="1" s="1"/>
  <c r="M204" i="1" s="1"/>
  <c r="J205" i="1"/>
  <c r="K205" i="1" s="1"/>
  <c r="L205" i="1" s="1"/>
  <c r="M205" i="1" s="1"/>
  <c r="J206" i="1"/>
  <c r="K206" i="1" s="1"/>
  <c r="L206" i="1" s="1"/>
  <c r="M206" i="1" s="1"/>
  <c r="J207" i="1"/>
  <c r="K207" i="1" s="1"/>
  <c r="L207" i="1" s="1"/>
  <c r="M207" i="1" s="1"/>
  <c r="J208" i="1"/>
  <c r="K208" i="1" s="1"/>
  <c r="L208" i="1" s="1"/>
  <c r="M208" i="1" s="1"/>
  <c r="J209" i="1"/>
  <c r="K209" i="1" s="1"/>
  <c r="L209" i="1" s="1"/>
  <c r="M209" i="1" s="1"/>
  <c r="J210" i="1"/>
  <c r="K210" i="1" s="1"/>
  <c r="L210" i="1" s="1"/>
  <c r="M210" i="1" s="1"/>
  <c r="J211" i="1"/>
  <c r="K211" i="1" s="1"/>
  <c r="L211" i="1" s="1"/>
  <c r="M211" i="1" s="1"/>
  <c r="J212" i="1"/>
  <c r="K212" i="1" s="1"/>
  <c r="L212" i="1" s="1"/>
  <c r="M212" i="1" s="1"/>
  <c r="J213" i="1"/>
  <c r="K213" i="1" s="1"/>
  <c r="L213" i="1" s="1"/>
  <c r="M213" i="1" s="1"/>
  <c r="J214" i="1"/>
  <c r="K214" i="1" s="1"/>
  <c r="L214" i="1" s="1"/>
  <c r="M214" i="1" s="1"/>
  <c r="J215" i="1"/>
  <c r="K215" i="1" s="1"/>
  <c r="L215" i="1" s="1"/>
  <c r="M215" i="1" s="1"/>
  <c r="J216" i="1"/>
  <c r="K216" i="1" s="1"/>
  <c r="L216" i="1" s="1"/>
  <c r="M216" i="1" s="1"/>
  <c r="J217" i="1"/>
  <c r="K217" i="1" s="1"/>
  <c r="L217" i="1" s="1"/>
  <c r="M217" i="1" s="1"/>
  <c r="J218" i="1"/>
  <c r="K218" i="1" s="1"/>
  <c r="L218" i="1" s="1"/>
  <c r="M218" i="1" s="1"/>
  <c r="J219" i="1"/>
  <c r="K219" i="1" s="1"/>
  <c r="L219" i="1" s="1"/>
  <c r="M219" i="1" s="1"/>
  <c r="J220" i="1"/>
  <c r="K220" i="1" s="1"/>
  <c r="L220" i="1" s="1"/>
  <c r="M220" i="1" s="1"/>
  <c r="J221" i="1"/>
  <c r="K221" i="1" s="1"/>
  <c r="L221" i="1" s="1"/>
  <c r="M221" i="1" s="1"/>
  <c r="J222" i="1"/>
  <c r="K222" i="1" s="1"/>
  <c r="L222" i="1" s="1"/>
  <c r="M222" i="1" s="1"/>
  <c r="J223" i="1"/>
  <c r="K223" i="1" s="1"/>
  <c r="L223" i="1" s="1"/>
  <c r="M223" i="1" s="1"/>
  <c r="J224" i="1"/>
  <c r="K224" i="1" s="1"/>
  <c r="L224" i="1" s="1"/>
  <c r="M224" i="1" s="1"/>
  <c r="J225" i="1"/>
  <c r="K225" i="1" s="1"/>
  <c r="L225" i="1" s="1"/>
  <c r="M225" i="1" s="1"/>
  <c r="J226" i="1"/>
  <c r="K226" i="1" s="1"/>
  <c r="L226" i="1" s="1"/>
  <c r="M226" i="1" s="1"/>
  <c r="J227" i="1"/>
  <c r="K227" i="1" s="1"/>
  <c r="L227" i="1" s="1"/>
  <c r="M227" i="1" s="1"/>
  <c r="J228" i="1"/>
  <c r="K228" i="1" s="1"/>
  <c r="L228" i="1" s="1"/>
  <c r="M228" i="1" s="1"/>
  <c r="J229" i="1"/>
  <c r="K229" i="1" s="1"/>
  <c r="L229" i="1" s="1"/>
  <c r="M229" i="1" s="1"/>
  <c r="J230" i="1"/>
  <c r="K230" i="1" s="1"/>
  <c r="L230" i="1" s="1"/>
  <c r="M230" i="1" s="1"/>
  <c r="J231" i="1"/>
  <c r="K231" i="1" s="1"/>
  <c r="L231" i="1" s="1"/>
  <c r="M231" i="1" s="1"/>
  <c r="J232" i="1"/>
  <c r="K232" i="1" s="1"/>
  <c r="L232" i="1" s="1"/>
  <c r="M232" i="1" s="1"/>
  <c r="J233" i="1"/>
  <c r="K233" i="1" s="1"/>
  <c r="L233" i="1" s="1"/>
  <c r="M233" i="1" s="1"/>
  <c r="J234" i="1"/>
  <c r="K234" i="1" s="1"/>
  <c r="L234" i="1" s="1"/>
  <c r="M234" i="1" s="1"/>
  <c r="J235" i="1"/>
  <c r="K235" i="1" s="1"/>
  <c r="L235" i="1" s="1"/>
  <c r="M235" i="1" s="1"/>
  <c r="J236" i="1"/>
  <c r="K236" i="1" s="1"/>
  <c r="L236" i="1" s="1"/>
  <c r="M236" i="1" s="1"/>
  <c r="J237" i="1"/>
  <c r="K237" i="1" s="1"/>
  <c r="L237" i="1" s="1"/>
  <c r="M237" i="1" s="1"/>
  <c r="J238" i="1"/>
  <c r="K238" i="1" s="1"/>
  <c r="L238" i="1" s="1"/>
  <c r="M238" i="1" s="1"/>
  <c r="J239" i="1"/>
  <c r="K239" i="1" s="1"/>
  <c r="L239" i="1" s="1"/>
  <c r="M239" i="1" s="1"/>
  <c r="J240" i="1"/>
  <c r="K240" i="1" s="1"/>
  <c r="L240" i="1" s="1"/>
  <c r="M240" i="1" s="1"/>
  <c r="J241" i="1"/>
  <c r="K241" i="1" s="1"/>
  <c r="L241" i="1" s="1"/>
  <c r="M241" i="1" s="1"/>
  <c r="J242" i="1"/>
  <c r="K242" i="1" s="1"/>
  <c r="L242" i="1" s="1"/>
  <c r="M242" i="1" s="1"/>
  <c r="J243" i="1"/>
  <c r="K243" i="1" s="1"/>
  <c r="L243" i="1" s="1"/>
  <c r="M243" i="1" s="1"/>
  <c r="J244" i="1"/>
  <c r="K244" i="1" s="1"/>
  <c r="L244" i="1" s="1"/>
  <c r="M244" i="1" s="1"/>
  <c r="J245" i="1"/>
  <c r="K245" i="1" s="1"/>
  <c r="L245" i="1" s="1"/>
  <c r="M245" i="1" s="1"/>
  <c r="J246" i="1"/>
  <c r="K246" i="1" s="1"/>
  <c r="L246" i="1" s="1"/>
  <c r="M246" i="1" s="1"/>
  <c r="J247" i="1"/>
  <c r="K247" i="1" s="1"/>
  <c r="L247" i="1" s="1"/>
  <c r="M247" i="1" s="1"/>
  <c r="J248" i="1"/>
  <c r="K248" i="1" s="1"/>
  <c r="L248" i="1" s="1"/>
  <c r="M248" i="1" s="1"/>
  <c r="J249" i="1"/>
  <c r="K249" i="1" s="1"/>
  <c r="L249" i="1" s="1"/>
  <c r="M249" i="1" s="1"/>
  <c r="J250" i="1"/>
  <c r="K250" i="1" s="1"/>
  <c r="L250" i="1" s="1"/>
  <c r="M250" i="1" s="1"/>
  <c r="J251" i="1"/>
  <c r="K251" i="1" s="1"/>
  <c r="L251" i="1" s="1"/>
  <c r="M251" i="1" s="1"/>
  <c r="J252" i="1"/>
  <c r="K252" i="1" s="1"/>
  <c r="L252" i="1" s="1"/>
  <c r="M252" i="1" s="1"/>
  <c r="J253" i="1"/>
  <c r="K253" i="1" s="1"/>
  <c r="L253" i="1" s="1"/>
  <c r="M253" i="1" s="1"/>
  <c r="J254" i="1"/>
  <c r="K254" i="1" s="1"/>
  <c r="L254" i="1" s="1"/>
  <c r="M254" i="1" s="1"/>
  <c r="J255" i="1"/>
  <c r="K255" i="1" s="1"/>
  <c r="L255" i="1" s="1"/>
  <c r="M255" i="1" s="1"/>
  <c r="J256" i="1"/>
  <c r="K256" i="1" s="1"/>
  <c r="L256" i="1" s="1"/>
  <c r="M256" i="1" s="1"/>
  <c r="J257" i="1"/>
  <c r="K257" i="1" s="1"/>
  <c r="L257" i="1" s="1"/>
  <c r="M257" i="1" s="1"/>
  <c r="J258" i="1"/>
  <c r="K258" i="1" s="1"/>
  <c r="L258" i="1" s="1"/>
  <c r="M258" i="1" s="1"/>
  <c r="J259" i="1"/>
  <c r="K259" i="1" s="1"/>
  <c r="L259" i="1" s="1"/>
  <c r="M259" i="1" s="1"/>
  <c r="J260" i="1"/>
  <c r="K260" i="1" s="1"/>
  <c r="L260" i="1" s="1"/>
  <c r="M260" i="1" s="1"/>
  <c r="J261" i="1"/>
  <c r="K261" i="1" s="1"/>
  <c r="L261" i="1" s="1"/>
  <c r="M261" i="1" s="1"/>
  <c r="J262" i="1"/>
  <c r="K262" i="1" s="1"/>
  <c r="L262" i="1" s="1"/>
  <c r="M262" i="1" s="1"/>
  <c r="J263" i="1"/>
  <c r="K263" i="1" s="1"/>
  <c r="L263" i="1" s="1"/>
  <c r="M263" i="1" s="1"/>
  <c r="J264" i="1"/>
  <c r="K264" i="1" s="1"/>
  <c r="L264" i="1" s="1"/>
  <c r="M264" i="1" s="1"/>
  <c r="J265" i="1"/>
  <c r="K265" i="1" s="1"/>
  <c r="L265" i="1" s="1"/>
  <c r="M265" i="1" s="1"/>
  <c r="J266" i="1"/>
  <c r="K266" i="1" s="1"/>
  <c r="L266" i="1" s="1"/>
  <c r="M266" i="1" s="1"/>
  <c r="J267" i="1"/>
  <c r="K267" i="1" s="1"/>
  <c r="L267" i="1" s="1"/>
  <c r="M267" i="1" s="1"/>
  <c r="J268" i="1"/>
  <c r="K268" i="1" s="1"/>
  <c r="L268" i="1" s="1"/>
  <c r="M268" i="1" s="1"/>
  <c r="J269" i="1"/>
  <c r="K269" i="1" s="1"/>
  <c r="L269" i="1" s="1"/>
  <c r="M269" i="1" s="1"/>
  <c r="J270" i="1"/>
  <c r="K270" i="1" s="1"/>
  <c r="L270" i="1" s="1"/>
  <c r="M270" i="1" s="1"/>
  <c r="J271" i="1"/>
  <c r="K271" i="1" s="1"/>
  <c r="L271" i="1" s="1"/>
  <c r="M271" i="1" s="1"/>
  <c r="J272" i="1"/>
  <c r="K272" i="1" s="1"/>
  <c r="L272" i="1" s="1"/>
  <c r="M272" i="1" s="1"/>
  <c r="J273" i="1"/>
  <c r="K273" i="1" s="1"/>
  <c r="L273" i="1" s="1"/>
  <c r="M273" i="1" s="1"/>
  <c r="J274" i="1"/>
  <c r="K274" i="1" s="1"/>
  <c r="L274" i="1" s="1"/>
  <c r="M274" i="1" s="1"/>
  <c r="J275" i="1"/>
  <c r="K275" i="1" s="1"/>
  <c r="L275" i="1" s="1"/>
  <c r="M275" i="1" s="1"/>
  <c r="J276" i="1"/>
  <c r="K276" i="1" s="1"/>
  <c r="L276" i="1" s="1"/>
  <c r="M276" i="1" s="1"/>
  <c r="J277" i="1"/>
  <c r="K277" i="1" s="1"/>
  <c r="L277" i="1" s="1"/>
  <c r="M277" i="1" s="1"/>
  <c r="J278" i="1"/>
  <c r="K278" i="1" s="1"/>
  <c r="L278" i="1" s="1"/>
  <c r="M278" i="1" s="1"/>
  <c r="J279" i="1"/>
  <c r="K279" i="1" s="1"/>
  <c r="L279" i="1" s="1"/>
  <c r="M279" i="1" s="1"/>
  <c r="J280" i="1"/>
  <c r="K280" i="1" s="1"/>
  <c r="L280" i="1" s="1"/>
  <c r="M280" i="1" s="1"/>
  <c r="J281" i="1"/>
  <c r="K281" i="1" s="1"/>
  <c r="L281" i="1" s="1"/>
  <c r="M281" i="1" s="1"/>
  <c r="J282" i="1"/>
  <c r="K282" i="1" s="1"/>
  <c r="L282" i="1" s="1"/>
  <c r="M282" i="1" s="1"/>
  <c r="J283" i="1"/>
  <c r="K283" i="1" s="1"/>
  <c r="L283" i="1" s="1"/>
  <c r="M283" i="1" s="1"/>
  <c r="J284" i="1"/>
  <c r="K284" i="1" s="1"/>
  <c r="L284" i="1" s="1"/>
  <c r="M284" i="1" s="1"/>
  <c r="J285" i="1"/>
  <c r="K285" i="1" s="1"/>
  <c r="L285" i="1" s="1"/>
  <c r="M285" i="1" s="1"/>
  <c r="J286" i="1"/>
  <c r="K286" i="1" s="1"/>
  <c r="L286" i="1" s="1"/>
  <c r="M286" i="1" s="1"/>
  <c r="J287" i="1"/>
  <c r="K287" i="1" s="1"/>
  <c r="L287" i="1" s="1"/>
  <c r="M287" i="1" s="1"/>
  <c r="J288" i="1"/>
  <c r="K288" i="1" s="1"/>
  <c r="L288" i="1" s="1"/>
  <c r="M288" i="1" s="1"/>
  <c r="J289" i="1"/>
  <c r="K289" i="1" s="1"/>
  <c r="L289" i="1" s="1"/>
  <c r="M289" i="1" s="1"/>
  <c r="J290" i="1"/>
  <c r="K290" i="1" s="1"/>
  <c r="L290" i="1" s="1"/>
  <c r="M290" i="1" s="1"/>
  <c r="J291" i="1"/>
  <c r="K291" i="1" s="1"/>
  <c r="L291" i="1" s="1"/>
  <c r="M291" i="1" s="1"/>
  <c r="J292" i="1"/>
  <c r="K292" i="1" s="1"/>
  <c r="L292" i="1" s="1"/>
  <c r="M292" i="1" s="1"/>
  <c r="J293" i="1"/>
  <c r="K293" i="1" s="1"/>
  <c r="L293" i="1" s="1"/>
  <c r="M293" i="1" s="1"/>
  <c r="J294" i="1"/>
  <c r="K294" i="1" s="1"/>
  <c r="L294" i="1" s="1"/>
  <c r="M294" i="1" s="1"/>
  <c r="J295" i="1"/>
  <c r="K295" i="1" s="1"/>
  <c r="L295" i="1" s="1"/>
  <c r="M295" i="1" s="1"/>
  <c r="J296" i="1"/>
  <c r="K296" i="1" s="1"/>
  <c r="L296" i="1" s="1"/>
  <c r="M296" i="1" s="1"/>
  <c r="J297" i="1"/>
  <c r="K297" i="1" s="1"/>
  <c r="L297" i="1" s="1"/>
  <c r="M297" i="1" s="1"/>
  <c r="J298" i="1"/>
  <c r="K298" i="1" s="1"/>
  <c r="L298" i="1" s="1"/>
  <c r="M298" i="1" s="1"/>
  <c r="J299" i="1"/>
  <c r="K299" i="1" s="1"/>
  <c r="L299" i="1" s="1"/>
  <c r="M299" i="1" s="1"/>
  <c r="J300" i="1"/>
  <c r="K300" i="1" s="1"/>
  <c r="L300" i="1" s="1"/>
  <c r="M300" i="1" s="1"/>
  <c r="J301" i="1"/>
  <c r="K301" i="1" s="1"/>
  <c r="L301" i="1" s="1"/>
  <c r="M301" i="1" s="1"/>
  <c r="J302" i="1"/>
  <c r="K302" i="1" s="1"/>
  <c r="L302" i="1" s="1"/>
  <c r="M302" i="1" s="1"/>
  <c r="J303" i="1"/>
  <c r="K303" i="1" s="1"/>
  <c r="L303" i="1" s="1"/>
  <c r="M303" i="1" s="1"/>
  <c r="J304" i="1"/>
  <c r="K304" i="1" s="1"/>
  <c r="L304" i="1" s="1"/>
  <c r="M304" i="1" s="1"/>
  <c r="J305" i="1"/>
  <c r="K305" i="1" s="1"/>
  <c r="L305" i="1" s="1"/>
  <c r="M305" i="1" s="1"/>
  <c r="J306" i="1"/>
  <c r="K306" i="1" s="1"/>
  <c r="L306" i="1" s="1"/>
  <c r="M306" i="1" s="1"/>
  <c r="J307" i="1"/>
  <c r="K307" i="1" s="1"/>
  <c r="L307" i="1" s="1"/>
  <c r="M307" i="1" s="1"/>
  <c r="J308" i="1"/>
  <c r="K308" i="1" s="1"/>
  <c r="L308" i="1" s="1"/>
  <c r="M308" i="1" s="1"/>
  <c r="J309" i="1"/>
  <c r="K309" i="1" s="1"/>
  <c r="L309" i="1" s="1"/>
  <c r="M309" i="1" s="1"/>
  <c r="J310" i="1"/>
  <c r="K310" i="1" s="1"/>
  <c r="L310" i="1" s="1"/>
  <c r="M310" i="1" s="1"/>
  <c r="J311" i="1"/>
  <c r="K311" i="1" s="1"/>
  <c r="L311" i="1" s="1"/>
  <c r="M311" i="1" s="1"/>
  <c r="J312" i="1"/>
  <c r="K312" i="1" s="1"/>
  <c r="L312" i="1" s="1"/>
  <c r="M312" i="1" s="1"/>
  <c r="J313" i="1"/>
  <c r="K313" i="1" s="1"/>
  <c r="L313" i="1" s="1"/>
  <c r="M313" i="1" s="1"/>
  <c r="J314" i="1"/>
  <c r="K314" i="1" s="1"/>
  <c r="L314" i="1" s="1"/>
  <c r="M314" i="1" s="1"/>
  <c r="J315" i="1"/>
  <c r="K315" i="1" s="1"/>
  <c r="L315" i="1" s="1"/>
  <c r="M315" i="1" s="1"/>
  <c r="J316" i="1"/>
  <c r="K316" i="1" s="1"/>
  <c r="L316" i="1" s="1"/>
  <c r="M316" i="1" s="1"/>
  <c r="J317" i="1"/>
  <c r="K317" i="1" s="1"/>
  <c r="L317" i="1" s="1"/>
  <c r="M317" i="1" s="1"/>
  <c r="J318" i="1"/>
  <c r="K318" i="1" s="1"/>
  <c r="L318" i="1" s="1"/>
  <c r="M318" i="1" s="1"/>
  <c r="J319" i="1"/>
  <c r="K319" i="1" s="1"/>
  <c r="L319" i="1" s="1"/>
  <c r="M319" i="1" s="1"/>
  <c r="J320" i="1"/>
  <c r="K320" i="1" s="1"/>
  <c r="L320" i="1" s="1"/>
  <c r="M320" i="1" s="1"/>
  <c r="J321" i="1"/>
  <c r="K321" i="1" s="1"/>
  <c r="L321" i="1" s="1"/>
  <c r="M321" i="1" s="1"/>
  <c r="J322" i="1"/>
  <c r="K322" i="1" s="1"/>
  <c r="L322" i="1" s="1"/>
  <c r="M322" i="1" s="1"/>
  <c r="J323" i="1"/>
  <c r="K323" i="1" s="1"/>
  <c r="L323" i="1" s="1"/>
  <c r="M323" i="1" s="1"/>
  <c r="J324" i="1"/>
  <c r="K324" i="1" s="1"/>
  <c r="L324" i="1" s="1"/>
  <c r="M324" i="1" s="1"/>
  <c r="J325" i="1"/>
  <c r="K325" i="1" s="1"/>
  <c r="L325" i="1" s="1"/>
  <c r="M325" i="1" s="1"/>
  <c r="J326" i="1"/>
  <c r="K326" i="1" s="1"/>
  <c r="L326" i="1" s="1"/>
  <c r="M326" i="1" s="1"/>
  <c r="J327" i="1"/>
  <c r="K327" i="1" s="1"/>
  <c r="L327" i="1" s="1"/>
  <c r="M327" i="1" s="1"/>
  <c r="J328" i="1"/>
  <c r="K328" i="1" s="1"/>
  <c r="L328" i="1" s="1"/>
  <c r="M328" i="1" s="1"/>
  <c r="J329" i="1"/>
  <c r="K329" i="1" s="1"/>
  <c r="L329" i="1" s="1"/>
  <c r="M329" i="1" s="1"/>
  <c r="J330" i="1"/>
  <c r="K330" i="1" s="1"/>
  <c r="L330" i="1" s="1"/>
  <c r="M330" i="1" s="1"/>
  <c r="J331" i="1"/>
  <c r="K331" i="1" s="1"/>
  <c r="L331" i="1" s="1"/>
  <c r="M331" i="1" s="1"/>
  <c r="J332" i="1"/>
  <c r="K332" i="1" s="1"/>
  <c r="L332" i="1" s="1"/>
  <c r="M332" i="1" s="1"/>
  <c r="J333" i="1"/>
  <c r="K333" i="1" s="1"/>
  <c r="L333" i="1" s="1"/>
  <c r="M333" i="1" s="1"/>
  <c r="J334" i="1"/>
  <c r="K334" i="1" s="1"/>
  <c r="L334" i="1" s="1"/>
  <c r="M334" i="1" s="1"/>
  <c r="J335" i="1"/>
  <c r="K335" i="1" s="1"/>
  <c r="L335" i="1" s="1"/>
  <c r="M335" i="1" s="1"/>
  <c r="J336" i="1"/>
  <c r="K336" i="1" s="1"/>
  <c r="L336" i="1" s="1"/>
  <c r="M336" i="1" s="1"/>
  <c r="J337" i="1"/>
  <c r="K337" i="1" s="1"/>
  <c r="L337" i="1" s="1"/>
  <c r="M337" i="1" s="1"/>
  <c r="J338" i="1"/>
  <c r="K338" i="1" s="1"/>
  <c r="L338" i="1" s="1"/>
  <c r="M338" i="1" s="1"/>
  <c r="J339" i="1"/>
  <c r="K339" i="1" s="1"/>
  <c r="L339" i="1" s="1"/>
  <c r="M339" i="1" s="1"/>
  <c r="J340" i="1"/>
  <c r="K340" i="1" s="1"/>
  <c r="L340" i="1" s="1"/>
  <c r="M340" i="1" s="1"/>
  <c r="J341" i="1"/>
  <c r="K341" i="1" s="1"/>
  <c r="L341" i="1" s="1"/>
  <c r="M341" i="1" s="1"/>
  <c r="J342" i="1"/>
  <c r="K342" i="1" s="1"/>
  <c r="L342" i="1" s="1"/>
  <c r="M342" i="1" s="1"/>
  <c r="J343" i="1"/>
  <c r="K343" i="1" s="1"/>
  <c r="L343" i="1" s="1"/>
  <c r="M343" i="1" s="1"/>
  <c r="J344" i="1"/>
  <c r="K344" i="1" s="1"/>
  <c r="L344" i="1" s="1"/>
  <c r="M344" i="1" s="1"/>
  <c r="J345" i="1"/>
  <c r="K345" i="1" s="1"/>
  <c r="L345" i="1" s="1"/>
  <c r="M345" i="1" s="1"/>
  <c r="J346" i="1"/>
  <c r="K346" i="1" s="1"/>
  <c r="L346" i="1" s="1"/>
  <c r="M346" i="1" s="1"/>
  <c r="J347" i="1"/>
  <c r="K347" i="1" s="1"/>
  <c r="L347" i="1" s="1"/>
  <c r="M347" i="1" s="1"/>
  <c r="J348" i="1"/>
  <c r="K348" i="1" s="1"/>
  <c r="L348" i="1" s="1"/>
  <c r="M348" i="1" s="1"/>
  <c r="J349" i="1"/>
  <c r="K349" i="1" s="1"/>
  <c r="L349" i="1" s="1"/>
  <c r="M349" i="1" s="1"/>
  <c r="J350" i="1"/>
  <c r="K350" i="1" s="1"/>
  <c r="L350" i="1" s="1"/>
  <c r="M350" i="1" s="1"/>
  <c r="J351" i="1"/>
  <c r="K351" i="1" s="1"/>
  <c r="L351" i="1" s="1"/>
  <c r="M351" i="1" s="1"/>
  <c r="J352" i="1"/>
  <c r="K352" i="1" s="1"/>
  <c r="L352" i="1" s="1"/>
  <c r="M352" i="1" s="1"/>
  <c r="J353" i="1"/>
  <c r="K353" i="1" s="1"/>
  <c r="L353" i="1" s="1"/>
  <c r="M353" i="1" s="1"/>
  <c r="J354" i="1"/>
  <c r="K354" i="1" s="1"/>
  <c r="L354" i="1" s="1"/>
  <c r="M354" i="1" s="1"/>
  <c r="J355" i="1"/>
  <c r="K355" i="1" s="1"/>
  <c r="L355" i="1" s="1"/>
  <c r="M355" i="1" s="1"/>
  <c r="J356" i="1"/>
  <c r="K356" i="1" s="1"/>
  <c r="L356" i="1" s="1"/>
  <c r="M356" i="1" s="1"/>
  <c r="J357" i="1"/>
  <c r="K357" i="1" s="1"/>
  <c r="L357" i="1" s="1"/>
  <c r="M357" i="1" s="1"/>
  <c r="J358" i="1"/>
  <c r="K358" i="1" s="1"/>
  <c r="L358" i="1" s="1"/>
  <c r="M358" i="1" s="1"/>
  <c r="J359" i="1"/>
  <c r="K359" i="1" s="1"/>
  <c r="L359" i="1" s="1"/>
  <c r="M359" i="1" s="1"/>
  <c r="J360" i="1"/>
  <c r="K360" i="1" s="1"/>
  <c r="L360" i="1" s="1"/>
  <c r="M360" i="1" s="1"/>
  <c r="J361" i="1"/>
  <c r="K361" i="1" s="1"/>
  <c r="L361" i="1" s="1"/>
  <c r="M361" i="1" s="1"/>
  <c r="J362" i="1"/>
  <c r="K362" i="1" s="1"/>
  <c r="L362" i="1" s="1"/>
  <c r="M362" i="1" s="1"/>
  <c r="J363" i="1"/>
  <c r="K363" i="1" s="1"/>
  <c r="L363" i="1" s="1"/>
  <c r="M363" i="1" s="1"/>
  <c r="J364" i="1"/>
  <c r="K364" i="1" s="1"/>
  <c r="L364" i="1" s="1"/>
  <c r="M364" i="1" s="1"/>
  <c r="J365" i="1"/>
  <c r="K365" i="1" s="1"/>
  <c r="L365" i="1" s="1"/>
  <c r="M365" i="1" s="1"/>
  <c r="J366" i="1"/>
  <c r="K366" i="1" s="1"/>
  <c r="L366" i="1" s="1"/>
  <c r="M366" i="1" s="1"/>
  <c r="J367" i="1"/>
  <c r="K367" i="1" s="1"/>
  <c r="L367" i="1" s="1"/>
  <c r="M367" i="1" s="1"/>
  <c r="J368" i="1"/>
  <c r="K368" i="1" s="1"/>
  <c r="L368" i="1" s="1"/>
  <c r="M368" i="1" s="1"/>
  <c r="J369" i="1"/>
  <c r="K369" i="1" s="1"/>
  <c r="L369" i="1" s="1"/>
  <c r="M369" i="1" s="1"/>
  <c r="J370" i="1"/>
  <c r="K370" i="1" s="1"/>
  <c r="L370" i="1" s="1"/>
  <c r="M370" i="1" s="1"/>
  <c r="J371" i="1"/>
  <c r="K371" i="1" s="1"/>
  <c r="L371" i="1" s="1"/>
  <c r="M371" i="1" s="1"/>
  <c r="J372" i="1"/>
  <c r="K372" i="1" s="1"/>
  <c r="L372" i="1" s="1"/>
  <c r="M372" i="1" s="1"/>
  <c r="J373" i="1"/>
  <c r="K373" i="1" s="1"/>
  <c r="L373" i="1" s="1"/>
  <c r="M373" i="1" s="1"/>
  <c r="J374" i="1"/>
  <c r="K374" i="1" s="1"/>
  <c r="L374" i="1" s="1"/>
  <c r="M374" i="1" s="1"/>
  <c r="J375" i="1"/>
  <c r="K375" i="1" s="1"/>
  <c r="L375" i="1" s="1"/>
  <c r="M375" i="1" s="1"/>
  <c r="J376" i="1"/>
  <c r="K376" i="1" s="1"/>
  <c r="L376" i="1" s="1"/>
  <c r="M376" i="1" s="1"/>
  <c r="J377" i="1"/>
  <c r="K377" i="1" s="1"/>
  <c r="L377" i="1" s="1"/>
  <c r="M377" i="1" s="1"/>
  <c r="J378" i="1"/>
  <c r="K378" i="1" s="1"/>
  <c r="L378" i="1" s="1"/>
  <c r="M378" i="1" s="1"/>
  <c r="J379" i="1"/>
  <c r="K379" i="1" s="1"/>
  <c r="L379" i="1" s="1"/>
  <c r="M379" i="1" s="1"/>
  <c r="J380" i="1"/>
  <c r="K380" i="1" s="1"/>
  <c r="L380" i="1" s="1"/>
  <c r="M380" i="1" s="1"/>
  <c r="J381" i="1"/>
  <c r="K381" i="1" s="1"/>
  <c r="L381" i="1" s="1"/>
  <c r="M381" i="1" s="1"/>
  <c r="J382" i="1"/>
  <c r="K382" i="1" s="1"/>
  <c r="L382" i="1" s="1"/>
  <c r="M382" i="1" s="1"/>
  <c r="J383" i="1"/>
  <c r="K383" i="1" s="1"/>
  <c r="L383" i="1" s="1"/>
  <c r="M383" i="1" s="1"/>
  <c r="J384" i="1"/>
  <c r="K384" i="1" s="1"/>
  <c r="L384" i="1" s="1"/>
  <c r="M384" i="1" s="1"/>
  <c r="J385" i="1"/>
  <c r="K385" i="1" s="1"/>
  <c r="L385" i="1" s="1"/>
  <c r="M385" i="1" s="1"/>
  <c r="J386" i="1"/>
  <c r="K386" i="1" s="1"/>
  <c r="L386" i="1" s="1"/>
  <c r="M386" i="1" s="1"/>
  <c r="J387" i="1"/>
  <c r="K387" i="1" s="1"/>
  <c r="L387" i="1" s="1"/>
  <c r="M387" i="1" s="1"/>
  <c r="J388" i="1"/>
  <c r="K388" i="1" s="1"/>
  <c r="L388" i="1" s="1"/>
  <c r="M388" i="1" s="1"/>
  <c r="J389" i="1"/>
  <c r="K389" i="1" s="1"/>
  <c r="L389" i="1" s="1"/>
  <c r="M389" i="1" s="1"/>
  <c r="J390" i="1"/>
  <c r="K390" i="1" s="1"/>
  <c r="L390" i="1" s="1"/>
  <c r="M390" i="1" s="1"/>
  <c r="J391" i="1"/>
  <c r="K391" i="1" s="1"/>
  <c r="L391" i="1" s="1"/>
  <c r="M391" i="1" s="1"/>
  <c r="J392" i="1"/>
  <c r="K392" i="1" s="1"/>
  <c r="L392" i="1" s="1"/>
  <c r="M392" i="1" s="1"/>
  <c r="J393" i="1"/>
  <c r="K393" i="1" s="1"/>
  <c r="L393" i="1" s="1"/>
  <c r="M393" i="1" s="1"/>
  <c r="J394" i="1"/>
  <c r="K394" i="1" s="1"/>
  <c r="L394" i="1" s="1"/>
  <c r="M394" i="1" s="1"/>
  <c r="J395" i="1"/>
  <c r="K395" i="1" s="1"/>
  <c r="L395" i="1" s="1"/>
  <c r="M395" i="1" s="1"/>
  <c r="J396" i="1"/>
  <c r="K396" i="1" s="1"/>
  <c r="L396" i="1" s="1"/>
  <c r="M396" i="1" s="1"/>
  <c r="J397" i="1"/>
  <c r="K397" i="1" s="1"/>
  <c r="L397" i="1" s="1"/>
  <c r="M397" i="1" s="1"/>
  <c r="J398" i="1"/>
  <c r="K398" i="1" s="1"/>
  <c r="L398" i="1" s="1"/>
  <c r="M398" i="1" s="1"/>
  <c r="J399" i="1"/>
  <c r="K399" i="1" s="1"/>
  <c r="L399" i="1" s="1"/>
  <c r="M399" i="1" s="1"/>
  <c r="J400" i="1"/>
  <c r="K400" i="1" s="1"/>
  <c r="L400" i="1" s="1"/>
  <c r="M400" i="1" s="1"/>
  <c r="J401" i="1"/>
  <c r="K401" i="1" s="1"/>
  <c r="L401" i="1" s="1"/>
  <c r="M401" i="1" s="1"/>
  <c r="J402" i="1"/>
  <c r="K402" i="1" s="1"/>
  <c r="L402" i="1" s="1"/>
  <c r="M402" i="1" s="1"/>
  <c r="J403" i="1"/>
  <c r="K403" i="1" s="1"/>
  <c r="L403" i="1" s="1"/>
  <c r="M403" i="1" s="1"/>
  <c r="J404" i="1"/>
  <c r="K404" i="1" s="1"/>
  <c r="L404" i="1" s="1"/>
  <c r="M404" i="1" s="1"/>
  <c r="J405" i="1"/>
  <c r="K405" i="1" s="1"/>
  <c r="L405" i="1" s="1"/>
  <c r="M405" i="1" s="1"/>
  <c r="J406" i="1"/>
  <c r="K406" i="1" s="1"/>
  <c r="L406" i="1" s="1"/>
  <c r="M406" i="1" s="1"/>
  <c r="J407" i="1"/>
  <c r="K407" i="1" s="1"/>
  <c r="L407" i="1" s="1"/>
  <c r="M407" i="1" s="1"/>
  <c r="J408" i="1"/>
  <c r="K408" i="1" s="1"/>
  <c r="L408" i="1" s="1"/>
  <c r="M408" i="1" s="1"/>
  <c r="J409" i="1"/>
  <c r="K409" i="1" s="1"/>
  <c r="L409" i="1" s="1"/>
  <c r="M409" i="1" s="1"/>
  <c r="J410" i="1"/>
  <c r="K410" i="1" s="1"/>
  <c r="L410" i="1" s="1"/>
  <c r="M410" i="1" s="1"/>
  <c r="J411" i="1"/>
  <c r="K411" i="1" s="1"/>
  <c r="L411" i="1" s="1"/>
  <c r="M411" i="1" s="1"/>
  <c r="J412" i="1"/>
  <c r="K412" i="1" s="1"/>
  <c r="L412" i="1" s="1"/>
  <c r="M412" i="1" s="1"/>
  <c r="J413" i="1"/>
  <c r="K413" i="1" s="1"/>
  <c r="L413" i="1" s="1"/>
  <c r="M413" i="1" s="1"/>
  <c r="J414" i="1"/>
  <c r="K414" i="1" s="1"/>
  <c r="L414" i="1" s="1"/>
  <c r="M414" i="1" s="1"/>
  <c r="J415" i="1"/>
  <c r="K415" i="1" s="1"/>
  <c r="L415" i="1" s="1"/>
  <c r="M415" i="1" s="1"/>
  <c r="J416" i="1"/>
  <c r="K416" i="1" s="1"/>
  <c r="L416" i="1" s="1"/>
  <c r="M416" i="1" s="1"/>
  <c r="J417" i="1"/>
  <c r="K417" i="1" s="1"/>
  <c r="L417" i="1" s="1"/>
  <c r="M417" i="1" s="1"/>
  <c r="J418" i="1"/>
  <c r="K418" i="1" s="1"/>
  <c r="L418" i="1" s="1"/>
  <c r="M418" i="1" s="1"/>
  <c r="J419" i="1"/>
  <c r="K419" i="1" s="1"/>
  <c r="L419" i="1" s="1"/>
  <c r="M419" i="1" s="1"/>
  <c r="J420" i="1"/>
  <c r="K420" i="1" s="1"/>
  <c r="L420" i="1" s="1"/>
  <c r="M420" i="1" s="1"/>
  <c r="J421" i="1"/>
  <c r="K421" i="1" s="1"/>
  <c r="L421" i="1" s="1"/>
  <c r="M421" i="1" s="1"/>
  <c r="J422" i="1"/>
  <c r="K422" i="1" s="1"/>
  <c r="L422" i="1" s="1"/>
  <c r="M422" i="1" s="1"/>
  <c r="J423" i="1"/>
  <c r="K423" i="1" s="1"/>
  <c r="L423" i="1" s="1"/>
  <c r="M423" i="1" s="1"/>
  <c r="J424" i="1"/>
  <c r="K424" i="1" s="1"/>
  <c r="L424" i="1" s="1"/>
  <c r="M424" i="1" s="1"/>
  <c r="J425" i="1"/>
  <c r="K425" i="1" s="1"/>
  <c r="L425" i="1" s="1"/>
  <c r="M425" i="1" s="1"/>
  <c r="J426" i="1"/>
  <c r="K426" i="1" s="1"/>
  <c r="L426" i="1" s="1"/>
  <c r="M426" i="1" s="1"/>
  <c r="J427" i="1"/>
  <c r="K427" i="1" s="1"/>
  <c r="L427" i="1" s="1"/>
  <c r="M427" i="1" s="1"/>
  <c r="J428" i="1"/>
  <c r="K428" i="1" s="1"/>
  <c r="L428" i="1" s="1"/>
  <c r="M428" i="1" s="1"/>
  <c r="J429" i="1"/>
  <c r="K429" i="1" s="1"/>
  <c r="L429" i="1" s="1"/>
  <c r="M429" i="1" s="1"/>
  <c r="J430" i="1"/>
  <c r="K430" i="1" s="1"/>
  <c r="L430" i="1" s="1"/>
  <c r="M430" i="1" s="1"/>
  <c r="J431" i="1"/>
  <c r="K431" i="1" s="1"/>
  <c r="L431" i="1" s="1"/>
  <c r="M431" i="1" s="1"/>
  <c r="J432" i="1"/>
  <c r="K432" i="1" s="1"/>
  <c r="L432" i="1" s="1"/>
  <c r="M432" i="1" s="1"/>
  <c r="J433" i="1"/>
  <c r="K433" i="1" s="1"/>
  <c r="L433" i="1" s="1"/>
  <c r="M433" i="1" s="1"/>
  <c r="J434" i="1"/>
  <c r="K434" i="1" s="1"/>
  <c r="L434" i="1" s="1"/>
  <c r="M434" i="1" s="1"/>
  <c r="J435" i="1"/>
  <c r="K435" i="1" s="1"/>
  <c r="L435" i="1" s="1"/>
  <c r="M435" i="1" s="1"/>
  <c r="J436" i="1"/>
  <c r="K436" i="1" s="1"/>
  <c r="L436" i="1" s="1"/>
  <c r="M436" i="1" s="1"/>
  <c r="J437" i="1"/>
  <c r="K437" i="1" s="1"/>
  <c r="L437" i="1" s="1"/>
  <c r="M437" i="1" s="1"/>
  <c r="J438" i="1"/>
  <c r="K438" i="1" s="1"/>
  <c r="L438" i="1" s="1"/>
  <c r="M438" i="1" s="1"/>
  <c r="J439" i="1"/>
  <c r="K439" i="1" s="1"/>
  <c r="L439" i="1" s="1"/>
  <c r="M439" i="1" s="1"/>
  <c r="J440" i="1"/>
  <c r="K440" i="1" s="1"/>
  <c r="L440" i="1" s="1"/>
  <c r="M440" i="1" s="1"/>
  <c r="J441" i="1"/>
  <c r="K441" i="1" s="1"/>
  <c r="L441" i="1" s="1"/>
  <c r="M441" i="1" s="1"/>
  <c r="J442" i="1"/>
  <c r="K442" i="1" s="1"/>
  <c r="L442" i="1" s="1"/>
  <c r="M442" i="1" s="1"/>
  <c r="J443" i="1"/>
  <c r="K443" i="1" s="1"/>
  <c r="L443" i="1" s="1"/>
  <c r="M443" i="1" s="1"/>
  <c r="J444" i="1"/>
  <c r="K444" i="1" s="1"/>
  <c r="L444" i="1" s="1"/>
  <c r="M444" i="1" s="1"/>
  <c r="J445" i="1"/>
  <c r="K445" i="1" s="1"/>
  <c r="L445" i="1" s="1"/>
  <c r="M445" i="1" s="1"/>
  <c r="J446" i="1"/>
  <c r="K446" i="1" s="1"/>
  <c r="L446" i="1" s="1"/>
  <c r="M446" i="1" s="1"/>
  <c r="J447" i="1"/>
  <c r="K447" i="1" s="1"/>
  <c r="L447" i="1" s="1"/>
  <c r="M447" i="1" s="1"/>
  <c r="J448" i="1"/>
  <c r="K448" i="1" s="1"/>
  <c r="L448" i="1" s="1"/>
  <c r="M448" i="1" s="1"/>
  <c r="J449" i="1"/>
  <c r="K449" i="1" s="1"/>
  <c r="L449" i="1" s="1"/>
  <c r="M449" i="1" s="1"/>
  <c r="J450" i="1"/>
  <c r="K450" i="1" s="1"/>
  <c r="L450" i="1" s="1"/>
  <c r="M450" i="1" s="1"/>
  <c r="J451" i="1"/>
  <c r="K451" i="1" s="1"/>
  <c r="L451" i="1" s="1"/>
  <c r="M451" i="1" s="1"/>
  <c r="J452" i="1"/>
  <c r="K452" i="1" s="1"/>
  <c r="L452" i="1" s="1"/>
  <c r="M452" i="1" s="1"/>
  <c r="J453" i="1"/>
  <c r="K453" i="1" s="1"/>
  <c r="L453" i="1" s="1"/>
  <c r="M453" i="1" s="1"/>
  <c r="J454" i="1"/>
  <c r="K454" i="1" s="1"/>
  <c r="L454" i="1" s="1"/>
  <c r="M454" i="1" s="1"/>
  <c r="J455" i="1"/>
  <c r="K455" i="1" s="1"/>
  <c r="L455" i="1" s="1"/>
  <c r="M455" i="1" s="1"/>
  <c r="J456" i="1"/>
  <c r="K456" i="1" s="1"/>
  <c r="L456" i="1" s="1"/>
  <c r="M456" i="1" s="1"/>
  <c r="J457" i="1"/>
  <c r="K457" i="1" s="1"/>
  <c r="L457" i="1" s="1"/>
  <c r="M457" i="1" s="1"/>
  <c r="J458" i="1"/>
  <c r="K458" i="1" s="1"/>
  <c r="L458" i="1" s="1"/>
  <c r="M458" i="1" s="1"/>
  <c r="J459" i="1"/>
  <c r="K459" i="1" s="1"/>
  <c r="L459" i="1" s="1"/>
  <c r="M459" i="1" s="1"/>
  <c r="J460" i="1"/>
  <c r="K460" i="1" s="1"/>
  <c r="L460" i="1" s="1"/>
  <c r="M460" i="1" s="1"/>
  <c r="J461" i="1"/>
  <c r="K461" i="1" s="1"/>
  <c r="L461" i="1" s="1"/>
  <c r="M461" i="1" s="1"/>
  <c r="J462" i="1"/>
  <c r="K462" i="1" s="1"/>
  <c r="L462" i="1" s="1"/>
  <c r="M462" i="1" s="1"/>
  <c r="J463" i="1"/>
  <c r="K463" i="1" s="1"/>
  <c r="L463" i="1" s="1"/>
  <c r="M463" i="1" s="1"/>
  <c r="J464" i="1"/>
  <c r="K464" i="1" s="1"/>
  <c r="L464" i="1" s="1"/>
  <c r="M464" i="1" s="1"/>
  <c r="J465" i="1"/>
  <c r="K465" i="1" s="1"/>
  <c r="L465" i="1" s="1"/>
  <c r="M465" i="1" s="1"/>
  <c r="J466" i="1"/>
  <c r="K466" i="1" s="1"/>
  <c r="L466" i="1" s="1"/>
  <c r="M466" i="1" s="1"/>
  <c r="J467" i="1"/>
  <c r="K467" i="1" s="1"/>
  <c r="L467" i="1" s="1"/>
  <c r="M467" i="1" s="1"/>
  <c r="J468" i="1"/>
  <c r="K468" i="1" s="1"/>
  <c r="L468" i="1" s="1"/>
  <c r="M468" i="1" s="1"/>
  <c r="J469" i="1"/>
  <c r="K469" i="1" s="1"/>
  <c r="L469" i="1" s="1"/>
  <c r="M469" i="1" s="1"/>
  <c r="J470" i="1"/>
  <c r="K470" i="1" s="1"/>
  <c r="L470" i="1" s="1"/>
  <c r="M470" i="1" s="1"/>
  <c r="J471" i="1"/>
  <c r="K471" i="1" s="1"/>
  <c r="L471" i="1" s="1"/>
  <c r="M471" i="1" s="1"/>
  <c r="J472" i="1"/>
  <c r="K472" i="1" s="1"/>
  <c r="L472" i="1" s="1"/>
  <c r="M472" i="1" s="1"/>
  <c r="J473" i="1"/>
  <c r="K473" i="1" s="1"/>
  <c r="L473" i="1" s="1"/>
  <c r="M473" i="1" s="1"/>
  <c r="J474" i="1"/>
  <c r="K474" i="1" s="1"/>
  <c r="L474" i="1" s="1"/>
  <c r="M474" i="1" s="1"/>
  <c r="J475" i="1"/>
  <c r="K475" i="1" s="1"/>
  <c r="L475" i="1" s="1"/>
  <c r="M475" i="1" s="1"/>
  <c r="J476" i="1"/>
  <c r="K476" i="1" s="1"/>
  <c r="L476" i="1" s="1"/>
  <c r="M476" i="1" s="1"/>
  <c r="J477" i="1"/>
  <c r="K477" i="1" s="1"/>
  <c r="L477" i="1" s="1"/>
  <c r="M477" i="1" s="1"/>
  <c r="J478" i="1"/>
  <c r="K478" i="1" s="1"/>
  <c r="L478" i="1" s="1"/>
  <c r="M478" i="1" s="1"/>
  <c r="J479" i="1"/>
  <c r="K479" i="1" s="1"/>
  <c r="L479" i="1" s="1"/>
  <c r="M479" i="1" s="1"/>
  <c r="J480" i="1"/>
  <c r="K480" i="1" s="1"/>
  <c r="L480" i="1" s="1"/>
  <c r="M480" i="1" s="1"/>
  <c r="J481" i="1"/>
  <c r="K481" i="1" s="1"/>
  <c r="L481" i="1" s="1"/>
  <c r="M481" i="1" s="1"/>
  <c r="J482" i="1"/>
  <c r="K482" i="1" s="1"/>
  <c r="L482" i="1" s="1"/>
  <c r="M482" i="1" s="1"/>
  <c r="J483" i="1"/>
  <c r="K483" i="1" s="1"/>
  <c r="L483" i="1" s="1"/>
  <c r="M483" i="1" s="1"/>
  <c r="J484" i="1"/>
  <c r="K484" i="1" s="1"/>
  <c r="L484" i="1" s="1"/>
  <c r="M484" i="1" s="1"/>
  <c r="J485" i="1"/>
  <c r="K485" i="1" s="1"/>
  <c r="L485" i="1" s="1"/>
  <c r="M485" i="1" s="1"/>
  <c r="J486" i="1"/>
  <c r="K486" i="1" s="1"/>
  <c r="L486" i="1" s="1"/>
  <c r="M486" i="1" s="1"/>
  <c r="J487" i="1"/>
  <c r="K487" i="1" s="1"/>
  <c r="L487" i="1" s="1"/>
  <c r="M487" i="1" s="1"/>
  <c r="J488" i="1"/>
  <c r="K488" i="1" s="1"/>
  <c r="L488" i="1" s="1"/>
  <c r="M488" i="1" s="1"/>
  <c r="J489" i="1"/>
  <c r="K489" i="1" s="1"/>
  <c r="L489" i="1" s="1"/>
  <c r="M489" i="1" s="1"/>
  <c r="J490" i="1"/>
  <c r="K490" i="1" s="1"/>
  <c r="L490" i="1" s="1"/>
  <c r="M490" i="1" s="1"/>
  <c r="J491" i="1"/>
  <c r="K491" i="1" s="1"/>
  <c r="L491" i="1" s="1"/>
  <c r="M491" i="1" s="1"/>
  <c r="J492" i="1"/>
  <c r="K492" i="1" s="1"/>
  <c r="L492" i="1" s="1"/>
  <c r="M492" i="1" s="1"/>
  <c r="J493" i="1"/>
  <c r="K493" i="1" s="1"/>
  <c r="L493" i="1" s="1"/>
  <c r="M493" i="1" s="1"/>
  <c r="J494" i="1"/>
  <c r="K494" i="1" s="1"/>
  <c r="L494" i="1" s="1"/>
  <c r="M494" i="1" s="1"/>
  <c r="J495" i="1"/>
  <c r="K495" i="1" s="1"/>
  <c r="L495" i="1" s="1"/>
  <c r="M495" i="1" s="1"/>
  <c r="J496" i="1"/>
  <c r="K496" i="1" s="1"/>
  <c r="L496" i="1" s="1"/>
  <c r="M496" i="1" s="1"/>
  <c r="J497" i="1"/>
  <c r="K497" i="1" s="1"/>
  <c r="L497" i="1" s="1"/>
  <c r="M497" i="1" s="1"/>
  <c r="J498" i="1"/>
  <c r="K498" i="1" s="1"/>
  <c r="L498" i="1" s="1"/>
  <c r="M498" i="1" s="1"/>
  <c r="J499" i="1"/>
  <c r="K499" i="1" s="1"/>
  <c r="L499" i="1" s="1"/>
  <c r="M499" i="1" s="1"/>
  <c r="J500" i="1"/>
  <c r="K500" i="1" s="1"/>
  <c r="L500" i="1" s="1"/>
  <c r="M500" i="1" s="1"/>
  <c r="J501" i="1"/>
  <c r="K501" i="1" s="1"/>
  <c r="L501" i="1" s="1"/>
  <c r="M501" i="1" s="1"/>
  <c r="J502" i="1"/>
  <c r="K502" i="1" s="1"/>
  <c r="L502" i="1" s="1"/>
  <c r="M502" i="1" s="1"/>
  <c r="J503" i="1"/>
  <c r="K503" i="1" s="1"/>
  <c r="L503" i="1" s="1"/>
  <c r="M503" i="1" s="1"/>
  <c r="J504" i="1"/>
  <c r="K504" i="1" s="1"/>
  <c r="L504" i="1" s="1"/>
  <c r="M504" i="1" s="1"/>
  <c r="J505" i="1"/>
  <c r="K505" i="1" s="1"/>
  <c r="L505" i="1" s="1"/>
  <c r="M505" i="1" s="1"/>
  <c r="J506" i="1"/>
  <c r="K506" i="1" s="1"/>
  <c r="L506" i="1" s="1"/>
  <c r="M506" i="1" s="1"/>
  <c r="J507" i="1"/>
  <c r="K507" i="1" s="1"/>
  <c r="L507" i="1" s="1"/>
  <c r="M507" i="1" s="1"/>
  <c r="J508" i="1"/>
  <c r="K508" i="1" s="1"/>
  <c r="L508" i="1" s="1"/>
  <c r="M508" i="1" s="1"/>
  <c r="J509" i="1"/>
  <c r="K509" i="1" s="1"/>
  <c r="L509" i="1" s="1"/>
  <c r="M509" i="1" s="1"/>
  <c r="J510" i="1"/>
  <c r="K510" i="1" s="1"/>
  <c r="L510" i="1" s="1"/>
  <c r="M510" i="1" s="1"/>
  <c r="J511" i="1"/>
  <c r="K511" i="1" s="1"/>
  <c r="L511" i="1" s="1"/>
  <c r="M511" i="1" s="1"/>
  <c r="J512" i="1"/>
  <c r="K512" i="1" s="1"/>
  <c r="L512" i="1" s="1"/>
  <c r="M512" i="1" s="1"/>
  <c r="J513" i="1"/>
  <c r="K513" i="1" s="1"/>
  <c r="L513" i="1" s="1"/>
  <c r="M513" i="1" s="1"/>
  <c r="J514" i="1"/>
  <c r="K514" i="1" s="1"/>
  <c r="L514" i="1" s="1"/>
  <c r="M514" i="1" s="1"/>
  <c r="J515" i="1"/>
  <c r="K515" i="1" s="1"/>
  <c r="L515" i="1" s="1"/>
  <c r="M515" i="1" s="1"/>
  <c r="J516" i="1"/>
  <c r="K516" i="1" s="1"/>
  <c r="L516" i="1" s="1"/>
  <c r="M516" i="1" s="1"/>
  <c r="J517" i="1"/>
  <c r="K517" i="1" s="1"/>
  <c r="L517" i="1" s="1"/>
  <c r="M517" i="1" s="1"/>
  <c r="J518" i="1"/>
  <c r="K518" i="1" s="1"/>
  <c r="L518" i="1" s="1"/>
  <c r="M518" i="1" s="1"/>
  <c r="J519" i="1"/>
  <c r="K519" i="1" s="1"/>
  <c r="L519" i="1" s="1"/>
  <c r="M519" i="1" s="1"/>
  <c r="J520" i="1"/>
  <c r="K520" i="1" s="1"/>
  <c r="L520" i="1" s="1"/>
  <c r="M520" i="1" s="1"/>
  <c r="J521" i="1"/>
  <c r="K521" i="1" s="1"/>
  <c r="L521" i="1" s="1"/>
  <c r="M521" i="1" s="1"/>
  <c r="J522" i="1"/>
  <c r="K522" i="1" s="1"/>
  <c r="L522" i="1" s="1"/>
  <c r="M522" i="1" s="1"/>
  <c r="J523" i="1"/>
  <c r="K523" i="1" s="1"/>
  <c r="L523" i="1" s="1"/>
  <c r="M523" i="1" s="1"/>
  <c r="J524" i="1"/>
  <c r="K524" i="1" s="1"/>
  <c r="L524" i="1" s="1"/>
  <c r="M524" i="1" s="1"/>
  <c r="J525" i="1"/>
  <c r="K525" i="1" s="1"/>
  <c r="L525" i="1" s="1"/>
  <c r="M525" i="1" s="1"/>
  <c r="J526" i="1"/>
  <c r="K526" i="1" s="1"/>
  <c r="L526" i="1" s="1"/>
  <c r="M526" i="1" s="1"/>
  <c r="J527" i="1"/>
  <c r="K527" i="1" s="1"/>
  <c r="L527" i="1" s="1"/>
  <c r="M527" i="1" s="1"/>
  <c r="J528" i="1"/>
  <c r="K528" i="1" s="1"/>
  <c r="L528" i="1" s="1"/>
  <c r="M528" i="1" s="1"/>
  <c r="J529" i="1"/>
  <c r="K529" i="1" s="1"/>
  <c r="L529" i="1" s="1"/>
  <c r="M529" i="1" s="1"/>
  <c r="J530" i="1"/>
  <c r="K530" i="1" s="1"/>
  <c r="L530" i="1" s="1"/>
  <c r="M530" i="1" s="1"/>
  <c r="J531" i="1"/>
  <c r="K531" i="1" s="1"/>
  <c r="L531" i="1" s="1"/>
  <c r="M531" i="1" s="1"/>
  <c r="J532" i="1"/>
  <c r="K532" i="1" s="1"/>
  <c r="L532" i="1" s="1"/>
  <c r="M532" i="1" s="1"/>
  <c r="J533" i="1"/>
  <c r="K533" i="1" s="1"/>
  <c r="L533" i="1" s="1"/>
  <c r="M533" i="1" s="1"/>
  <c r="J534" i="1"/>
  <c r="K534" i="1" s="1"/>
  <c r="L534" i="1" s="1"/>
  <c r="M534" i="1" s="1"/>
  <c r="J535" i="1"/>
  <c r="K535" i="1" s="1"/>
  <c r="L535" i="1" s="1"/>
  <c r="M535" i="1" s="1"/>
  <c r="J536" i="1"/>
  <c r="K536" i="1" s="1"/>
  <c r="L536" i="1" s="1"/>
  <c r="M536" i="1" s="1"/>
  <c r="J537" i="1"/>
  <c r="K537" i="1" s="1"/>
  <c r="L537" i="1" s="1"/>
  <c r="M537" i="1" s="1"/>
  <c r="J538" i="1"/>
  <c r="K538" i="1" s="1"/>
  <c r="L538" i="1" s="1"/>
  <c r="M538" i="1" s="1"/>
  <c r="J539" i="1"/>
  <c r="K539" i="1" s="1"/>
  <c r="L539" i="1" s="1"/>
  <c r="M539" i="1" s="1"/>
  <c r="J540" i="1"/>
  <c r="K540" i="1" s="1"/>
  <c r="L540" i="1" s="1"/>
  <c r="M540" i="1" s="1"/>
  <c r="J541" i="1"/>
  <c r="K541" i="1" s="1"/>
  <c r="L541" i="1" s="1"/>
  <c r="M541" i="1" s="1"/>
  <c r="J542" i="1"/>
  <c r="K542" i="1" s="1"/>
  <c r="L542" i="1" s="1"/>
  <c r="M542" i="1" s="1"/>
  <c r="J543" i="1"/>
  <c r="K543" i="1" s="1"/>
  <c r="L543" i="1" s="1"/>
  <c r="M543" i="1" s="1"/>
  <c r="J544" i="1"/>
  <c r="K544" i="1" s="1"/>
  <c r="L544" i="1" s="1"/>
  <c r="M544" i="1" s="1"/>
  <c r="J545" i="1"/>
  <c r="K545" i="1" s="1"/>
  <c r="L545" i="1" s="1"/>
  <c r="M545" i="1" s="1"/>
  <c r="J546" i="1"/>
  <c r="K546" i="1" s="1"/>
  <c r="L546" i="1" s="1"/>
  <c r="M546" i="1" s="1"/>
  <c r="J547" i="1"/>
  <c r="K547" i="1" s="1"/>
  <c r="L547" i="1" s="1"/>
  <c r="M547" i="1" s="1"/>
  <c r="J548" i="1"/>
  <c r="K548" i="1" s="1"/>
  <c r="L548" i="1" s="1"/>
  <c r="M548" i="1" s="1"/>
  <c r="J549" i="1"/>
  <c r="K549" i="1" s="1"/>
  <c r="L549" i="1" s="1"/>
  <c r="M549" i="1" s="1"/>
  <c r="J550" i="1"/>
  <c r="K550" i="1" s="1"/>
  <c r="L550" i="1" s="1"/>
  <c r="M550" i="1" s="1"/>
  <c r="J551" i="1"/>
  <c r="K551" i="1" s="1"/>
  <c r="L551" i="1" s="1"/>
  <c r="M551" i="1" s="1"/>
  <c r="J552" i="1"/>
  <c r="K552" i="1" s="1"/>
  <c r="L552" i="1" s="1"/>
  <c r="M552" i="1" s="1"/>
  <c r="J553" i="1"/>
  <c r="K553" i="1" s="1"/>
  <c r="L553" i="1" s="1"/>
  <c r="M553" i="1" s="1"/>
  <c r="J554" i="1"/>
  <c r="K554" i="1" s="1"/>
  <c r="L554" i="1" s="1"/>
  <c r="M554" i="1" s="1"/>
  <c r="J555" i="1"/>
  <c r="K555" i="1" s="1"/>
  <c r="L555" i="1" s="1"/>
  <c r="M555" i="1" s="1"/>
  <c r="J556" i="1"/>
  <c r="K556" i="1" s="1"/>
  <c r="L556" i="1" s="1"/>
  <c r="M556" i="1" s="1"/>
  <c r="J557" i="1"/>
  <c r="K557" i="1" s="1"/>
  <c r="L557" i="1" s="1"/>
  <c r="M557" i="1" s="1"/>
  <c r="J558" i="1"/>
  <c r="K558" i="1" s="1"/>
  <c r="L558" i="1" s="1"/>
  <c r="M558" i="1" s="1"/>
  <c r="J559" i="1"/>
  <c r="K559" i="1" s="1"/>
  <c r="L559" i="1" s="1"/>
  <c r="M559" i="1" s="1"/>
  <c r="J560" i="1"/>
  <c r="K560" i="1" s="1"/>
  <c r="L560" i="1" s="1"/>
  <c r="M560" i="1" s="1"/>
  <c r="J561" i="1"/>
  <c r="K561" i="1" s="1"/>
  <c r="L561" i="1" s="1"/>
  <c r="M561" i="1" s="1"/>
  <c r="J562" i="1"/>
  <c r="K562" i="1" s="1"/>
  <c r="L562" i="1" s="1"/>
  <c r="M562" i="1" s="1"/>
  <c r="J563" i="1"/>
  <c r="K563" i="1" s="1"/>
  <c r="L563" i="1" s="1"/>
  <c r="M563" i="1" s="1"/>
  <c r="J564" i="1"/>
  <c r="K564" i="1" s="1"/>
  <c r="L564" i="1" s="1"/>
  <c r="M564" i="1" s="1"/>
  <c r="J565" i="1"/>
  <c r="K565" i="1" s="1"/>
  <c r="L565" i="1" s="1"/>
  <c r="M565" i="1" s="1"/>
  <c r="J566" i="1"/>
  <c r="K566" i="1" s="1"/>
  <c r="L566" i="1" s="1"/>
  <c r="M566" i="1" s="1"/>
  <c r="J567" i="1"/>
  <c r="K567" i="1" s="1"/>
  <c r="L567" i="1" s="1"/>
  <c r="M567" i="1" s="1"/>
  <c r="J568" i="1"/>
  <c r="K568" i="1" s="1"/>
  <c r="L568" i="1" s="1"/>
  <c r="M568" i="1" s="1"/>
  <c r="J569" i="1"/>
  <c r="K569" i="1" s="1"/>
  <c r="L569" i="1" s="1"/>
  <c r="M569" i="1" s="1"/>
  <c r="J570" i="1"/>
  <c r="K570" i="1" s="1"/>
  <c r="L570" i="1" s="1"/>
  <c r="M570" i="1" s="1"/>
  <c r="J571" i="1"/>
  <c r="K571" i="1" s="1"/>
  <c r="L571" i="1" s="1"/>
  <c r="M571" i="1" s="1"/>
  <c r="J572" i="1"/>
  <c r="K572" i="1" s="1"/>
  <c r="L572" i="1" s="1"/>
  <c r="M572" i="1" s="1"/>
  <c r="J573" i="1"/>
  <c r="K573" i="1" s="1"/>
  <c r="L573" i="1" s="1"/>
  <c r="M573" i="1" s="1"/>
  <c r="J574" i="1"/>
  <c r="K574" i="1" s="1"/>
  <c r="L574" i="1" s="1"/>
  <c r="M574" i="1" s="1"/>
  <c r="J575" i="1"/>
  <c r="K575" i="1" s="1"/>
  <c r="L575" i="1" s="1"/>
  <c r="M575" i="1" s="1"/>
  <c r="J576" i="1"/>
  <c r="K576" i="1" s="1"/>
  <c r="L576" i="1" s="1"/>
  <c r="M576" i="1" s="1"/>
  <c r="J577" i="1"/>
  <c r="K577" i="1" s="1"/>
  <c r="L577" i="1" s="1"/>
  <c r="M577" i="1" s="1"/>
  <c r="J578" i="1"/>
  <c r="K578" i="1" s="1"/>
  <c r="L578" i="1" s="1"/>
  <c r="M578" i="1" s="1"/>
  <c r="J579" i="1"/>
  <c r="K579" i="1" s="1"/>
  <c r="L579" i="1" s="1"/>
  <c r="M579" i="1" s="1"/>
  <c r="J580" i="1"/>
  <c r="K580" i="1" s="1"/>
  <c r="L580" i="1" s="1"/>
  <c r="M580" i="1" s="1"/>
  <c r="J581" i="1"/>
  <c r="K581" i="1" s="1"/>
  <c r="L581" i="1" s="1"/>
  <c r="M581" i="1" s="1"/>
  <c r="J582" i="1"/>
  <c r="K582" i="1" s="1"/>
  <c r="L582" i="1" s="1"/>
  <c r="M582" i="1" s="1"/>
  <c r="J583" i="1"/>
  <c r="K583" i="1" s="1"/>
  <c r="L583" i="1" s="1"/>
  <c r="M583" i="1" s="1"/>
  <c r="J584" i="1"/>
  <c r="K584" i="1" s="1"/>
  <c r="L584" i="1" s="1"/>
  <c r="M584" i="1" s="1"/>
  <c r="J585" i="1"/>
  <c r="K585" i="1" s="1"/>
  <c r="L585" i="1" s="1"/>
  <c r="M585" i="1" s="1"/>
  <c r="J586" i="1"/>
  <c r="K586" i="1" s="1"/>
  <c r="L586" i="1" s="1"/>
  <c r="M586" i="1" s="1"/>
  <c r="J587" i="1"/>
  <c r="K587" i="1" s="1"/>
  <c r="L587" i="1" s="1"/>
  <c r="M587" i="1" s="1"/>
  <c r="J588" i="1"/>
  <c r="K588" i="1" s="1"/>
  <c r="L588" i="1" s="1"/>
  <c r="M588" i="1" s="1"/>
  <c r="J589" i="1"/>
  <c r="K589" i="1" s="1"/>
  <c r="L589" i="1" s="1"/>
  <c r="M589" i="1" s="1"/>
  <c r="J590" i="1"/>
  <c r="K590" i="1" s="1"/>
  <c r="L590" i="1" s="1"/>
  <c r="M590" i="1" s="1"/>
  <c r="J591" i="1"/>
  <c r="K591" i="1" s="1"/>
  <c r="L591" i="1" s="1"/>
  <c r="M591" i="1" s="1"/>
  <c r="J592" i="1"/>
  <c r="K592" i="1" s="1"/>
  <c r="L592" i="1" s="1"/>
  <c r="M592" i="1" s="1"/>
  <c r="J593" i="1"/>
  <c r="K593" i="1" s="1"/>
  <c r="L593" i="1" s="1"/>
  <c r="M593" i="1" s="1"/>
  <c r="J594" i="1"/>
  <c r="K594" i="1" s="1"/>
  <c r="L594" i="1" s="1"/>
  <c r="M594" i="1" s="1"/>
  <c r="J595" i="1"/>
  <c r="K595" i="1" s="1"/>
  <c r="L595" i="1" s="1"/>
  <c r="M595" i="1" s="1"/>
  <c r="J596" i="1"/>
  <c r="K596" i="1" s="1"/>
  <c r="L596" i="1" s="1"/>
  <c r="M596" i="1" s="1"/>
  <c r="J597" i="1"/>
  <c r="K597" i="1" s="1"/>
  <c r="L597" i="1" s="1"/>
  <c r="M597" i="1" s="1"/>
  <c r="J598" i="1"/>
  <c r="K598" i="1" s="1"/>
  <c r="L598" i="1" s="1"/>
  <c r="M598" i="1" s="1"/>
  <c r="J599" i="1"/>
  <c r="K599" i="1" s="1"/>
  <c r="L599" i="1" s="1"/>
  <c r="M599" i="1" s="1"/>
  <c r="J600" i="1"/>
  <c r="K600" i="1" s="1"/>
  <c r="L600" i="1" s="1"/>
  <c r="M600" i="1" s="1"/>
  <c r="J601" i="1"/>
  <c r="K601" i="1" s="1"/>
  <c r="L601" i="1" s="1"/>
  <c r="M601" i="1" s="1"/>
  <c r="J602" i="1"/>
  <c r="K602" i="1" s="1"/>
  <c r="L602" i="1" s="1"/>
  <c r="M602" i="1" s="1"/>
  <c r="J603" i="1"/>
  <c r="K603" i="1" s="1"/>
  <c r="L603" i="1" s="1"/>
  <c r="M603" i="1" s="1"/>
  <c r="J604" i="1"/>
  <c r="K604" i="1" s="1"/>
  <c r="L604" i="1" s="1"/>
  <c r="M604" i="1" s="1"/>
  <c r="J605" i="1"/>
  <c r="K605" i="1" s="1"/>
  <c r="L605" i="1" s="1"/>
  <c r="M605" i="1" s="1"/>
  <c r="J606" i="1"/>
  <c r="K606" i="1" s="1"/>
  <c r="L606" i="1" s="1"/>
  <c r="M606" i="1" s="1"/>
  <c r="J607" i="1"/>
  <c r="K607" i="1" s="1"/>
  <c r="L607" i="1" s="1"/>
  <c r="M607" i="1" s="1"/>
  <c r="J608" i="1"/>
  <c r="K608" i="1" s="1"/>
  <c r="L608" i="1" s="1"/>
  <c r="M608" i="1" s="1"/>
  <c r="J609" i="1"/>
  <c r="K609" i="1" s="1"/>
  <c r="L609" i="1" s="1"/>
  <c r="M609" i="1" s="1"/>
  <c r="J610" i="1"/>
  <c r="K610" i="1" s="1"/>
  <c r="L610" i="1" s="1"/>
  <c r="M610" i="1" s="1"/>
  <c r="J611" i="1"/>
  <c r="K611" i="1" s="1"/>
  <c r="L611" i="1" s="1"/>
  <c r="M611" i="1" s="1"/>
  <c r="J612" i="1"/>
  <c r="K612" i="1" s="1"/>
  <c r="L612" i="1" s="1"/>
  <c r="M612" i="1" s="1"/>
  <c r="J613" i="1"/>
  <c r="K613" i="1" s="1"/>
  <c r="L613" i="1" s="1"/>
  <c r="M613" i="1" s="1"/>
  <c r="J614" i="1"/>
  <c r="K614" i="1" s="1"/>
  <c r="L614" i="1" s="1"/>
  <c r="M614" i="1" s="1"/>
  <c r="J615" i="1"/>
  <c r="K615" i="1" s="1"/>
  <c r="L615" i="1" s="1"/>
  <c r="M615" i="1" s="1"/>
  <c r="J616" i="1"/>
  <c r="K616" i="1" s="1"/>
  <c r="L616" i="1" s="1"/>
  <c r="M616" i="1" s="1"/>
  <c r="J617" i="1"/>
  <c r="K617" i="1" s="1"/>
  <c r="L617" i="1" s="1"/>
  <c r="M617" i="1" s="1"/>
  <c r="J618" i="1"/>
  <c r="K618" i="1" s="1"/>
  <c r="L618" i="1" s="1"/>
  <c r="M618" i="1" s="1"/>
  <c r="J619" i="1"/>
  <c r="K619" i="1" s="1"/>
  <c r="L619" i="1" s="1"/>
  <c r="M619" i="1" s="1"/>
  <c r="J620" i="1"/>
  <c r="K620" i="1" s="1"/>
  <c r="L620" i="1" s="1"/>
  <c r="M620" i="1" s="1"/>
  <c r="J621" i="1"/>
  <c r="K621" i="1" s="1"/>
  <c r="L621" i="1" s="1"/>
  <c r="M621" i="1" s="1"/>
  <c r="J622" i="1"/>
  <c r="K622" i="1" s="1"/>
  <c r="L622" i="1" s="1"/>
  <c r="M622" i="1" s="1"/>
  <c r="J623" i="1"/>
  <c r="K623" i="1" s="1"/>
  <c r="L623" i="1" s="1"/>
  <c r="M623" i="1" s="1"/>
  <c r="J624" i="1"/>
  <c r="K624" i="1" s="1"/>
  <c r="L624" i="1" s="1"/>
  <c r="M624" i="1" s="1"/>
  <c r="J625" i="1"/>
  <c r="K625" i="1" s="1"/>
  <c r="L625" i="1" s="1"/>
  <c r="M625" i="1" s="1"/>
  <c r="J626" i="1"/>
  <c r="K626" i="1" s="1"/>
  <c r="L626" i="1" s="1"/>
  <c r="M626" i="1" s="1"/>
  <c r="J627" i="1"/>
  <c r="K627" i="1" s="1"/>
  <c r="L627" i="1" s="1"/>
  <c r="M627" i="1" s="1"/>
  <c r="J628" i="1"/>
  <c r="K628" i="1" s="1"/>
  <c r="L628" i="1" s="1"/>
  <c r="M628" i="1" s="1"/>
  <c r="J629" i="1"/>
  <c r="K629" i="1" s="1"/>
  <c r="L629" i="1" s="1"/>
  <c r="M629" i="1" s="1"/>
  <c r="J630" i="1"/>
  <c r="K630" i="1" s="1"/>
  <c r="L630" i="1" s="1"/>
  <c r="M630" i="1" s="1"/>
  <c r="J631" i="1"/>
  <c r="K631" i="1" s="1"/>
  <c r="L631" i="1" s="1"/>
  <c r="M631" i="1" s="1"/>
  <c r="J632" i="1"/>
  <c r="K632" i="1" s="1"/>
  <c r="L632" i="1" s="1"/>
  <c r="M632" i="1" s="1"/>
  <c r="J633" i="1"/>
  <c r="K633" i="1" s="1"/>
  <c r="L633" i="1" s="1"/>
  <c r="M633" i="1" s="1"/>
  <c r="J634" i="1"/>
  <c r="K634" i="1" s="1"/>
  <c r="L634" i="1" s="1"/>
  <c r="M634" i="1" s="1"/>
  <c r="J635" i="1"/>
  <c r="K635" i="1" s="1"/>
  <c r="L635" i="1" s="1"/>
  <c r="M635" i="1" s="1"/>
  <c r="J636" i="1"/>
  <c r="K636" i="1" s="1"/>
  <c r="L636" i="1" s="1"/>
  <c r="M636" i="1" s="1"/>
  <c r="J637" i="1"/>
  <c r="K637" i="1" s="1"/>
  <c r="L637" i="1" s="1"/>
  <c r="M637" i="1" s="1"/>
  <c r="J638" i="1"/>
  <c r="K638" i="1" s="1"/>
  <c r="L638" i="1" s="1"/>
  <c r="M638" i="1" s="1"/>
  <c r="J639" i="1"/>
  <c r="K639" i="1" s="1"/>
  <c r="L639" i="1" s="1"/>
  <c r="M639" i="1" s="1"/>
  <c r="J640" i="1"/>
  <c r="K640" i="1" s="1"/>
  <c r="L640" i="1" s="1"/>
  <c r="M640" i="1" s="1"/>
  <c r="J641" i="1"/>
  <c r="K641" i="1" s="1"/>
  <c r="L641" i="1" s="1"/>
  <c r="M641" i="1" s="1"/>
  <c r="J642" i="1"/>
  <c r="K642" i="1" s="1"/>
  <c r="L642" i="1" s="1"/>
  <c r="M642" i="1" s="1"/>
  <c r="J643" i="1"/>
  <c r="K643" i="1" s="1"/>
  <c r="L643" i="1" s="1"/>
  <c r="M643" i="1" s="1"/>
  <c r="J644" i="1"/>
  <c r="K644" i="1" s="1"/>
  <c r="L644" i="1" s="1"/>
  <c r="M644" i="1" s="1"/>
  <c r="J645" i="1"/>
  <c r="K645" i="1" s="1"/>
  <c r="L645" i="1" s="1"/>
  <c r="M645" i="1" s="1"/>
  <c r="J646" i="1"/>
  <c r="K646" i="1" s="1"/>
  <c r="L646" i="1" s="1"/>
  <c r="M646" i="1" s="1"/>
  <c r="J647" i="1"/>
  <c r="K647" i="1" s="1"/>
  <c r="L647" i="1" s="1"/>
  <c r="M647" i="1" s="1"/>
  <c r="J648" i="1"/>
  <c r="K648" i="1" s="1"/>
  <c r="L648" i="1" s="1"/>
  <c r="M648" i="1" s="1"/>
  <c r="J649" i="1"/>
  <c r="K649" i="1" s="1"/>
  <c r="L649" i="1" s="1"/>
  <c r="M649" i="1" s="1"/>
  <c r="J650" i="1"/>
  <c r="K650" i="1" s="1"/>
  <c r="L650" i="1" s="1"/>
  <c r="M650" i="1" s="1"/>
  <c r="J651" i="1"/>
  <c r="K651" i="1" s="1"/>
  <c r="L651" i="1" s="1"/>
  <c r="M651" i="1" s="1"/>
  <c r="J652" i="1"/>
  <c r="K652" i="1" s="1"/>
  <c r="L652" i="1" s="1"/>
  <c r="M652" i="1" s="1"/>
  <c r="J653" i="1"/>
  <c r="K653" i="1" s="1"/>
  <c r="L653" i="1" s="1"/>
  <c r="M653" i="1" s="1"/>
  <c r="J654" i="1"/>
  <c r="K654" i="1" s="1"/>
  <c r="L654" i="1" s="1"/>
  <c r="M654" i="1" s="1"/>
  <c r="J655" i="1"/>
  <c r="K655" i="1" s="1"/>
  <c r="L655" i="1" s="1"/>
  <c r="M655" i="1" s="1"/>
  <c r="H656" i="1"/>
  <c r="G656" i="1"/>
  <c r="L656" i="1" l="1"/>
  <c r="K656" i="1"/>
  <c r="M14" i="1"/>
  <c r="M656" i="1" s="1"/>
</calcChain>
</file>

<file path=xl/comments1.xml><?xml version="1.0" encoding="utf-8"?>
<comments xmlns="http://schemas.openxmlformats.org/spreadsheetml/2006/main">
  <authors>
    <author>TRUST</author>
  </authors>
  <commentList>
    <comment ref="E661" authorId="0">
      <text>
        <r>
          <rPr>
            <b/>
            <sz val="9"/>
            <color indexed="81"/>
            <rFont val="Tahoma"/>
            <family val="2"/>
          </rPr>
          <t>TRUST:</t>
        </r>
        <r>
          <rPr>
            <sz val="9"/>
            <color indexed="81"/>
            <rFont val="Tahoma"/>
            <family val="2"/>
          </rPr>
          <t xml:space="preserve">
تجميع لكل يوم على حدة الخاص بــــ الفرع ده من العمود G &amp; M</t>
        </r>
      </text>
    </comment>
  </commentList>
</comments>
</file>

<file path=xl/sharedStrings.xml><?xml version="1.0" encoding="utf-8"?>
<sst xmlns="http://schemas.openxmlformats.org/spreadsheetml/2006/main" count="3242" uniqueCount="1044">
  <si>
    <t>vendor_name</t>
  </si>
  <si>
    <t>Chain_Name_All</t>
  </si>
  <si>
    <t>Customer_Mob</t>
  </si>
  <si>
    <t>Customer_Name</t>
  </si>
  <si>
    <t>Order_Code</t>
  </si>
  <si>
    <t>Order_Date</t>
  </si>
  <si>
    <t>Total Sales Value</t>
  </si>
  <si>
    <t>Net Sales</t>
  </si>
  <si>
    <t>payment_status</t>
  </si>
  <si>
    <t>Fuddruckers - Mohandiseen</t>
  </si>
  <si>
    <t>Fuddruckers</t>
  </si>
  <si>
    <t>1007100034</t>
  </si>
  <si>
    <t>L El Qadi</t>
  </si>
  <si>
    <t>Fuddruckers - Concord Plaza Mall</t>
  </si>
  <si>
    <t>1277887441</t>
  </si>
  <si>
    <t>Sally Malek</t>
  </si>
  <si>
    <t>1003023034</t>
  </si>
  <si>
    <t xml:space="preserve">Sherif Khalil </t>
  </si>
  <si>
    <t>1001005028</t>
  </si>
  <si>
    <t>Ragaa El Gedawi</t>
  </si>
  <si>
    <t>1006042684</t>
  </si>
  <si>
    <t>george william</t>
  </si>
  <si>
    <t>Fuddruckers - New Maadi</t>
  </si>
  <si>
    <t>1024346857</t>
  </si>
  <si>
    <t>Mike Mcconnell</t>
  </si>
  <si>
    <t>1224774677</t>
  </si>
  <si>
    <t>Adham Fathallah</t>
  </si>
  <si>
    <t>1003928580</t>
  </si>
  <si>
    <t>Hossam Elbaz</t>
  </si>
  <si>
    <t>1223144168</t>
  </si>
  <si>
    <t>ناجي أبو تار</t>
  </si>
  <si>
    <t>1223981242</t>
  </si>
  <si>
    <t>Aya ElShorbagy</t>
  </si>
  <si>
    <t>1005048374</t>
  </si>
  <si>
    <t>Kyle Liebman</t>
  </si>
  <si>
    <t>1003137590</t>
  </si>
  <si>
    <t>Darina Bajovics</t>
  </si>
  <si>
    <t>1110023485</t>
  </si>
  <si>
    <t>Khaled Hani</t>
  </si>
  <si>
    <t>1093616625</t>
  </si>
  <si>
    <t>Mohamed Saad</t>
  </si>
  <si>
    <t>1019000499</t>
  </si>
  <si>
    <t>Youssef Desouky</t>
  </si>
  <si>
    <t>1005164628</t>
  </si>
  <si>
    <t xml:space="preserve">Angie Amr Ezzat </t>
  </si>
  <si>
    <t>1202098585</t>
  </si>
  <si>
    <t>anja stieding</t>
  </si>
  <si>
    <t>1203757131</t>
  </si>
  <si>
    <t>ahmed samir</t>
  </si>
  <si>
    <t>1001479258</t>
  </si>
  <si>
    <t>Sherene Fawzi</t>
  </si>
  <si>
    <t>1276251111</t>
  </si>
  <si>
    <t>Marwan El Sheikh</t>
  </si>
  <si>
    <t>1091319436</t>
  </si>
  <si>
    <t>jina tofo</t>
  </si>
  <si>
    <t>1225970789</t>
  </si>
  <si>
    <t>fatma mounir</t>
  </si>
  <si>
    <t>1003840766</t>
  </si>
  <si>
    <t xml:space="preserve">Norah  Mohamed </t>
  </si>
  <si>
    <t>1119556661</t>
  </si>
  <si>
    <t xml:space="preserve">Wafaa El Tayeb </t>
  </si>
  <si>
    <t>1100205671</t>
  </si>
  <si>
    <t>muhammed elmasry</t>
  </si>
  <si>
    <t>1222280335</t>
  </si>
  <si>
    <t>Shoukran Sami</t>
  </si>
  <si>
    <t>1156194734</t>
  </si>
  <si>
    <t>Kie Thompson</t>
  </si>
  <si>
    <t>1222449429</t>
  </si>
  <si>
    <t>Karim Yousef</t>
  </si>
  <si>
    <t>1146008007</t>
  </si>
  <si>
    <t>Fahad Saud</t>
  </si>
  <si>
    <t>1282221301</t>
  </si>
  <si>
    <t>Mido Azab</t>
  </si>
  <si>
    <t>1271208928</t>
  </si>
  <si>
    <t>Lindsay Marie</t>
  </si>
  <si>
    <t>1112720051</t>
  </si>
  <si>
    <t>Seif Ahmad</t>
  </si>
  <si>
    <t>1007675555</t>
  </si>
  <si>
    <t>Mohamed Ismail</t>
  </si>
  <si>
    <t>1120036200</t>
  </si>
  <si>
    <t xml:space="preserve">Asem Abdalla </t>
  </si>
  <si>
    <t>1011865308</t>
  </si>
  <si>
    <t>Salem Ali</t>
  </si>
  <si>
    <t>1001610174</t>
  </si>
  <si>
    <t>mohamed elwakeel</t>
  </si>
  <si>
    <t>1093069966</t>
  </si>
  <si>
    <t>Mohamed Saba</t>
  </si>
  <si>
    <t>1064291787</t>
  </si>
  <si>
    <t>Youssef Refaat</t>
  </si>
  <si>
    <t>1065184931</t>
  </si>
  <si>
    <t>Mohamed Eltagy</t>
  </si>
  <si>
    <t>1112726262</t>
  </si>
  <si>
    <t>Abd elhalim Salah Ali</t>
  </si>
  <si>
    <t>1061406697</t>
  </si>
  <si>
    <t>Hossam Monib</t>
  </si>
  <si>
    <t>01018606016</t>
  </si>
  <si>
    <t>Mariam Saadeldin</t>
  </si>
  <si>
    <t>1006494148</t>
  </si>
  <si>
    <t>Mohamed Ghareeb</t>
  </si>
  <si>
    <t>1091968464</t>
  </si>
  <si>
    <t>Ali Ahmed</t>
  </si>
  <si>
    <t>1280799966</t>
  </si>
  <si>
    <t>nora tarek</t>
  </si>
  <si>
    <t>1120505550</t>
  </si>
  <si>
    <t>mohamad alrshede</t>
  </si>
  <si>
    <t>1020003811</t>
  </si>
  <si>
    <t>Mahitab Ossama</t>
  </si>
  <si>
    <t>1222255595</t>
  </si>
  <si>
    <t>Mahmoud Yassin</t>
  </si>
  <si>
    <t>1004444151</t>
  </si>
  <si>
    <t>Ahmed Zaki</t>
  </si>
  <si>
    <t>1141502044</t>
  </si>
  <si>
    <t>Amira Abdel-Naeim</t>
  </si>
  <si>
    <t>1156332432</t>
  </si>
  <si>
    <t xml:space="preserve">Jana Afifi </t>
  </si>
  <si>
    <t>1285004452</t>
  </si>
  <si>
    <t>Christine Flake</t>
  </si>
  <si>
    <t>1006679953</t>
  </si>
  <si>
    <t>rehana elnaggar</t>
  </si>
  <si>
    <t>1063633782</t>
  </si>
  <si>
    <t>Omar Amiro</t>
  </si>
  <si>
    <t>1118086615</t>
  </si>
  <si>
    <t>Ahmed Hassan</t>
  </si>
  <si>
    <t>1027430300</t>
  </si>
  <si>
    <t>Mazen Gamal</t>
  </si>
  <si>
    <t>1090439294</t>
  </si>
  <si>
    <t>Tarek Sayed</t>
  </si>
  <si>
    <t>1017777750</t>
  </si>
  <si>
    <t>Menna Haikal</t>
  </si>
  <si>
    <t>1115791046</t>
  </si>
  <si>
    <t xml:space="preserve"> </t>
  </si>
  <si>
    <t>1006066918</t>
  </si>
  <si>
    <t>Kareem El-Rafei</t>
  </si>
  <si>
    <t>1015225098</t>
  </si>
  <si>
    <t>Ahmad Samir</t>
  </si>
  <si>
    <t>1028397591</t>
  </si>
  <si>
    <t>Roman Romanov</t>
  </si>
  <si>
    <t>1094364696</t>
  </si>
  <si>
    <t>Fady Ashraf</t>
  </si>
  <si>
    <t>1111222149</t>
  </si>
  <si>
    <t>ahmed hosny</t>
  </si>
  <si>
    <t>1005466016</t>
  </si>
  <si>
    <t>Amr Sabaa</t>
  </si>
  <si>
    <t>1007203087</t>
  </si>
  <si>
    <t>Pleshkov Vitaly</t>
  </si>
  <si>
    <t>1021135169</t>
  </si>
  <si>
    <t>Lori Waters</t>
  </si>
  <si>
    <t>1003334999</t>
  </si>
  <si>
    <t>Seif Tahawy</t>
  </si>
  <si>
    <t>1146662066</t>
  </si>
  <si>
    <t>DIAA ELSHAMY</t>
  </si>
  <si>
    <t>1226774138</t>
  </si>
  <si>
    <t>Thomas Jules</t>
  </si>
  <si>
    <t>1068827553</t>
  </si>
  <si>
    <t>Ahmed Elmiligy</t>
  </si>
  <si>
    <t>1001423431</t>
  </si>
  <si>
    <t>Omar Soltan</t>
  </si>
  <si>
    <t>1005545417</t>
  </si>
  <si>
    <t>Omar Sameh</t>
  </si>
  <si>
    <t>1206607990</t>
  </si>
  <si>
    <t>Wael Khalifa</t>
  </si>
  <si>
    <t>1000345200</t>
  </si>
  <si>
    <t>Mohamed Bakhaty</t>
  </si>
  <si>
    <t>1102788900</t>
  </si>
  <si>
    <t xml:space="preserve">khaled Alfarhan </t>
  </si>
  <si>
    <t>1004979220</t>
  </si>
  <si>
    <t>Charles Milke</t>
  </si>
  <si>
    <t>1006910800</t>
  </si>
  <si>
    <t xml:space="preserve">Mohamed  Ashraf </t>
  </si>
  <si>
    <t>1110922571</t>
  </si>
  <si>
    <t>Hamza Abu Jradah</t>
  </si>
  <si>
    <t>1288047552</t>
  </si>
  <si>
    <t>Hamza Moh Aly</t>
  </si>
  <si>
    <t>1013222641</t>
  </si>
  <si>
    <t>Hiba Eimesh</t>
  </si>
  <si>
    <t>1011679970</t>
  </si>
  <si>
    <t>dina rifai</t>
  </si>
  <si>
    <t>1141141300</t>
  </si>
  <si>
    <t>Khaled Mostafa</t>
  </si>
  <si>
    <t>1099008072</t>
  </si>
  <si>
    <t>Alia Mahmoud</t>
  </si>
  <si>
    <t>1006666875</t>
  </si>
  <si>
    <t>Omar Habib</t>
  </si>
  <si>
    <t>1222882738</t>
  </si>
  <si>
    <t>Abelrahman Abouelenain</t>
  </si>
  <si>
    <t>1002423465</t>
  </si>
  <si>
    <t>Ian Marsh</t>
  </si>
  <si>
    <t>1221622929</t>
  </si>
  <si>
    <t>Nabil Samy</t>
  </si>
  <si>
    <t>1093449349</t>
  </si>
  <si>
    <t>Nour Sayed</t>
  </si>
  <si>
    <t>1062691866</t>
  </si>
  <si>
    <t>Ahmed Osama</t>
  </si>
  <si>
    <t>1099002790</t>
  </si>
  <si>
    <t>Ahmed Raafat</t>
  </si>
  <si>
    <t>1090659103</t>
  </si>
  <si>
    <t>Aly Ehab</t>
  </si>
  <si>
    <t>1007196984</t>
  </si>
  <si>
    <t>Noura El Husseiny</t>
  </si>
  <si>
    <t>1270346984</t>
  </si>
  <si>
    <t>Rony Abou Haidar</t>
  </si>
  <si>
    <t>1222885331</t>
  </si>
  <si>
    <t>hany eltabie</t>
  </si>
  <si>
    <t>1011795846</t>
  </si>
  <si>
    <t>sharaf al-deen hassan</t>
  </si>
  <si>
    <t>1016862225</t>
  </si>
  <si>
    <t>May Tourky</t>
  </si>
  <si>
    <t>1149947313</t>
  </si>
  <si>
    <t>Khaled Al-Khateeb</t>
  </si>
  <si>
    <t>1019665690</t>
  </si>
  <si>
    <t>Hamza Farag</t>
  </si>
  <si>
    <t>1274747772</t>
  </si>
  <si>
    <t>Aly Al Maghraby</t>
  </si>
  <si>
    <t>1270749720</t>
  </si>
  <si>
    <t>Manal Banidomy</t>
  </si>
  <si>
    <t>1002516265</t>
  </si>
  <si>
    <t xml:space="preserve">Haytham Elashry </t>
  </si>
  <si>
    <t>1009771374</t>
  </si>
  <si>
    <t>معاويه فتحى</t>
  </si>
  <si>
    <t>1275608385</t>
  </si>
  <si>
    <t>Greg Campbell</t>
  </si>
  <si>
    <t>1001402323</t>
  </si>
  <si>
    <t>Ziad Elabi</t>
  </si>
  <si>
    <t>1279296998</t>
  </si>
  <si>
    <t>GUILLERMIN HERVE</t>
  </si>
  <si>
    <t>1227866993</t>
  </si>
  <si>
    <t>Kanako Ito</t>
  </si>
  <si>
    <t>1111675367</t>
  </si>
  <si>
    <t>Mahmoud El-Khateeb</t>
  </si>
  <si>
    <t>1032841909</t>
  </si>
  <si>
    <t>abdulaziz alkanderi</t>
  </si>
  <si>
    <t>1060497160</t>
  </si>
  <si>
    <t>Noha Hamdy</t>
  </si>
  <si>
    <t>1064982510</t>
  </si>
  <si>
    <t>Helen ONeill</t>
  </si>
  <si>
    <t>1090680662</t>
  </si>
  <si>
    <t>Abdullah Al Ibraheem</t>
  </si>
  <si>
    <t>1054900448</t>
  </si>
  <si>
    <t>Heba El-Zamly</t>
  </si>
  <si>
    <t>1154037070</t>
  </si>
  <si>
    <t>Jaydaa Karam</t>
  </si>
  <si>
    <t>1010407896</t>
  </si>
  <si>
    <t>Yasmina Gamal</t>
  </si>
  <si>
    <t>1158059167</t>
  </si>
  <si>
    <t>الاميره انجولا salim</t>
  </si>
  <si>
    <t>1224459092</t>
  </si>
  <si>
    <t>Sultan Aba Alkhail</t>
  </si>
  <si>
    <t>1228333126</t>
  </si>
  <si>
    <t>Nisreen Makled</t>
  </si>
  <si>
    <t>1116995331</t>
  </si>
  <si>
    <t>Ahmed Abdel Samad</t>
  </si>
  <si>
    <t>1008811475</t>
  </si>
  <si>
    <t>Ben Korte</t>
  </si>
  <si>
    <t>1067083333</t>
  </si>
  <si>
    <t>Ashrif Samir</t>
  </si>
  <si>
    <t>1009210445</t>
  </si>
  <si>
    <t>Saad Talaat</t>
  </si>
  <si>
    <t>1001260941</t>
  </si>
  <si>
    <t>Tawfik El-Maayergy</t>
  </si>
  <si>
    <t>1000500421</t>
  </si>
  <si>
    <t>mary antone</t>
  </si>
  <si>
    <t>1149595262</t>
  </si>
  <si>
    <t>Ahmed Hussein</t>
  </si>
  <si>
    <t>1003201010</t>
  </si>
  <si>
    <t>Nermin Mourad</t>
  </si>
  <si>
    <t>1210736083</t>
  </si>
  <si>
    <t>meshal alazimi</t>
  </si>
  <si>
    <t>1221900515</t>
  </si>
  <si>
    <t>Amira El sakka</t>
  </si>
  <si>
    <t>1121164483</t>
  </si>
  <si>
    <t>Hesham Salem</t>
  </si>
  <si>
    <t>1009334780</t>
  </si>
  <si>
    <t>Islam Ahmed</t>
  </si>
  <si>
    <t>1021359956</t>
  </si>
  <si>
    <t>Joanne Courtley Foster</t>
  </si>
  <si>
    <t>1118798797</t>
  </si>
  <si>
    <t>1007135421</t>
  </si>
  <si>
    <t>Fadi Basta</t>
  </si>
  <si>
    <t>1005705858</t>
  </si>
  <si>
    <t>Seif Talaat Zein</t>
  </si>
  <si>
    <t>1099387272</t>
  </si>
  <si>
    <t>Mariam Abdalla</t>
  </si>
  <si>
    <t>1212755332</t>
  </si>
  <si>
    <t>Sara Ali</t>
  </si>
  <si>
    <t>1023100054</t>
  </si>
  <si>
    <t>Rana El Mesky</t>
  </si>
  <si>
    <t>1004704747</t>
  </si>
  <si>
    <t>Mohamed  Elhadidi</t>
  </si>
  <si>
    <t>1007668317</t>
  </si>
  <si>
    <t>Mohamed Ibrahim</t>
  </si>
  <si>
    <t>1002123777</t>
  </si>
  <si>
    <t>Sahar El-Samaloty</t>
  </si>
  <si>
    <t>1004920049</t>
  </si>
  <si>
    <t>Hany Soliman</t>
  </si>
  <si>
    <t>1145231274</t>
  </si>
  <si>
    <t xml:space="preserve">Mike Maurizio Györgyi </t>
  </si>
  <si>
    <t>1001690425</t>
  </si>
  <si>
    <t>Fernando Cialone</t>
  </si>
  <si>
    <t>1096455822</t>
  </si>
  <si>
    <t>Mohammad  alhajraf</t>
  </si>
  <si>
    <t>1270750460</t>
  </si>
  <si>
    <t>Guillaume Morel</t>
  </si>
  <si>
    <t>1001819737</t>
  </si>
  <si>
    <t>Motasem Bellah</t>
  </si>
  <si>
    <t>1150744443</t>
  </si>
  <si>
    <t>Taya Attia</t>
  </si>
  <si>
    <t>1090132672</t>
  </si>
  <si>
    <t>Angy Atta</t>
  </si>
  <si>
    <t>1002800265</t>
  </si>
  <si>
    <t>Ahmed Negm</t>
  </si>
  <si>
    <t>1019341187</t>
  </si>
  <si>
    <t>Nehad Salah</t>
  </si>
  <si>
    <t>1019935550</t>
  </si>
  <si>
    <t>Hamad Alenezi</t>
  </si>
  <si>
    <t>1006651190</t>
  </si>
  <si>
    <t>MOATAZ Selmy</t>
  </si>
  <si>
    <t>1002114297</t>
  </si>
  <si>
    <t>Hanya Genina</t>
  </si>
  <si>
    <t>1022559292</t>
  </si>
  <si>
    <t>Adam Fleifel</t>
  </si>
  <si>
    <t>1212777142</t>
  </si>
  <si>
    <t>Haitham Ahmed</t>
  </si>
  <si>
    <t>1068777690</t>
  </si>
  <si>
    <t>Arslan Khalid</t>
  </si>
  <si>
    <t>1225776906</t>
  </si>
  <si>
    <t>Hassan Kamel</t>
  </si>
  <si>
    <t>1225407226</t>
  </si>
  <si>
    <t>Sunyoung Park</t>
  </si>
  <si>
    <t>1122007577</t>
  </si>
  <si>
    <t>Anna Schneider</t>
  </si>
  <si>
    <t>1275878993</t>
  </si>
  <si>
    <t>Bader Khalid</t>
  </si>
  <si>
    <t>1066299222</t>
  </si>
  <si>
    <t>Merna Abdelazim</t>
  </si>
  <si>
    <t>1550264455</t>
  </si>
  <si>
    <t>Abdullah Asa</t>
  </si>
  <si>
    <t>1061857777</t>
  </si>
  <si>
    <t>Rana Ali</t>
  </si>
  <si>
    <t>1001002825</t>
  </si>
  <si>
    <t>Sherif ElHassan</t>
  </si>
  <si>
    <t>1095597671</t>
  </si>
  <si>
    <t>1275555501</t>
  </si>
  <si>
    <t>Omar Kamel</t>
  </si>
  <si>
    <t>1112211166</t>
  </si>
  <si>
    <t>Sami Abdalla</t>
  </si>
  <si>
    <t>1013229347</t>
  </si>
  <si>
    <t>سماهر  علي</t>
  </si>
  <si>
    <t>1225514810</t>
  </si>
  <si>
    <t>Islam mohamed</t>
  </si>
  <si>
    <t>1222708386</t>
  </si>
  <si>
    <t>Irini Iskaros</t>
  </si>
  <si>
    <t>1119919131</t>
  </si>
  <si>
    <t>Shady Mostafa</t>
  </si>
  <si>
    <t>1007945323</t>
  </si>
  <si>
    <t>Amr Habib</t>
  </si>
  <si>
    <t>1221290403</t>
  </si>
  <si>
    <t>Noor abdulrahman</t>
  </si>
  <si>
    <t>1003462561</t>
  </si>
  <si>
    <t>Ahmed Sharaf</t>
  </si>
  <si>
    <t>1110866403</t>
  </si>
  <si>
    <t>اواب إدريس</t>
  </si>
  <si>
    <t>1006100894</t>
  </si>
  <si>
    <t>Omar Sheibany</t>
  </si>
  <si>
    <t>1227399678</t>
  </si>
  <si>
    <t>Hany Abuleilah</t>
  </si>
  <si>
    <t>1220222676</t>
  </si>
  <si>
    <t>Naief Alolayan</t>
  </si>
  <si>
    <t>1007485009</t>
  </si>
  <si>
    <t>Mohamed  Zulhima</t>
  </si>
  <si>
    <t>1003874571</t>
  </si>
  <si>
    <t>Amel Azab</t>
  </si>
  <si>
    <t>1223732227</t>
  </si>
  <si>
    <t>Omar Nabil</t>
  </si>
  <si>
    <t>1005000515</t>
  </si>
  <si>
    <t>فرج اباظه</t>
  </si>
  <si>
    <t>1092226857</t>
  </si>
  <si>
    <t>michaela stanley</t>
  </si>
  <si>
    <t>1223496674</t>
  </si>
  <si>
    <t>Nourhan Nehad</t>
  </si>
  <si>
    <t>1211385127</t>
  </si>
  <si>
    <t>Ubay Alnakeeb</t>
  </si>
  <si>
    <t>1066631356</t>
  </si>
  <si>
    <t>ahmed Shabana</t>
  </si>
  <si>
    <t>1066265039</t>
  </si>
  <si>
    <t>Monica Taylor</t>
  </si>
  <si>
    <t>1211390204</t>
  </si>
  <si>
    <t xml:space="preserve">Omar Abdullah </t>
  </si>
  <si>
    <t>1145169991</t>
  </si>
  <si>
    <t>Mariam Medhat</t>
  </si>
  <si>
    <t>1033658889</t>
  </si>
  <si>
    <t>Waleed Sharaf</t>
  </si>
  <si>
    <t>1069914490</t>
  </si>
  <si>
    <t>Mohamed Hany</t>
  </si>
  <si>
    <t>1142550584</t>
  </si>
  <si>
    <t>Mahmoud Abou-Elenein</t>
  </si>
  <si>
    <t>1120116655</t>
  </si>
  <si>
    <t>Batoul Muhamed</t>
  </si>
  <si>
    <t>1001272127</t>
  </si>
  <si>
    <t>Omar Marei</t>
  </si>
  <si>
    <t>1276000339</t>
  </si>
  <si>
    <t>dorra ossama</t>
  </si>
  <si>
    <t>1097362255</t>
  </si>
  <si>
    <t>Abdullrahman Khaled</t>
  </si>
  <si>
    <t>1155025555</t>
  </si>
  <si>
    <t>Ahmed Elhamy</t>
  </si>
  <si>
    <t>1033333065</t>
  </si>
  <si>
    <t>Mohammed  shamsan</t>
  </si>
  <si>
    <t>1222280849</t>
  </si>
  <si>
    <t>Ahmed Farouk</t>
  </si>
  <si>
    <t>1000100432</t>
  </si>
  <si>
    <t>Ahmed Abu el enin</t>
  </si>
  <si>
    <t>1003679783</t>
  </si>
  <si>
    <t>Bassel Mahgoub</t>
  </si>
  <si>
    <t>1014881114</t>
  </si>
  <si>
    <t>Zainab Al-fadhli</t>
  </si>
  <si>
    <t>1008552505</t>
  </si>
  <si>
    <t>Tárec-José Gatás</t>
  </si>
  <si>
    <t>1018894356</t>
  </si>
  <si>
    <t xml:space="preserve">Abanob Noh </t>
  </si>
  <si>
    <t>1112755524</t>
  </si>
  <si>
    <t>طارق امبابى</t>
  </si>
  <si>
    <t>1090718871</t>
  </si>
  <si>
    <t>بسام عقيلي</t>
  </si>
  <si>
    <t>1033911559</t>
  </si>
  <si>
    <t>Mohamed Galal</t>
  </si>
  <si>
    <t>1005000120</t>
  </si>
  <si>
    <t>Hatem Badrawi</t>
  </si>
  <si>
    <t>1004611271</t>
  </si>
  <si>
    <t>Ahmed Sakr</t>
  </si>
  <si>
    <t>1223141418</t>
  </si>
  <si>
    <t>Hisham Mongy</t>
  </si>
  <si>
    <t>1222279090</t>
  </si>
  <si>
    <t>Nader Sharobime</t>
  </si>
  <si>
    <t>1033129722</t>
  </si>
  <si>
    <t>Hazem Fouad</t>
  </si>
  <si>
    <t>1111631355</t>
  </si>
  <si>
    <t>Ahmed Abdelmaqsoud</t>
  </si>
  <si>
    <t>1150229662</t>
  </si>
  <si>
    <t>Joudy Mohammed</t>
  </si>
  <si>
    <t>1000946260</t>
  </si>
  <si>
    <t>1006161617</t>
  </si>
  <si>
    <t>Sameh Sewify</t>
  </si>
  <si>
    <t>1001775527</t>
  </si>
  <si>
    <t>Hani El-Shafei</t>
  </si>
  <si>
    <t>1111273876</t>
  </si>
  <si>
    <t>Ibrahim Oion Alsoud</t>
  </si>
  <si>
    <t>1222941540</t>
  </si>
  <si>
    <t>Omar Sawaby</t>
  </si>
  <si>
    <t>1222393903</t>
  </si>
  <si>
    <t>sarah mourad</t>
  </si>
  <si>
    <t>1007217000</t>
  </si>
  <si>
    <t>abdallah saleh</t>
  </si>
  <si>
    <t>1090711284</t>
  </si>
  <si>
    <t>Gihan Shalaby</t>
  </si>
  <si>
    <t>1069925854</t>
  </si>
  <si>
    <t>Abdalah Zebbn</t>
  </si>
  <si>
    <t>1223647100</t>
  </si>
  <si>
    <t>Sarah Halous</t>
  </si>
  <si>
    <t>1221712068</t>
  </si>
  <si>
    <t>Rafik Ramzy</t>
  </si>
  <si>
    <t>1006988094</t>
  </si>
  <si>
    <t>Loll Hassan</t>
  </si>
  <si>
    <t>1112540750</t>
  </si>
  <si>
    <t>Mostafa Shawky</t>
  </si>
  <si>
    <t>1140666656</t>
  </si>
  <si>
    <t>joumana zahran</t>
  </si>
  <si>
    <t>1222183202</t>
  </si>
  <si>
    <t>Sherif Nashed</t>
  </si>
  <si>
    <t>1061499987</t>
  </si>
  <si>
    <t>Fouad Bedair</t>
  </si>
  <si>
    <t>1204055770</t>
  </si>
  <si>
    <t>Saif Salim</t>
  </si>
  <si>
    <t>01006660143</t>
  </si>
  <si>
    <t>Mohamed Abdalla</t>
  </si>
  <si>
    <t>1115533463</t>
  </si>
  <si>
    <t>Abdulrahman Ahmed</t>
  </si>
  <si>
    <t>1098906119</t>
  </si>
  <si>
    <t>Fabrizio Masciarell</t>
  </si>
  <si>
    <t>1221001731</t>
  </si>
  <si>
    <t>Mina Adel</t>
  </si>
  <si>
    <t>1097169776</t>
  </si>
  <si>
    <t>Omar Fakharany</t>
  </si>
  <si>
    <t>1030048555</t>
  </si>
  <si>
    <t>Khaled Sukhon</t>
  </si>
  <si>
    <t>1001280444</t>
  </si>
  <si>
    <t xml:space="preserve">Firas Saayed </t>
  </si>
  <si>
    <t>1223901556</t>
  </si>
  <si>
    <t>saleh bader</t>
  </si>
  <si>
    <t>1000568120</t>
  </si>
  <si>
    <t xml:space="preserve">Seif Salem </t>
  </si>
  <si>
    <t>1028316603</t>
  </si>
  <si>
    <t>Bethany Maria</t>
  </si>
  <si>
    <t>1115881826</t>
  </si>
  <si>
    <t>Abdallah El kotabi</t>
  </si>
  <si>
    <t>1203700077</t>
  </si>
  <si>
    <t>Ahmed Reda</t>
  </si>
  <si>
    <t>1142743607</t>
  </si>
  <si>
    <t>Nadine Espiegle</t>
  </si>
  <si>
    <t>1006361853</t>
  </si>
  <si>
    <t>Loay Tawfik</t>
  </si>
  <si>
    <t>1062536533</t>
  </si>
  <si>
    <t>Zohra Shah</t>
  </si>
  <si>
    <t>1011557788</t>
  </si>
  <si>
    <t>Basnt Baeshen</t>
  </si>
  <si>
    <t>1111213250</t>
  </si>
  <si>
    <t>Ahmed Tarek</t>
  </si>
  <si>
    <t>1011183073</t>
  </si>
  <si>
    <t>hoor osama</t>
  </si>
  <si>
    <t>1142124144</t>
  </si>
  <si>
    <t>Dani Shembesh</t>
  </si>
  <si>
    <t>1226396970</t>
  </si>
  <si>
    <t>1029969814</t>
  </si>
  <si>
    <t>James Vargeson</t>
  </si>
  <si>
    <t>1152327478</t>
  </si>
  <si>
    <t>Nouran Alaa</t>
  </si>
  <si>
    <t>1227657788</t>
  </si>
  <si>
    <t>Ramy ElAdham</t>
  </si>
  <si>
    <t>1158887298</t>
  </si>
  <si>
    <t>Montaser Sharshar</t>
  </si>
  <si>
    <t>1554840638</t>
  </si>
  <si>
    <t xml:space="preserve">aliaa eid </t>
  </si>
  <si>
    <t>1000724007</t>
  </si>
  <si>
    <t>Mariam El hourani</t>
  </si>
  <si>
    <t>1023382825</t>
  </si>
  <si>
    <t>Abdallah Elgohary</t>
  </si>
  <si>
    <t>1153150742</t>
  </si>
  <si>
    <t xml:space="preserve">Ahmad Albaba </t>
  </si>
  <si>
    <t>1100209977</t>
  </si>
  <si>
    <t>Mohab Salama</t>
  </si>
  <si>
    <t>1009191051</t>
  </si>
  <si>
    <t>Mostafa El Kady</t>
  </si>
  <si>
    <t>1068581875</t>
  </si>
  <si>
    <t>Abdulrahman Shaker</t>
  </si>
  <si>
    <t>1030007298</t>
  </si>
  <si>
    <t xml:space="preserve">Mohamed Khaled </t>
  </si>
  <si>
    <t>1121777795</t>
  </si>
  <si>
    <t>Eslam Abdelaleam</t>
  </si>
  <si>
    <t>1006981680</t>
  </si>
  <si>
    <t>Lynne Mullins</t>
  </si>
  <si>
    <t>1284444740</t>
  </si>
  <si>
    <t>Lojin M. H. Nigmelden</t>
  </si>
  <si>
    <t>1029702512</t>
  </si>
  <si>
    <t>hussain alsaffar</t>
  </si>
  <si>
    <t>1016666167</t>
  </si>
  <si>
    <t>Islam Hosny</t>
  </si>
  <si>
    <t>1099608900</t>
  </si>
  <si>
    <t>Maram Genedy</t>
  </si>
  <si>
    <t>1004042141</t>
  </si>
  <si>
    <t>Lofa Lofa</t>
  </si>
  <si>
    <t>1000018801</t>
  </si>
  <si>
    <t>احمد قناوي</t>
  </si>
  <si>
    <t>1156606687</t>
  </si>
  <si>
    <t>Fady Mohamed</t>
  </si>
  <si>
    <t>1066372518</t>
  </si>
  <si>
    <t>Clark Dauner</t>
  </si>
  <si>
    <t>1003190009</t>
  </si>
  <si>
    <t>Magda Wahba</t>
  </si>
  <si>
    <t>1140040084</t>
  </si>
  <si>
    <t>Sameh Hegazy</t>
  </si>
  <si>
    <t>1129160111</t>
  </si>
  <si>
    <t>Ayat Ashraf</t>
  </si>
  <si>
    <t>1006130562</t>
  </si>
  <si>
    <t>Kawthar Rizki</t>
  </si>
  <si>
    <t>1091179111</t>
  </si>
  <si>
    <t>Ahmed Emad</t>
  </si>
  <si>
    <t>1207724040</t>
  </si>
  <si>
    <t>karim mohamed</t>
  </si>
  <si>
    <t>1091408091</t>
  </si>
  <si>
    <t>Nada Nomair</t>
  </si>
  <si>
    <t>1016873704</t>
  </si>
  <si>
    <t>ahmed elsayed</t>
  </si>
  <si>
    <t>1065345279</t>
  </si>
  <si>
    <t xml:space="preserve">Ibrahem Hammad </t>
  </si>
  <si>
    <t>1066414514</t>
  </si>
  <si>
    <t>maged sobhy</t>
  </si>
  <si>
    <t>1004949362</t>
  </si>
  <si>
    <t>Mohamed Cent</t>
  </si>
  <si>
    <t>1097544879</t>
  </si>
  <si>
    <t>لمى جمال</t>
  </si>
  <si>
    <t>1007111101</t>
  </si>
  <si>
    <t>Lylian Salem</t>
  </si>
  <si>
    <t>1115444617</t>
  </si>
  <si>
    <t>Nour Ashraf</t>
  </si>
  <si>
    <t>1011226929</t>
  </si>
  <si>
    <t>Younes Osama</t>
  </si>
  <si>
    <t>1111177537</t>
  </si>
  <si>
    <t>Khaled Ibrahim</t>
  </si>
  <si>
    <t>1119434444</t>
  </si>
  <si>
    <t>Menan Khater</t>
  </si>
  <si>
    <t>1283300334</t>
  </si>
  <si>
    <t>Mohamed Nagaty</t>
  </si>
  <si>
    <t>1110872627</t>
  </si>
  <si>
    <t>Ahmed Barakat</t>
  </si>
  <si>
    <t>1272462669</t>
  </si>
  <si>
    <t>Svetlana Baghawan</t>
  </si>
  <si>
    <t>1200785846</t>
  </si>
  <si>
    <t>Jessica Batriz</t>
  </si>
  <si>
    <t>1272226930</t>
  </si>
  <si>
    <t>Terri Ginsberg</t>
  </si>
  <si>
    <t>1123347470</t>
  </si>
  <si>
    <t>Ahmed Gahawy</t>
  </si>
  <si>
    <t>1066013519</t>
  </si>
  <si>
    <t xml:space="preserve">Khulod  bukhari </t>
  </si>
  <si>
    <t>1069625522</t>
  </si>
  <si>
    <t xml:space="preserve">Noura Badr </t>
  </si>
  <si>
    <t>1096180944</t>
  </si>
  <si>
    <t xml:space="preserve">malaz Ibrahim </t>
  </si>
  <si>
    <t>1140237432</t>
  </si>
  <si>
    <t>andulrahman alshehab</t>
  </si>
  <si>
    <t>1006661904</t>
  </si>
  <si>
    <t>Tahany Douhan</t>
  </si>
  <si>
    <t>1222100606</t>
  </si>
  <si>
    <t>Safwat Ghattas</t>
  </si>
  <si>
    <t>1094603144</t>
  </si>
  <si>
    <t>Ahmed Sabri</t>
  </si>
  <si>
    <t>1003960232</t>
  </si>
  <si>
    <t>Sohair Osama</t>
  </si>
  <si>
    <t>1110342982</t>
  </si>
  <si>
    <t>Mona Refaie</t>
  </si>
  <si>
    <t>1001549595</t>
  </si>
  <si>
    <t>Sameh Fathy</t>
  </si>
  <si>
    <t>1111788761</t>
  </si>
  <si>
    <t>Walid El-Moghazi</t>
  </si>
  <si>
    <t>1126774038</t>
  </si>
  <si>
    <t>Hussein Salah</t>
  </si>
  <si>
    <t>1091350368</t>
  </si>
  <si>
    <t>Farah Alshreef</t>
  </si>
  <si>
    <t>1033770472</t>
  </si>
  <si>
    <t>Marwa Hassan</t>
  </si>
  <si>
    <t>1274224404</t>
  </si>
  <si>
    <t>Gina Mazhar</t>
  </si>
  <si>
    <t>1111444324</t>
  </si>
  <si>
    <t>Joshua Demetrios</t>
  </si>
  <si>
    <t>1118135016</t>
  </si>
  <si>
    <t>Souad Alsaqabi</t>
  </si>
  <si>
    <t>1007804624</t>
  </si>
  <si>
    <t>Darcus Coleman</t>
  </si>
  <si>
    <t>1151828287</t>
  </si>
  <si>
    <t xml:space="preserve">Brianna Broussard </t>
  </si>
  <si>
    <t>1100558952</t>
  </si>
  <si>
    <t>Alaa Osama</t>
  </si>
  <si>
    <t>1064772592</t>
  </si>
  <si>
    <t>Osama Saeed</t>
  </si>
  <si>
    <t>1282010908</t>
  </si>
  <si>
    <t>1067378018</t>
  </si>
  <si>
    <t>Dr. xztzx</t>
  </si>
  <si>
    <t>1012442819</t>
  </si>
  <si>
    <t>Danya Baraka</t>
  </si>
  <si>
    <t>1273748256</t>
  </si>
  <si>
    <t>Aziz Rwhh</t>
  </si>
  <si>
    <t>1122993945</t>
  </si>
  <si>
    <t>Myles Mangan</t>
  </si>
  <si>
    <t>1099430589</t>
  </si>
  <si>
    <t xml:space="preserve">Jedo Majed </t>
  </si>
  <si>
    <t>1158866488</t>
  </si>
  <si>
    <t>Salma Soufi</t>
  </si>
  <si>
    <t>1009733915</t>
  </si>
  <si>
    <t>Aly Sheta</t>
  </si>
  <si>
    <t>1008058151</t>
  </si>
  <si>
    <t>Ahmed Essam</t>
  </si>
  <si>
    <t>1022920779</t>
  </si>
  <si>
    <t>Moataz Hesham</t>
  </si>
  <si>
    <t>1275867160</t>
  </si>
  <si>
    <t>Youssef Radwan</t>
  </si>
  <si>
    <t>1116014394</t>
  </si>
  <si>
    <t xml:space="preserve">Mohamed Nady Allam </t>
  </si>
  <si>
    <t>1065732007</t>
  </si>
  <si>
    <t>Ahmed Mostafa</t>
  </si>
  <si>
    <t>1027785226</t>
  </si>
  <si>
    <t>Mahmoud El-Ghobashy</t>
  </si>
  <si>
    <t>1067095688</t>
  </si>
  <si>
    <t xml:space="preserve">Zeinab Yusuf </t>
  </si>
  <si>
    <t>1010119524</t>
  </si>
  <si>
    <t xml:space="preserve">Alaa AbdelFatah </t>
  </si>
  <si>
    <t>1065612660</t>
  </si>
  <si>
    <t>sara gamal</t>
  </si>
  <si>
    <t>1157828196</t>
  </si>
  <si>
    <t>karim yasser</t>
  </si>
  <si>
    <t>1008593050</t>
  </si>
  <si>
    <t>abdelrahman hassan</t>
  </si>
  <si>
    <t>1023467694</t>
  </si>
  <si>
    <t>Lujain Al Anany</t>
  </si>
  <si>
    <t>1004108808</t>
  </si>
  <si>
    <t>nancy aly</t>
  </si>
  <si>
    <t>1228428767</t>
  </si>
  <si>
    <t>mohamed taher</t>
  </si>
  <si>
    <t>1027802787</t>
  </si>
  <si>
    <t>Abdullah Hindi</t>
  </si>
  <si>
    <t>1001645434</t>
  </si>
  <si>
    <t>1200031344</t>
  </si>
  <si>
    <t>Steve Daniels</t>
  </si>
  <si>
    <t>1148634370</t>
  </si>
  <si>
    <t>Mohamed Ramadan</t>
  </si>
  <si>
    <t>1280830125</t>
  </si>
  <si>
    <t>Shireen Soliman</t>
  </si>
  <si>
    <t>1000314545</t>
  </si>
  <si>
    <t>Mostafa Farrakha</t>
  </si>
  <si>
    <t>1002103727</t>
  </si>
  <si>
    <t>Mohammed Ameen</t>
  </si>
  <si>
    <t>1066259921</t>
  </si>
  <si>
    <t>hussein mohmaed</t>
  </si>
  <si>
    <t>1112684887</t>
  </si>
  <si>
    <t>Bero Emile</t>
  </si>
  <si>
    <t>1228000424</t>
  </si>
  <si>
    <t>farid essam</t>
  </si>
  <si>
    <t>1222220450</t>
  </si>
  <si>
    <t>Christine Sous</t>
  </si>
  <si>
    <t>1113361572</t>
  </si>
  <si>
    <t>Mohamed  Mouchtaha</t>
  </si>
  <si>
    <t>1149922011</t>
  </si>
  <si>
    <t>Abdelrhman Younes</t>
  </si>
  <si>
    <t>1147527823</t>
  </si>
  <si>
    <t>Ramy Sony</t>
  </si>
  <si>
    <t>1093001999</t>
  </si>
  <si>
    <t>Ahmed Sherif</t>
  </si>
  <si>
    <t>1117799118</t>
  </si>
  <si>
    <t>Mohamed Aref</t>
  </si>
  <si>
    <t>1009979801</t>
  </si>
  <si>
    <t>Ali El Banna</t>
  </si>
  <si>
    <t>1101009100</t>
  </si>
  <si>
    <t xml:space="preserve">Waleed  Hassan </t>
  </si>
  <si>
    <t>1068935385</t>
  </si>
  <si>
    <t>wessam hani</t>
  </si>
  <si>
    <t>1023988140</t>
  </si>
  <si>
    <t>محمد السعيدي</t>
  </si>
  <si>
    <t>1099998721</t>
  </si>
  <si>
    <t>Joury Baeshen</t>
  </si>
  <si>
    <t>1001009944</t>
  </si>
  <si>
    <t>Ibrahim Mohamed</t>
  </si>
  <si>
    <t>1122456991</t>
  </si>
  <si>
    <t>eimear patton</t>
  </si>
  <si>
    <t>1019696664</t>
  </si>
  <si>
    <t>Ahmad Alabdullah</t>
  </si>
  <si>
    <t>1063853552</t>
  </si>
  <si>
    <t xml:space="preserve">DrOla Adel </t>
  </si>
  <si>
    <t>1000001847</t>
  </si>
  <si>
    <t>Mona Shalaby</t>
  </si>
  <si>
    <t>1110971106</t>
  </si>
  <si>
    <t>Nathan Moon</t>
  </si>
  <si>
    <t>1148800108</t>
  </si>
  <si>
    <t>Peter Naguib</t>
  </si>
  <si>
    <t>1140179446</t>
  </si>
  <si>
    <t>ABDULELLAH BUROLLOS</t>
  </si>
  <si>
    <t>1002780969</t>
  </si>
  <si>
    <t>Ahmed Zaher</t>
  </si>
  <si>
    <t>1032044222</t>
  </si>
  <si>
    <t>Nader Morsi</t>
  </si>
  <si>
    <t>1146758441</t>
  </si>
  <si>
    <t>Mohamed Ragab</t>
  </si>
  <si>
    <t>1096575866</t>
  </si>
  <si>
    <t>Zehra Naqvi</t>
  </si>
  <si>
    <t>1003962121</t>
  </si>
  <si>
    <t>ranya ahmed</t>
  </si>
  <si>
    <t>1005342750</t>
  </si>
  <si>
    <t>Zeyad Ayman</t>
  </si>
  <si>
    <t>1275420891</t>
  </si>
  <si>
    <t>nouf abdulmalik</t>
  </si>
  <si>
    <t>1004406695</t>
  </si>
  <si>
    <t>Mariam Gouda</t>
  </si>
  <si>
    <t>1000121421</t>
  </si>
  <si>
    <t>Nancy Goudaa</t>
  </si>
  <si>
    <t>1033788149</t>
  </si>
  <si>
    <t>1288474778</t>
  </si>
  <si>
    <t>mohamed bazaraa</t>
  </si>
  <si>
    <t>1028149706</t>
  </si>
  <si>
    <t>farah alsmiri</t>
  </si>
  <si>
    <t>1010398763</t>
  </si>
  <si>
    <t>Mohammad Elatrouzi</t>
  </si>
  <si>
    <t>1115799412</t>
  </si>
  <si>
    <t>Marwan Elbaz</t>
  </si>
  <si>
    <t>1005192517</t>
  </si>
  <si>
    <t xml:space="preserve">Nada Hashem </t>
  </si>
  <si>
    <t>1201764479</t>
  </si>
  <si>
    <t>1223401504</t>
  </si>
  <si>
    <t>Rabha  Abdellatif</t>
  </si>
  <si>
    <t>1114006789</t>
  </si>
  <si>
    <t>Kareem  Zaki</t>
  </si>
  <si>
    <t>1007618468</t>
  </si>
  <si>
    <t>Motaz Mostafa</t>
  </si>
  <si>
    <t>1001311223</t>
  </si>
  <si>
    <t xml:space="preserve">Bel Al </t>
  </si>
  <si>
    <t>1151975505</t>
  </si>
  <si>
    <t>Ola ElBazzar</t>
  </si>
  <si>
    <t>1019605464</t>
  </si>
  <si>
    <t>Omar  Keredi</t>
  </si>
  <si>
    <t>1063777644</t>
  </si>
  <si>
    <t>Rawan Sherif Keredi</t>
  </si>
  <si>
    <t>1005523934</t>
  </si>
  <si>
    <t>Sherif Mostafa</t>
  </si>
  <si>
    <t>1061115041</t>
  </si>
  <si>
    <t>Sara Sherif</t>
  </si>
  <si>
    <t>1069596044</t>
  </si>
  <si>
    <t>Sahar Sherif</t>
  </si>
  <si>
    <t>1277949868</t>
  </si>
  <si>
    <t>Mirna Hani</t>
  </si>
  <si>
    <t>1012266793</t>
  </si>
  <si>
    <t>Reem Sherif</t>
  </si>
  <si>
    <t>1225311108</t>
  </si>
  <si>
    <t>Passant Mohamed</t>
  </si>
  <si>
    <t>1095500028</t>
  </si>
  <si>
    <t>Ahmed Ismail</t>
  </si>
  <si>
    <t>1003804712</t>
  </si>
  <si>
    <t>Ahmed Habeeb</t>
  </si>
  <si>
    <t>1146759352</t>
  </si>
  <si>
    <t>mohamed raga</t>
  </si>
  <si>
    <t>1069051078</t>
  </si>
  <si>
    <t>Diaa Abd el aziz</t>
  </si>
  <si>
    <t>1201677708</t>
  </si>
  <si>
    <t>Mohamed Mazhar</t>
  </si>
  <si>
    <t>1000252670</t>
  </si>
  <si>
    <t>Mahmoud El Ghitany</t>
  </si>
  <si>
    <t>1100505443</t>
  </si>
  <si>
    <t>Siddharth Sridhar</t>
  </si>
  <si>
    <t>1020255005</t>
  </si>
  <si>
    <t>mina george</t>
  </si>
  <si>
    <t>1011113783</t>
  </si>
  <si>
    <t xml:space="preserve">MOhammed ADel </t>
  </si>
  <si>
    <t>1001659900</t>
  </si>
  <si>
    <t>Neveen Abdel Rahman</t>
  </si>
  <si>
    <t>1061660599</t>
  </si>
  <si>
    <t>Alaa Ayman</t>
  </si>
  <si>
    <t>1001243880</t>
  </si>
  <si>
    <t>Omar Abou-Rehab</t>
  </si>
  <si>
    <t>1004611999</t>
  </si>
  <si>
    <t>Omar Harb</t>
  </si>
  <si>
    <t>1117336264</t>
  </si>
  <si>
    <t>Mariam Rageh</t>
  </si>
  <si>
    <t>1553486198</t>
  </si>
  <si>
    <t>Abdelrahman Elhosary</t>
  </si>
  <si>
    <t>1203623700</t>
  </si>
  <si>
    <t>Saúl Tharwat</t>
  </si>
  <si>
    <t>1090696824</t>
  </si>
  <si>
    <t>Amr Wael</t>
  </si>
  <si>
    <t>1111911596</t>
  </si>
  <si>
    <t>Karim Ahmed</t>
  </si>
  <si>
    <t>1116589999</t>
  </si>
  <si>
    <t>Yassin Hassan</t>
  </si>
  <si>
    <t>1098034458</t>
  </si>
  <si>
    <t>Omar Baz</t>
  </si>
  <si>
    <t>1024387535</t>
  </si>
  <si>
    <t>نوره الحمود</t>
  </si>
  <si>
    <t>1027941000</t>
  </si>
  <si>
    <t>ibrahim badran</t>
  </si>
  <si>
    <t>1007333936</t>
  </si>
  <si>
    <t>Lobna Oqbah</t>
  </si>
  <si>
    <t>1201398186</t>
  </si>
  <si>
    <t>Wael Abdelrahman</t>
  </si>
  <si>
    <t>1007983592</t>
  </si>
  <si>
    <t>aream al hmlan</t>
  </si>
  <si>
    <t>1117560184</t>
  </si>
  <si>
    <t xml:space="preserve">Mohamed Noor </t>
  </si>
  <si>
    <t>1154820483</t>
  </si>
  <si>
    <t>Mazen Ahmed</t>
  </si>
  <si>
    <t>1205999542</t>
  </si>
  <si>
    <t>Mina Botros</t>
  </si>
  <si>
    <t>1014308325</t>
  </si>
  <si>
    <t>Hussain Abdulqader</t>
  </si>
  <si>
    <t>1120008111</t>
  </si>
  <si>
    <t>Sam Al-Kayyali</t>
  </si>
  <si>
    <t>1277465979</t>
  </si>
  <si>
    <t>amira  eid</t>
  </si>
  <si>
    <t>1005124034</t>
  </si>
  <si>
    <t>Ramy Maghraby</t>
  </si>
  <si>
    <t>1092483052</t>
  </si>
  <si>
    <t>خالد علي</t>
  </si>
  <si>
    <t>1140152865</t>
  </si>
  <si>
    <t xml:space="preserve">zaher Baaqil </t>
  </si>
  <si>
    <t>1003072717</t>
  </si>
  <si>
    <t>Ahmed Anwar</t>
  </si>
  <si>
    <t>1151308315</t>
  </si>
  <si>
    <t>Amr Abuelfadl</t>
  </si>
  <si>
    <t>1221644501</t>
  </si>
  <si>
    <t>احمد بركة</t>
  </si>
  <si>
    <t>1060022001</t>
  </si>
  <si>
    <t>Adel Elkady</t>
  </si>
  <si>
    <t>1063182858</t>
  </si>
  <si>
    <t>Ahmed Halil</t>
  </si>
  <si>
    <t>1001999114</t>
  </si>
  <si>
    <t>Ashraf Hendi</t>
  </si>
  <si>
    <t>1153321437</t>
  </si>
  <si>
    <t>عبدالله القثامي edfr</t>
  </si>
  <si>
    <t>1222292345</t>
  </si>
  <si>
    <t>Ossama Labenah</t>
  </si>
  <si>
    <t>1148898334</t>
  </si>
  <si>
    <t xml:space="preserve">Nervien Magdi El-Shalaby </t>
  </si>
  <si>
    <t>1008777171</t>
  </si>
  <si>
    <t>Mohamed El Badawy</t>
  </si>
  <si>
    <t>1008602977</t>
  </si>
  <si>
    <t>christopher Lee</t>
  </si>
  <si>
    <t>1000430439</t>
  </si>
  <si>
    <t>Khalid Mansour</t>
  </si>
  <si>
    <t>1273690078</t>
  </si>
  <si>
    <t>1222162981</t>
  </si>
  <si>
    <t>Sherif Assiouty</t>
  </si>
  <si>
    <t>1010827475</t>
  </si>
  <si>
    <t>Habiba Khaled</t>
  </si>
  <si>
    <t>1153424000</t>
  </si>
  <si>
    <t xml:space="preserve">Sara Hamouda </t>
  </si>
  <si>
    <t>1226442222</t>
  </si>
  <si>
    <t>Ilya Tadros</t>
  </si>
  <si>
    <t>1002110186</t>
  </si>
  <si>
    <t>James Boley</t>
  </si>
  <si>
    <t>1009061000</t>
  </si>
  <si>
    <t>Ahmed Gawdat</t>
  </si>
  <si>
    <t>1098744362</t>
  </si>
  <si>
    <t>Amany Waly</t>
  </si>
  <si>
    <t>1091445264</t>
  </si>
  <si>
    <t>Mohamed Assem</t>
  </si>
  <si>
    <t>1029299297</t>
  </si>
  <si>
    <t>Noha Afifi</t>
  </si>
  <si>
    <t>1116666433</t>
  </si>
  <si>
    <t>1276212169</t>
  </si>
  <si>
    <t>Gurpreet Garewal</t>
  </si>
  <si>
    <t>1001242977</t>
  </si>
  <si>
    <t>mohamed fahmy</t>
  </si>
  <si>
    <t>1119992823</t>
  </si>
  <si>
    <t>Ahmed Ehab</t>
  </si>
  <si>
    <t>1065534109</t>
  </si>
  <si>
    <t>Ebrahim Khorakiwala</t>
  </si>
  <si>
    <t>1152870379</t>
  </si>
  <si>
    <t>bashair tunsi</t>
  </si>
  <si>
    <t>1029470076</t>
  </si>
  <si>
    <t>Majed Tawfiq</t>
  </si>
  <si>
    <t>1275809055</t>
  </si>
  <si>
    <t>Ramy Ashraf</t>
  </si>
  <si>
    <t>1208828762</t>
  </si>
  <si>
    <t>Courtland Vogeding</t>
  </si>
  <si>
    <t>1007875558</t>
  </si>
  <si>
    <t>AbdelRaouf  Hussein</t>
  </si>
  <si>
    <t>1111214329</t>
  </si>
  <si>
    <t>George Hicham</t>
  </si>
  <si>
    <t>1223149845</t>
  </si>
  <si>
    <t xml:space="preserve">Samah A.Salam Wahba </t>
  </si>
  <si>
    <t>1093263769</t>
  </si>
  <si>
    <t>Adel Mohamed</t>
  </si>
  <si>
    <t>1004918182</t>
  </si>
  <si>
    <t>Hani Mostafa</t>
  </si>
  <si>
    <t>1017341788</t>
  </si>
  <si>
    <t>Lacey McCoy</t>
  </si>
  <si>
    <t>1211492361</t>
  </si>
  <si>
    <t>Abdulrahman Mohmmad</t>
  </si>
  <si>
    <t>1033411445</t>
  </si>
  <si>
    <t>Javier Gomez</t>
  </si>
  <si>
    <t>Joudy Beshr</t>
  </si>
  <si>
    <t>1001743480</t>
  </si>
  <si>
    <t>sarah afifi</t>
  </si>
  <si>
    <t>1098445288</t>
  </si>
  <si>
    <t>غازي الهذلي</t>
  </si>
  <si>
    <t>1118547771</t>
  </si>
  <si>
    <t xml:space="preserve"> Omar Yousry</t>
  </si>
  <si>
    <t>1011701078</t>
  </si>
  <si>
    <t>biondi christophe</t>
  </si>
  <si>
    <t>1020197019</t>
  </si>
  <si>
    <t>Karim Lotayef</t>
  </si>
  <si>
    <t>1028865900</t>
  </si>
  <si>
    <t>Dina Henry</t>
  </si>
  <si>
    <t>1063284261</t>
  </si>
  <si>
    <t>Khayyan Raheem</t>
  </si>
  <si>
    <t>1111991038</t>
  </si>
  <si>
    <t>Ahmad Ismail</t>
  </si>
  <si>
    <t>1013742544</t>
  </si>
  <si>
    <t>ahmed ashraf</t>
  </si>
  <si>
    <t>1018625648</t>
  </si>
  <si>
    <t>عبدالرحمن  نصار</t>
  </si>
  <si>
    <t>Mostafa Amr</t>
  </si>
  <si>
    <t>1022322864</t>
  </si>
  <si>
    <t>Fatma Khalifa</t>
  </si>
  <si>
    <t>1002580180</t>
  </si>
  <si>
    <t>Ahmed Ramadan</t>
  </si>
  <si>
    <t>1005504332</t>
  </si>
  <si>
    <t>Omar Essam</t>
  </si>
  <si>
    <t>1113334222</t>
  </si>
  <si>
    <t>omar elshamy</t>
  </si>
  <si>
    <t>1001440620</t>
  </si>
  <si>
    <t>Ashraf Abdelmonem</t>
  </si>
  <si>
    <t>1115000177</t>
  </si>
  <si>
    <t>Ahmed Alazhary</t>
  </si>
  <si>
    <t>1200080020</t>
  </si>
  <si>
    <t>Ramy Sameh</t>
  </si>
  <si>
    <t>1097375190</t>
  </si>
  <si>
    <t>Nora Madbouly</t>
  </si>
  <si>
    <t>1102381111</t>
  </si>
  <si>
    <t>Ahmed Elwan</t>
  </si>
  <si>
    <t>1069132222</t>
  </si>
  <si>
    <t>Mohamed Ali</t>
  </si>
  <si>
    <t>1000540090</t>
  </si>
  <si>
    <t>Mohamed EZZAT</t>
  </si>
  <si>
    <t>1008277826</t>
  </si>
  <si>
    <t>Donia Mounir</t>
  </si>
  <si>
    <t>1007100134</t>
  </si>
  <si>
    <t>Hussein Magdy</t>
  </si>
  <si>
    <t>1009813199</t>
  </si>
  <si>
    <t>nourhan ehab</t>
  </si>
  <si>
    <t>1226011045</t>
  </si>
  <si>
    <t>adel alotaibi</t>
  </si>
  <si>
    <t>1062862020</t>
  </si>
  <si>
    <t>Adham Elbediwy</t>
  </si>
  <si>
    <t>1012412622</t>
  </si>
  <si>
    <t>Noora Alshreef</t>
  </si>
  <si>
    <t>1016688862</t>
  </si>
  <si>
    <t>1118111387</t>
  </si>
  <si>
    <t>FEKRI ABUZAID</t>
  </si>
  <si>
    <t>1200011475</t>
  </si>
  <si>
    <t>Mohamad  ElAmen</t>
  </si>
  <si>
    <t>1000599677</t>
  </si>
  <si>
    <t>Mohamed ahmed</t>
  </si>
  <si>
    <t>1119833835</t>
  </si>
  <si>
    <t>Abdallah Atif</t>
  </si>
  <si>
    <t>1000256556</t>
  </si>
  <si>
    <t>Ziad Ayman</t>
  </si>
  <si>
    <t>1148000898</t>
  </si>
  <si>
    <t xml:space="preserve">Nada sherif </t>
  </si>
  <si>
    <t>1288807078</t>
  </si>
  <si>
    <t>Nataly Raed</t>
  </si>
  <si>
    <t>1147778540</t>
  </si>
  <si>
    <t>Retaj Aldoukhi</t>
  </si>
  <si>
    <t>1091380704</t>
  </si>
  <si>
    <t xml:space="preserve">خالد  الشهري </t>
  </si>
  <si>
    <t>1000808033</t>
  </si>
  <si>
    <t>Doaa Zein</t>
  </si>
  <si>
    <t>1206034333</t>
  </si>
  <si>
    <t>Mohamed El-Meligy</t>
  </si>
  <si>
    <t>1005490448</t>
  </si>
  <si>
    <t>1003623153</t>
  </si>
  <si>
    <t>Louay Nasser</t>
  </si>
  <si>
    <t>1005050053</t>
  </si>
  <si>
    <t>Sherif El kasaby</t>
  </si>
  <si>
    <t>1026102994</t>
  </si>
  <si>
    <t>Dania Yousef</t>
  </si>
  <si>
    <t>Cash</t>
  </si>
  <si>
    <t>Credit</t>
  </si>
  <si>
    <t>Order Count</t>
  </si>
  <si>
    <t>Commission</t>
  </si>
  <si>
    <t>VAT 14%</t>
  </si>
  <si>
    <t>Total Invoice</t>
  </si>
  <si>
    <t>Net due to (Restaurant)/Otlob</t>
  </si>
  <si>
    <t>Column1</t>
  </si>
  <si>
    <t>Concord / Home</t>
  </si>
  <si>
    <t>Concord / Otlb</t>
  </si>
  <si>
    <t>Diff</t>
  </si>
  <si>
    <t>Maadi / Home</t>
  </si>
  <si>
    <t>Maadi / Otlb</t>
  </si>
  <si>
    <t>Mohandiseen / Home</t>
  </si>
  <si>
    <t>Mohandiseen / Otlb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</si>
</sst>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_-* #,##0.00\-;_-* &quot;-&quot;??_-;_-@_-"/>
    <numFmt numFmtId="164" formatCode="_(* #,##0.00_);_(* \(#,##0.00\);_(* &quot;-&quot;??_);_(@_)"/>
    <numFmt numFmtId="165" formatCode="_(* #,##0_);_(* \(#,##0\);_(* &quot;-&quot;??_);_(@_)"/>
    <numFmt numFmtId="166" formatCode="m/d/yyyy"/>
    <numFmt numFmtId="167" formatCode="[$-409]d\-mmm\-yy;@"/>
  </numFmts>
  <fonts count="1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scheme val="minor"/>
    </font>
    <font>
      <b/>
      <u/>
      <sz val="11"/>
      <color theme="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theme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theme="6"/>
      </top>
      <bottom style="thin">
        <color theme="6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 applyAlignment="1">
      <alignment horizontal="center"/>
    </xf>
    <xf numFmtId="164" fontId="4" fillId="0" borderId="1" xfId="1" applyFont="1" applyBorder="1"/>
    <xf numFmtId="165" fontId="4" fillId="0" borderId="1" xfId="1" applyNumberFormat="1" applyFont="1" applyBorder="1"/>
    <xf numFmtId="164" fontId="4" fillId="3" borderId="1" xfId="1" applyFont="1" applyFill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64" fontId="5" fillId="0" borderId="0" xfId="0" applyNumberFormat="1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164" fontId="4" fillId="3" borderId="1" xfId="0" applyNumberFormat="1" applyFont="1" applyFill="1" applyBorder="1"/>
    <xf numFmtId="0" fontId="4" fillId="0" borderId="0" xfId="0" applyFont="1" applyAlignment="1">
      <alignment horizontal="left"/>
    </xf>
    <xf numFmtId="0" fontId="6" fillId="0" borderId="0" xfId="0" applyFont="1"/>
    <xf numFmtId="14" fontId="0" fillId="0" borderId="0" xfId="0" applyNumberFormat="1"/>
    <xf numFmtId="0" fontId="2" fillId="0" borderId="0" xfId="0" applyFont="1"/>
    <xf numFmtId="164" fontId="0" fillId="0" borderId="0" xfId="1" applyFont="1"/>
    <xf numFmtId="166" fontId="0" fillId="0" borderId="0" xfId="0" applyNumberFormat="1"/>
    <xf numFmtId="164" fontId="7" fillId="0" borderId="2" xfId="0" applyNumberFormat="1" applyFont="1" applyBorder="1"/>
    <xf numFmtId="164" fontId="8" fillId="0" borderId="0" xfId="0" applyNumberFormat="1" applyFont="1"/>
    <xf numFmtId="164" fontId="0" fillId="0" borderId="0" xfId="1" applyNumberFormat="1" applyFont="1"/>
    <xf numFmtId="164" fontId="0" fillId="4" borderId="0" xfId="1" applyFont="1" applyFill="1"/>
    <xf numFmtId="167" fontId="0" fillId="0" borderId="0" xfId="0" applyNumberFormat="1"/>
    <xf numFmtId="0" fontId="0" fillId="0" borderId="0" xfId="0" applyAlignment="1">
      <alignment horizontal="center"/>
    </xf>
    <xf numFmtId="164" fontId="0" fillId="5" borderId="0" xfId="1" applyFont="1" applyFill="1"/>
    <xf numFmtId="0" fontId="0" fillId="5" borderId="0" xfId="0" applyFill="1"/>
    <xf numFmtId="164" fontId="0" fillId="5" borderId="0" xfId="1" applyNumberFormat="1" applyFont="1" applyFill="1"/>
    <xf numFmtId="43" fontId="0" fillId="0" borderId="0" xfId="0" applyNumberFormat="1"/>
    <xf numFmtId="43" fontId="0" fillId="4" borderId="0" xfId="0" applyNumberFormat="1" applyFill="1"/>
    <xf numFmtId="0" fontId="9" fillId="0" borderId="0" xfId="0" applyFont="1" applyAlignment="1">
      <alignment horizontal="center" vertical="top"/>
    </xf>
    <xf numFmtId="167" fontId="0" fillId="0" borderId="0" xfId="0" applyNumberFormat="1" applyAlignment="1">
      <alignment horizontal="center"/>
    </xf>
    <xf numFmtId="0" fontId="0" fillId="4" borderId="0" xfId="0" applyFill="1" applyAlignment="1">
      <alignment horizontal="center"/>
    </xf>
    <xf numFmtId="164" fontId="0" fillId="4" borderId="0" xfId="1" applyFont="1" applyFill="1" applyAlignment="1">
      <alignment horizontal="center"/>
    </xf>
    <xf numFmtId="164" fontId="0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(* #,##0.00_);_(* \(#,##0.00\);_(* &quot;-&quot;??_);_(@_)"/>
    </dxf>
    <dxf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_(* #,##0.00_);_(* \(#,##0.00\);_(* &quot;-&quot;??_);_(@_)"/>
    </dxf>
    <dxf>
      <numFmt numFmtId="166" formatCode="m/d/yyyy"/>
    </dxf>
    <dxf>
      <numFmt numFmtId="166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2:J656" totalsRowCount="1">
  <autoFilter ref="A12:J655"/>
  <tableColumns count="10">
    <tableColumn id="1" name="vendor_name"/>
    <tableColumn id="2" name="Chain_Name_All"/>
    <tableColumn id="3" name="Customer_Mob"/>
    <tableColumn id="4" name="Customer_Name"/>
    <tableColumn id="5" name="Order_Code"/>
    <tableColumn id="6" name="Order_Date" dataDxfId="6" totalsRowDxfId="5"/>
    <tableColumn id="7" name="Total Sales Value" totalsRowFunction="custom" totalsRowDxfId="4" dataCellStyle="Comma">
      <totalsRowFormula>SUBTOTAL(9,Table1[Total Sales Value])</totalsRowFormula>
    </tableColumn>
    <tableColumn id="8" name="Net Sales" totalsRowFunction="sum" dataDxfId="3" totalsRowDxfId="2" dataCellStyle="Comma"/>
    <tableColumn id="9" name="payment_status"/>
    <tableColumn id="10" name="Column1" dataDxfId="1" totalsRowDxfId="0" dataCellStyle="Comma">
      <calculatedColumnFormula>Table1[[#This Row],[Total Sales Value]]/1.14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90"/>
  <sheetViews>
    <sheetView tabSelected="1" topLeftCell="C649" zoomScaleNormal="100" workbookViewId="0">
      <selection activeCell="E672" sqref="E672"/>
    </sheetView>
  </sheetViews>
  <sheetFormatPr defaultRowHeight="13.8" x14ac:dyDescent="0.25"/>
  <cols>
    <col min="1" max="1" width="30.69921875" bestFit="1" customWidth="1"/>
    <col min="2" max="2" width="17.8984375" customWidth="1"/>
    <col min="3" max="3" width="16.296875" bestFit="1" customWidth="1"/>
    <col min="4" max="4" width="23" bestFit="1" customWidth="1"/>
    <col min="5" max="5" width="13.5" bestFit="1" customWidth="1"/>
    <col min="6" max="6" width="11.796875" style="13" customWidth="1"/>
    <col min="7" max="7" width="18.09765625" customWidth="1"/>
    <col min="8" max="8" width="24.59765625" bestFit="1" customWidth="1"/>
    <col min="9" max="9" width="17" bestFit="1" customWidth="1"/>
    <col min="10" max="10" width="19.5" style="19" bestFit="1" customWidth="1"/>
    <col min="11" max="11" width="17.8984375" style="15" bestFit="1" customWidth="1"/>
    <col min="12" max="12" width="7.59765625" bestFit="1" customWidth="1"/>
    <col min="13" max="14" width="9.09765625" bestFit="1" customWidth="1"/>
    <col min="16" max="16" width="9.09765625" bestFit="1" customWidth="1"/>
  </cols>
  <sheetData>
    <row r="1" spans="1:13" ht="32.4" x14ac:dyDescent="0.55000000000000004">
      <c r="A1" s="12" t="s">
        <v>10</v>
      </c>
    </row>
    <row r="2" spans="1:13" x14ac:dyDescent="0.25">
      <c r="G2" s="1" t="s">
        <v>7</v>
      </c>
      <c r="H2" s="1" t="s">
        <v>1031</v>
      </c>
      <c r="I2" s="1" t="s">
        <v>1032</v>
      </c>
    </row>
    <row r="3" spans="1:13" ht="14.4" thickBot="1" x14ac:dyDescent="0.3">
      <c r="G3" s="2">
        <v>125150</v>
      </c>
      <c r="H3" s="3">
        <v>643</v>
      </c>
      <c r="I3" s="4">
        <v>25029.999999999989</v>
      </c>
    </row>
    <row r="4" spans="1:13" x14ac:dyDescent="0.25">
      <c r="G4" s="5"/>
      <c r="H4" s="6" t="s">
        <v>1033</v>
      </c>
      <c r="I4" s="7">
        <v>3504.1999999999989</v>
      </c>
    </row>
    <row r="5" spans="1:13" ht="14.4" thickBot="1" x14ac:dyDescent="0.3">
      <c r="G5" s="8"/>
      <c r="H5" s="9" t="s">
        <v>1034</v>
      </c>
      <c r="I5" s="10">
        <v>28534.19999999999</v>
      </c>
      <c r="L5" s="14"/>
    </row>
    <row r="6" spans="1:13" x14ac:dyDescent="0.25">
      <c r="G6" s="11"/>
      <c r="H6" s="11"/>
      <c r="I6" s="11"/>
    </row>
    <row r="7" spans="1:13" ht="14.4" thickBot="1" x14ac:dyDescent="0.3">
      <c r="G7" s="8"/>
      <c r="H7" s="9" t="s">
        <v>6</v>
      </c>
      <c r="I7" s="10">
        <v>134546.58999999982</v>
      </c>
    </row>
    <row r="8" spans="1:13" x14ac:dyDescent="0.25">
      <c r="G8" s="11"/>
      <c r="H8" s="11"/>
      <c r="I8" s="11"/>
    </row>
    <row r="9" spans="1:13" ht="14.4" thickBot="1" x14ac:dyDescent="0.3">
      <c r="G9" s="8"/>
      <c r="H9" s="9" t="s">
        <v>1035</v>
      </c>
      <c r="I9" s="10">
        <v>-106012.38999999984</v>
      </c>
    </row>
    <row r="12" spans="1:13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s="13" t="s">
        <v>5</v>
      </c>
      <c r="G12" t="s">
        <v>6</v>
      </c>
      <c r="H12" t="s">
        <v>7</v>
      </c>
      <c r="I12" t="s">
        <v>8</v>
      </c>
      <c r="J12" s="19" t="s">
        <v>1036</v>
      </c>
    </row>
    <row r="13" spans="1:13" x14ac:dyDescent="0.25">
      <c r="A13" t="s">
        <v>9</v>
      </c>
      <c r="B13" t="s">
        <v>10</v>
      </c>
      <c r="C13" t="s">
        <v>11</v>
      </c>
      <c r="D13" t="s">
        <v>12</v>
      </c>
      <c r="E13">
        <v>14558954</v>
      </c>
      <c r="F13" s="29">
        <v>43617.631008101896</v>
      </c>
      <c r="G13" s="20">
        <v>183.54</v>
      </c>
      <c r="H13" s="15">
        <v>161</v>
      </c>
      <c r="I13" t="s">
        <v>1029</v>
      </c>
      <c r="J13" s="19">
        <f>Table1[[#This Row],[Total Sales Value]]/1.14</f>
        <v>161</v>
      </c>
    </row>
    <row r="14" spans="1:13" x14ac:dyDescent="0.25">
      <c r="A14" t="s">
        <v>13</v>
      </c>
      <c r="B14" t="s">
        <v>10</v>
      </c>
      <c r="C14" t="s">
        <v>14</v>
      </c>
      <c r="D14" t="s">
        <v>15</v>
      </c>
      <c r="E14">
        <v>14559675</v>
      </c>
      <c r="F14" s="29">
        <v>43617.650009375</v>
      </c>
      <c r="G14" s="20">
        <v>243.96</v>
      </c>
      <c r="H14" s="15">
        <v>214</v>
      </c>
      <c r="I14" t="s">
        <v>1029</v>
      </c>
      <c r="J14" s="19">
        <f>Table1[[#This Row],[Total Sales Value]]/1.14</f>
        <v>214.00000000000003</v>
      </c>
      <c r="K14" s="15">
        <f>Table1[[#This Row],[Net Sales]]-Table1[[#This Row],[Column1]]</f>
        <v>0</v>
      </c>
      <c r="L14" s="26">
        <f>K14*14/100</f>
        <v>0</v>
      </c>
      <c r="M14" s="26">
        <f>L14+K14</f>
        <v>0</v>
      </c>
    </row>
    <row r="15" spans="1:13" x14ac:dyDescent="0.25">
      <c r="A15" t="s">
        <v>9</v>
      </c>
      <c r="B15" t="s">
        <v>10</v>
      </c>
      <c r="C15" t="s">
        <v>16</v>
      </c>
      <c r="D15" t="s">
        <v>17</v>
      </c>
      <c r="E15">
        <v>14560010</v>
      </c>
      <c r="F15" s="29">
        <v>43617.657953506903</v>
      </c>
      <c r="G15" s="20">
        <v>178.98</v>
      </c>
      <c r="H15" s="15">
        <v>157</v>
      </c>
      <c r="I15" t="s">
        <v>1029</v>
      </c>
      <c r="J15" s="19">
        <f>Table1[[#This Row],[Total Sales Value]]/1.14</f>
        <v>157</v>
      </c>
      <c r="K15" s="15">
        <f>Table1[[#This Row],[Net Sales]]-Table1[[#This Row],[Column1]]</f>
        <v>0</v>
      </c>
      <c r="L15" s="26">
        <f t="shared" ref="L15:L78" si="0">K15*14/100</f>
        <v>0</v>
      </c>
      <c r="M15" s="26">
        <f t="shared" ref="M15:M78" si="1">L15+K15</f>
        <v>0</v>
      </c>
    </row>
    <row r="16" spans="1:13" x14ac:dyDescent="0.25">
      <c r="A16" t="s">
        <v>9</v>
      </c>
      <c r="B16" t="s">
        <v>10</v>
      </c>
      <c r="C16" t="s">
        <v>18</v>
      </c>
      <c r="D16" t="s">
        <v>19</v>
      </c>
      <c r="E16">
        <v>14561089</v>
      </c>
      <c r="F16" s="29">
        <v>43617.679153356497</v>
      </c>
      <c r="G16" s="20">
        <v>1248.3</v>
      </c>
      <c r="H16" s="15">
        <v>1095</v>
      </c>
      <c r="I16" t="s">
        <v>1029</v>
      </c>
      <c r="J16" s="19">
        <f>Table1[[#This Row],[Total Sales Value]]/1.14</f>
        <v>1095</v>
      </c>
      <c r="K16" s="15">
        <f>Table1[[#This Row],[Net Sales]]-Table1[[#This Row],[Column1]]</f>
        <v>0</v>
      </c>
      <c r="L16" s="26">
        <f t="shared" si="0"/>
        <v>0</v>
      </c>
      <c r="M16" s="26">
        <f t="shared" si="1"/>
        <v>0</v>
      </c>
    </row>
    <row r="17" spans="1:17" x14ac:dyDescent="0.25">
      <c r="A17" t="s">
        <v>9</v>
      </c>
      <c r="B17" t="s">
        <v>10</v>
      </c>
      <c r="C17" t="s">
        <v>20</v>
      </c>
      <c r="D17" t="s">
        <v>21</v>
      </c>
      <c r="E17">
        <v>14567019</v>
      </c>
      <c r="F17" s="29">
        <v>43617.794329594901</v>
      </c>
      <c r="G17" s="20">
        <v>151.62</v>
      </c>
      <c r="H17" s="15">
        <v>183</v>
      </c>
      <c r="I17" t="s">
        <v>1030</v>
      </c>
      <c r="J17" s="19">
        <f>Table1[[#This Row],[Total Sales Value]]/1.14</f>
        <v>133.00000000000003</v>
      </c>
      <c r="K17" s="15">
        <f>Table1[[#This Row],[Net Sales]]-Table1[[#This Row],[Column1]]</f>
        <v>49.999999999999972</v>
      </c>
      <c r="L17" s="26">
        <f t="shared" si="0"/>
        <v>6.9999999999999956</v>
      </c>
      <c r="M17" s="27">
        <f t="shared" si="1"/>
        <v>56.999999999999964</v>
      </c>
      <c r="N17" s="26"/>
      <c r="O17" s="26"/>
      <c r="P17" s="26"/>
      <c r="Q17" s="26"/>
    </row>
    <row r="18" spans="1:17" x14ac:dyDescent="0.25">
      <c r="A18" t="s">
        <v>22</v>
      </c>
      <c r="B18" t="s">
        <v>10</v>
      </c>
      <c r="C18" t="s">
        <v>23</v>
      </c>
      <c r="D18" t="s">
        <v>24</v>
      </c>
      <c r="E18">
        <v>14568480</v>
      </c>
      <c r="F18" s="29">
        <v>43617.857935104199</v>
      </c>
      <c r="G18" s="20">
        <v>98.039999999999992</v>
      </c>
      <c r="H18" s="15">
        <v>86</v>
      </c>
      <c r="I18" t="s">
        <v>1029</v>
      </c>
      <c r="J18" s="19">
        <f>Table1[[#This Row],[Total Sales Value]]/1.14</f>
        <v>86</v>
      </c>
      <c r="K18" s="15">
        <f>Table1[[#This Row],[Net Sales]]-Table1[[#This Row],[Column1]]</f>
        <v>0</v>
      </c>
      <c r="L18" s="26">
        <f t="shared" si="0"/>
        <v>0</v>
      </c>
      <c r="M18" s="26">
        <f t="shared" si="1"/>
        <v>0</v>
      </c>
    </row>
    <row r="19" spans="1:17" x14ac:dyDescent="0.25">
      <c r="A19" t="s">
        <v>13</v>
      </c>
      <c r="B19" t="s">
        <v>10</v>
      </c>
      <c r="C19" t="s">
        <v>25</v>
      </c>
      <c r="D19" t="s">
        <v>26</v>
      </c>
      <c r="E19">
        <v>14581060</v>
      </c>
      <c r="F19" s="29">
        <v>43618.695624733802</v>
      </c>
      <c r="G19" s="20">
        <v>501.6</v>
      </c>
      <c r="H19" s="15">
        <v>440</v>
      </c>
      <c r="I19" t="s">
        <v>1029</v>
      </c>
      <c r="J19" s="19">
        <f>Table1[[#This Row],[Total Sales Value]]/1.14</f>
        <v>440.00000000000006</v>
      </c>
      <c r="K19" s="15">
        <f>Table1[[#This Row],[Net Sales]]-Table1[[#This Row],[Column1]]</f>
        <v>0</v>
      </c>
      <c r="L19" s="26">
        <f t="shared" si="0"/>
        <v>0</v>
      </c>
      <c r="M19" s="26">
        <f t="shared" si="1"/>
        <v>0</v>
      </c>
    </row>
    <row r="20" spans="1:17" x14ac:dyDescent="0.25">
      <c r="A20" t="s">
        <v>9</v>
      </c>
      <c r="B20" t="s">
        <v>10</v>
      </c>
      <c r="C20" t="s">
        <v>27</v>
      </c>
      <c r="D20" t="s">
        <v>28</v>
      </c>
      <c r="E20">
        <v>14581423</v>
      </c>
      <c r="F20" s="29">
        <v>43618.701032291698</v>
      </c>
      <c r="G20" s="20">
        <v>112.86</v>
      </c>
      <c r="H20" s="15">
        <v>99</v>
      </c>
      <c r="I20" t="s">
        <v>1029</v>
      </c>
      <c r="J20" s="19">
        <f>Table1[[#This Row],[Total Sales Value]]/1.14</f>
        <v>99.000000000000014</v>
      </c>
      <c r="K20" s="15">
        <f>Table1[[#This Row],[Net Sales]]-Table1[[#This Row],[Column1]]</f>
        <v>0</v>
      </c>
      <c r="L20" s="26">
        <f t="shared" si="0"/>
        <v>0</v>
      </c>
      <c r="M20" s="26">
        <f t="shared" si="1"/>
        <v>0</v>
      </c>
    </row>
    <row r="21" spans="1:17" x14ac:dyDescent="0.25">
      <c r="A21" t="s">
        <v>9</v>
      </c>
      <c r="B21" t="s">
        <v>10</v>
      </c>
      <c r="C21" t="s">
        <v>29</v>
      </c>
      <c r="D21" t="s">
        <v>30</v>
      </c>
      <c r="E21">
        <v>14583359</v>
      </c>
      <c r="F21" s="29">
        <v>43618.726800115699</v>
      </c>
      <c r="G21" s="20">
        <v>107.16</v>
      </c>
      <c r="H21" s="15">
        <v>94</v>
      </c>
      <c r="I21" t="s">
        <v>1029</v>
      </c>
      <c r="J21" s="19">
        <f>Table1[[#This Row],[Total Sales Value]]/1.14</f>
        <v>94</v>
      </c>
      <c r="K21" s="15">
        <f>Table1[[#This Row],[Net Sales]]-Table1[[#This Row],[Column1]]</f>
        <v>0</v>
      </c>
      <c r="L21" s="26">
        <f t="shared" si="0"/>
        <v>0</v>
      </c>
      <c r="M21" s="26">
        <f t="shared" si="1"/>
        <v>0</v>
      </c>
    </row>
    <row r="22" spans="1:17" x14ac:dyDescent="0.25">
      <c r="A22" t="s">
        <v>22</v>
      </c>
      <c r="B22" t="s">
        <v>10</v>
      </c>
      <c r="C22" t="s">
        <v>31</v>
      </c>
      <c r="D22" t="s">
        <v>32</v>
      </c>
      <c r="E22">
        <v>14586969</v>
      </c>
      <c r="F22" s="29">
        <v>43618.807421678197</v>
      </c>
      <c r="G22" s="20">
        <v>174.42</v>
      </c>
      <c r="H22" s="15">
        <v>153</v>
      </c>
      <c r="I22" t="s">
        <v>1029</v>
      </c>
      <c r="J22" s="19">
        <f>Table1[[#This Row],[Total Sales Value]]/1.14</f>
        <v>153</v>
      </c>
      <c r="K22" s="15">
        <f>Table1[[#This Row],[Net Sales]]-Table1[[#This Row],[Column1]]</f>
        <v>0</v>
      </c>
      <c r="L22" s="26">
        <f t="shared" si="0"/>
        <v>0</v>
      </c>
      <c r="M22" s="26">
        <f t="shared" si="1"/>
        <v>0</v>
      </c>
    </row>
    <row r="23" spans="1:17" x14ac:dyDescent="0.25">
      <c r="A23" t="s">
        <v>22</v>
      </c>
      <c r="B23" t="s">
        <v>10</v>
      </c>
      <c r="C23" t="s">
        <v>33</v>
      </c>
      <c r="D23" t="s">
        <v>34</v>
      </c>
      <c r="E23">
        <v>14587374</v>
      </c>
      <c r="F23" s="29">
        <v>43618.8220596065</v>
      </c>
      <c r="G23" s="20">
        <v>437.76000000000005</v>
      </c>
      <c r="H23" s="15">
        <v>384</v>
      </c>
      <c r="I23" t="s">
        <v>1029</v>
      </c>
      <c r="J23" s="19">
        <f>Table1[[#This Row],[Total Sales Value]]/1.14</f>
        <v>384.00000000000006</v>
      </c>
      <c r="K23" s="15">
        <f>Table1[[#This Row],[Net Sales]]-Table1[[#This Row],[Column1]]</f>
        <v>0</v>
      </c>
      <c r="L23" s="26">
        <f t="shared" si="0"/>
        <v>0</v>
      </c>
      <c r="M23" s="26">
        <f t="shared" si="1"/>
        <v>0</v>
      </c>
    </row>
    <row r="24" spans="1:17" x14ac:dyDescent="0.25">
      <c r="A24" t="s">
        <v>9</v>
      </c>
      <c r="B24" t="s">
        <v>10</v>
      </c>
      <c r="C24" t="s">
        <v>35</v>
      </c>
      <c r="D24" t="s">
        <v>36</v>
      </c>
      <c r="E24">
        <v>14588144</v>
      </c>
      <c r="F24" s="29">
        <v>43618.861565590298</v>
      </c>
      <c r="G24" s="20">
        <v>248.52</v>
      </c>
      <c r="H24" s="15">
        <v>218</v>
      </c>
      <c r="I24" t="s">
        <v>1029</v>
      </c>
      <c r="J24" s="19">
        <f>Table1[[#This Row],[Total Sales Value]]/1.14</f>
        <v>218.00000000000003</v>
      </c>
      <c r="K24" s="15">
        <f>Table1[[#This Row],[Net Sales]]-Table1[[#This Row],[Column1]]</f>
        <v>0</v>
      </c>
      <c r="L24" s="26">
        <f t="shared" si="0"/>
        <v>0</v>
      </c>
      <c r="M24" s="26">
        <f t="shared" si="1"/>
        <v>0</v>
      </c>
    </row>
    <row r="25" spans="1:17" x14ac:dyDescent="0.25">
      <c r="A25" t="s">
        <v>22</v>
      </c>
      <c r="B25" t="s">
        <v>10</v>
      </c>
      <c r="C25" t="s">
        <v>37</v>
      </c>
      <c r="D25" t="s">
        <v>38</v>
      </c>
      <c r="E25">
        <v>14588662</v>
      </c>
      <c r="F25" s="29">
        <v>43618.885746724503</v>
      </c>
      <c r="G25" s="20">
        <v>112.86</v>
      </c>
      <c r="H25" s="15">
        <v>99</v>
      </c>
      <c r="I25" t="s">
        <v>1029</v>
      </c>
      <c r="J25" s="19">
        <f>Table1[[#This Row],[Total Sales Value]]/1.14</f>
        <v>99.000000000000014</v>
      </c>
      <c r="K25" s="15">
        <f>Table1[[#This Row],[Net Sales]]-Table1[[#This Row],[Column1]]</f>
        <v>0</v>
      </c>
      <c r="L25" s="26">
        <f t="shared" si="0"/>
        <v>0</v>
      </c>
      <c r="M25" s="26">
        <f t="shared" si="1"/>
        <v>0</v>
      </c>
    </row>
    <row r="26" spans="1:17" x14ac:dyDescent="0.25">
      <c r="A26" t="s">
        <v>22</v>
      </c>
      <c r="B26" t="s">
        <v>10</v>
      </c>
      <c r="C26" t="s">
        <v>39</v>
      </c>
      <c r="D26" t="s">
        <v>40</v>
      </c>
      <c r="E26">
        <v>14589115</v>
      </c>
      <c r="F26" s="29">
        <v>43618.909131597196</v>
      </c>
      <c r="G26" s="20">
        <v>98.039999999999992</v>
      </c>
      <c r="H26" s="15">
        <v>86</v>
      </c>
      <c r="I26" t="s">
        <v>1029</v>
      </c>
      <c r="J26" s="19">
        <f>Table1[[#This Row],[Total Sales Value]]/1.14</f>
        <v>86</v>
      </c>
      <c r="K26" s="15">
        <f>Table1[[#This Row],[Net Sales]]-Table1[[#This Row],[Column1]]</f>
        <v>0</v>
      </c>
      <c r="L26" s="26">
        <f t="shared" si="0"/>
        <v>0</v>
      </c>
      <c r="M26" s="26">
        <f t="shared" si="1"/>
        <v>0</v>
      </c>
    </row>
    <row r="27" spans="1:17" x14ac:dyDescent="0.25">
      <c r="A27" t="s">
        <v>9</v>
      </c>
      <c r="B27" t="s">
        <v>10</v>
      </c>
      <c r="C27" t="s">
        <v>41</v>
      </c>
      <c r="D27" t="s">
        <v>42</v>
      </c>
      <c r="E27">
        <v>14598599</v>
      </c>
      <c r="F27" s="29">
        <v>43619.644980787001</v>
      </c>
      <c r="G27" s="20">
        <v>169.85999999999999</v>
      </c>
      <c r="H27" s="15">
        <v>149</v>
      </c>
      <c r="I27" t="s">
        <v>1029</v>
      </c>
      <c r="J27" s="19">
        <f>Table1[[#This Row],[Total Sales Value]]/1.14</f>
        <v>149</v>
      </c>
      <c r="K27" s="15">
        <f>Table1[[#This Row],[Net Sales]]-Table1[[#This Row],[Column1]]</f>
        <v>0</v>
      </c>
      <c r="L27" s="26">
        <f t="shared" si="0"/>
        <v>0</v>
      </c>
      <c r="M27" s="26">
        <f t="shared" si="1"/>
        <v>0</v>
      </c>
    </row>
    <row r="28" spans="1:17" x14ac:dyDescent="0.25">
      <c r="A28" t="s">
        <v>9</v>
      </c>
      <c r="B28" t="s">
        <v>10</v>
      </c>
      <c r="C28" t="s">
        <v>43</v>
      </c>
      <c r="D28" t="s">
        <v>44</v>
      </c>
      <c r="E28">
        <v>14599425</v>
      </c>
      <c r="F28" s="29">
        <v>43619.663241631897</v>
      </c>
      <c r="G28" s="20">
        <v>314.64000000000004</v>
      </c>
      <c r="H28" s="15">
        <v>276</v>
      </c>
      <c r="I28" t="s">
        <v>1029</v>
      </c>
      <c r="J28" s="19">
        <f>Table1[[#This Row],[Total Sales Value]]/1.14</f>
        <v>276.00000000000006</v>
      </c>
      <c r="K28" s="15">
        <f>Table1[[#This Row],[Net Sales]]-Table1[[#This Row],[Column1]]</f>
        <v>0</v>
      </c>
      <c r="L28" s="26">
        <f t="shared" si="0"/>
        <v>0</v>
      </c>
      <c r="M28" s="26">
        <f t="shared" si="1"/>
        <v>0</v>
      </c>
    </row>
    <row r="29" spans="1:17" x14ac:dyDescent="0.25">
      <c r="A29" t="s">
        <v>9</v>
      </c>
      <c r="B29" t="s">
        <v>10</v>
      </c>
      <c r="C29" t="s">
        <v>45</v>
      </c>
      <c r="D29" t="s">
        <v>46</v>
      </c>
      <c r="E29">
        <v>14600517</v>
      </c>
      <c r="F29" s="29">
        <v>43619.680419062497</v>
      </c>
      <c r="G29" s="20">
        <v>126.53999999999999</v>
      </c>
      <c r="H29" s="15">
        <v>111</v>
      </c>
      <c r="I29" t="s">
        <v>1029</v>
      </c>
      <c r="J29" s="19">
        <f>Table1[[#This Row],[Total Sales Value]]/1.14</f>
        <v>111</v>
      </c>
      <c r="K29" s="15">
        <f>Table1[[#This Row],[Net Sales]]-Table1[[#This Row],[Column1]]</f>
        <v>0</v>
      </c>
      <c r="L29" s="26">
        <f t="shared" si="0"/>
        <v>0</v>
      </c>
      <c r="M29" s="26">
        <f t="shared" si="1"/>
        <v>0</v>
      </c>
    </row>
    <row r="30" spans="1:17" x14ac:dyDescent="0.25">
      <c r="A30" t="s">
        <v>13</v>
      </c>
      <c r="B30" t="s">
        <v>10</v>
      </c>
      <c r="C30" t="s">
        <v>47</v>
      </c>
      <c r="D30" t="s">
        <v>48</v>
      </c>
      <c r="E30">
        <v>14602044</v>
      </c>
      <c r="F30" s="29">
        <v>43619.702642476797</v>
      </c>
      <c r="G30" s="20">
        <v>338.58000000000004</v>
      </c>
      <c r="H30" s="15">
        <v>297</v>
      </c>
      <c r="I30" t="s">
        <v>1030</v>
      </c>
      <c r="J30" s="19">
        <f>Table1[[#This Row],[Total Sales Value]]/1.14</f>
        <v>297.00000000000006</v>
      </c>
      <c r="K30" s="15">
        <f>Table1[[#This Row],[Net Sales]]-Table1[[#This Row],[Column1]]</f>
        <v>0</v>
      </c>
      <c r="L30" s="26">
        <f t="shared" si="0"/>
        <v>0</v>
      </c>
      <c r="M30" s="26">
        <f t="shared" si="1"/>
        <v>0</v>
      </c>
    </row>
    <row r="31" spans="1:17" x14ac:dyDescent="0.25">
      <c r="A31" t="s">
        <v>13</v>
      </c>
      <c r="B31" t="s">
        <v>10</v>
      </c>
      <c r="C31" t="s">
        <v>49</v>
      </c>
      <c r="D31" t="s">
        <v>50</v>
      </c>
      <c r="E31">
        <v>14602738</v>
      </c>
      <c r="F31" s="29">
        <v>43619.713008796301</v>
      </c>
      <c r="G31" s="20">
        <v>533.52</v>
      </c>
      <c r="H31" s="15">
        <v>468</v>
      </c>
      <c r="I31" t="s">
        <v>1030</v>
      </c>
      <c r="J31" s="19">
        <f>Table1[[#This Row],[Total Sales Value]]/1.14</f>
        <v>468</v>
      </c>
      <c r="K31" s="15">
        <f>Table1[[#This Row],[Net Sales]]-Table1[[#This Row],[Column1]]</f>
        <v>0</v>
      </c>
      <c r="L31" s="26">
        <f t="shared" si="0"/>
        <v>0</v>
      </c>
      <c r="M31" s="26">
        <f t="shared" si="1"/>
        <v>0</v>
      </c>
    </row>
    <row r="32" spans="1:17" x14ac:dyDescent="0.25">
      <c r="A32" t="s">
        <v>13</v>
      </c>
      <c r="B32" t="s">
        <v>10</v>
      </c>
      <c r="C32" t="s">
        <v>51</v>
      </c>
      <c r="D32" t="s">
        <v>52</v>
      </c>
      <c r="E32">
        <v>14602955</v>
      </c>
      <c r="F32" s="29">
        <v>43619.715598923598</v>
      </c>
      <c r="G32" s="20">
        <v>326.04000000000002</v>
      </c>
      <c r="H32" s="15">
        <v>286</v>
      </c>
      <c r="I32" t="s">
        <v>1029</v>
      </c>
      <c r="J32" s="19">
        <f>Table1[[#This Row],[Total Sales Value]]/1.14</f>
        <v>286.00000000000006</v>
      </c>
      <c r="K32" s="15">
        <f>Table1[[#This Row],[Net Sales]]-Table1[[#This Row],[Column1]]</f>
        <v>0</v>
      </c>
      <c r="L32" s="26">
        <f t="shared" si="0"/>
        <v>0</v>
      </c>
      <c r="M32" s="26">
        <f t="shared" si="1"/>
        <v>0</v>
      </c>
    </row>
    <row r="33" spans="1:13" x14ac:dyDescent="0.25">
      <c r="A33" t="s">
        <v>9</v>
      </c>
      <c r="B33" t="s">
        <v>10</v>
      </c>
      <c r="C33" t="s">
        <v>53</v>
      </c>
      <c r="D33" t="s">
        <v>54</v>
      </c>
      <c r="E33">
        <v>14607003</v>
      </c>
      <c r="F33" s="29">
        <v>43619.790401585597</v>
      </c>
      <c r="G33" s="20">
        <v>231.42</v>
      </c>
      <c r="H33" s="15">
        <v>203</v>
      </c>
      <c r="I33" t="s">
        <v>1029</v>
      </c>
      <c r="J33" s="19">
        <f>Table1[[#This Row],[Total Sales Value]]/1.14</f>
        <v>203</v>
      </c>
      <c r="K33" s="15">
        <f>Table1[[#This Row],[Net Sales]]-Table1[[#This Row],[Column1]]</f>
        <v>0</v>
      </c>
      <c r="L33" s="26">
        <f t="shared" si="0"/>
        <v>0</v>
      </c>
      <c r="M33" s="26">
        <f t="shared" si="1"/>
        <v>0</v>
      </c>
    </row>
    <row r="34" spans="1:13" x14ac:dyDescent="0.25">
      <c r="A34" t="s">
        <v>9</v>
      </c>
      <c r="B34" t="s">
        <v>10</v>
      </c>
      <c r="C34" t="s">
        <v>55</v>
      </c>
      <c r="D34" t="s">
        <v>56</v>
      </c>
      <c r="E34">
        <v>14607356</v>
      </c>
      <c r="F34" s="29">
        <v>43619.807746180602</v>
      </c>
      <c r="G34" s="20">
        <v>155.04</v>
      </c>
      <c r="H34" s="15">
        <v>136</v>
      </c>
      <c r="I34" t="s">
        <v>1029</v>
      </c>
      <c r="J34" s="19">
        <f>Table1[[#This Row],[Total Sales Value]]/1.14</f>
        <v>136</v>
      </c>
      <c r="K34" s="15">
        <f>Table1[[#This Row],[Net Sales]]-Table1[[#This Row],[Column1]]</f>
        <v>0</v>
      </c>
      <c r="L34" s="26">
        <f t="shared" si="0"/>
        <v>0</v>
      </c>
      <c r="M34" s="26">
        <f t="shared" si="1"/>
        <v>0</v>
      </c>
    </row>
    <row r="35" spans="1:13" x14ac:dyDescent="0.25">
      <c r="A35" t="s">
        <v>13</v>
      </c>
      <c r="B35" t="s">
        <v>10</v>
      </c>
      <c r="C35" t="s">
        <v>57</v>
      </c>
      <c r="D35" t="s">
        <v>58</v>
      </c>
      <c r="E35">
        <v>14608508</v>
      </c>
      <c r="F35" s="29">
        <v>43619.862074039404</v>
      </c>
      <c r="G35" s="20">
        <v>224.57999999999998</v>
      </c>
      <c r="H35" s="15">
        <v>197</v>
      </c>
      <c r="I35" t="s">
        <v>1029</v>
      </c>
      <c r="J35" s="19">
        <f>Table1[[#This Row],[Total Sales Value]]/1.14</f>
        <v>197</v>
      </c>
      <c r="K35" s="15">
        <f>Table1[[#This Row],[Net Sales]]-Table1[[#This Row],[Column1]]</f>
        <v>0</v>
      </c>
      <c r="L35" s="26">
        <f t="shared" si="0"/>
        <v>0</v>
      </c>
      <c r="M35" s="26">
        <f t="shared" si="1"/>
        <v>0</v>
      </c>
    </row>
    <row r="36" spans="1:13" x14ac:dyDescent="0.25">
      <c r="A36" t="s">
        <v>13</v>
      </c>
      <c r="B36" t="s">
        <v>10</v>
      </c>
      <c r="C36" t="s">
        <v>59</v>
      </c>
      <c r="D36" t="s">
        <v>60</v>
      </c>
      <c r="E36">
        <v>14619977</v>
      </c>
      <c r="F36" s="29">
        <v>43620.657353703697</v>
      </c>
      <c r="G36" s="20">
        <v>210.9</v>
      </c>
      <c r="H36" s="15">
        <v>185</v>
      </c>
      <c r="I36" t="s">
        <v>1029</v>
      </c>
      <c r="J36" s="19">
        <f>Table1[[#This Row],[Total Sales Value]]/1.14</f>
        <v>185.00000000000003</v>
      </c>
      <c r="K36" s="15">
        <f>Table1[[#This Row],[Net Sales]]-Table1[[#This Row],[Column1]]</f>
        <v>0</v>
      </c>
      <c r="L36" s="26">
        <f t="shared" si="0"/>
        <v>0</v>
      </c>
      <c r="M36" s="26">
        <f t="shared" si="1"/>
        <v>0</v>
      </c>
    </row>
    <row r="37" spans="1:13" x14ac:dyDescent="0.25">
      <c r="A37" t="s">
        <v>22</v>
      </c>
      <c r="B37" t="s">
        <v>10</v>
      </c>
      <c r="C37" t="s">
        <v>61</v>
      </c>
      <c r="D37" t="s">
        <v>62</v>
      </c>
      <c r="E37">
        <v>14620085</v>
      </c>
      <c r="F37" s="29">
        <v>43620.660283946803</v>
      </c>
      <c r="G37" s="20">
        <v>344.28000000000003</v>
      </c>
      <c r="H37" s="15">
        <v>302</v>
      </c>
      <c r="I37" t="s">
        <v>1029</v>
      </c>
      <c r="J37" s="19">
        <f>Table1[[#This Row],[Total Sales Value]]/1.14</f>
        <v>302.00000000000006</v>
      </c>
      <c r="K37" s="15">
        <f>Table1[[#This Row],[Net Sales]]-Table1[[#This Row],[Column1]]</f>
        <v>0</v>
      </c>
      <c r="L37" s="26">
        <f t="shared" si="0"/>
        <v>0</v>
      </c>
      <c r="M37" s="26">
        <f t="shared" si="1"/>
        <v>0</v>
      </c>
    </row>
    <row r="38" spans="1:13" x14ac:dyDescent="0.25">
      <c r="A38" t="s">
        <v>9</v>
      </c>
      <c r="B38" t="s">
        <v>10</v>
      </c>
      <c r="C38" t="s">
        <v>63</v>
      </c>
      <c r="D38" t="s">
        <v>64</v>
      </c>
      <c r="E38">
        <v>14620590</v>
      </c>
      <c r="F38" s="29">
        <v>43620.671176157397</v>
      </c>
      <c r="G38" s="20">
        <v>577.98</v>
      </c>
      <c r="H38" s="15">
        <v>507</v>
      </c>
      <c r="I38" t="s">
        <v>1029</v>
      </c>
      <c r="J38" s="19">
        <f>Table1[[#This Row],[Total Sales Value]]/1.14</f>
        <v>507.00000000000006</v>
      </c>
      <c r="K38" s="15">
        <f>Table1[[#This Row],[Net Sales]]-Table1[[#This Row],[Column1]]</f>
        <v>0</v>
      </c>
      <c r="L38" s="26">
        <f t="shared" si="0"/>
        <v>0</v>
      </c>
      <c r="M38" s="26">
        <f t="shared" si="1"/>
        <v>0</v>
      </c>
    </row>
    <row r="39" spans="1:13" x14ac:dyDescent="0.25">
      <c r="A39" t="s">
        <v>9</v>
      </c>
      <c r="B39" t="s">
        <v>10</v>
      </c>
      <c r="C39" t="s">
        <v>65</v>
      </c>
      <c r="D39" t="s">
        <v>66</v>
      </c>
      <c r="E39">
        <v>14621021</v>
      </c>
      <c r="F39" s="29">
        <v>43620.676933645802</v>
      </c>
      <c r="G39" s="20">
        <v>316.92</v>
      </c>
      <c r="H39" s="15">
        <v>278</v>
      </c>
      <c r="I39" t="s">
        <v>1029</v>
      </c>
      <c r="J39" s="19">
        <f>Table1[[#This Row],[Total Sales Value]]/1.14</f>
        <v>278.00000000000006</v>
      </c>
      <c r="K39" s="15">
        <f>Table1[[#This Row],[Net Sales]]-Table1[[#This Row],[Column1]]</f>
        <v>0</v>
      </c>
      <c r="L39" s="26">
        <f t="shared" si="0"/>
        <v>0</v>
      </c>
      <c r="M39" s="26">
        <f t="shared" si="1"/>
        <v>0</v>
      </c>
    </row>
    <row r="40" spans="1:13" x14ac:dyDescent="0.25">
      <c r="A40" t="s">
        <v>9</v>
      </c>
      <c r="B40" t="s">
        <v>10</v>
      </c>
      <c r="C40" t="s">
        <v>67</v>
      </c>
      <c r="D40" t="s">
        <v>68</v>
      </c>
      <c r="E40">
        <v>14621459</v>
      </c>
      <c r="F40" s="29">
        <v>43620.684013888902</v>
      </c>
      <c r="G40" s="20">
        <v>243.96</v>
      </c>
      <c r="H40" s="15">
        <v>214</v>
      </c>
      <c r="I40" t="s">
        <v>1029</v>
      </c>
      <c r="J40" s="19">
        <f>Table1[[#This Row],[Total Sales Value]]/1.14</f>
        <v>214.00000000000003</v>
      </c>
      <c r="K40" s="15">
        <f>Table1[[#This Row],[Net Sales]]-Table1[[#This Row],[Column1]]</f>
        <v>0</v>
      </c>
      <c r="L40" s="26">
        <f t="shared" si="0"/>
        <v>0</v>
      </c>
      <c r="M40" s="26">
        <f t="shared" si="1"/>
        <v>0</v>
      </c>
    </row>
    <row r="41" spans="1:13" x14ac:dyDescent="0.25">
      <c r="A41" t="s">
        <v>9</v>
      </c>
      <c r="B41" t="s">
        <v>10</v>
      </c>
      <c r="C41" t="s">
        <v>69</v>
      </c>
      <c r="D41" t="s">
        <v>70</v>
      </c>
      <c r="E41">
        <v>14627046</v>
      </c>
      <c r="F41" s="29">
        <v>43620.783208217603</v>
      </c>
      <c r="G41" s="20">
        <v>118.56</v>
      </c>
      <c r="H41" s="15">
        <v>104</v>
      </c>
      <c r="I41" t="s">
        <v>1030</v>
      </c>
      <c r="J41" s="19">
        <f>Table1[[#This Row],[Total Sales Value]]/1.14</f>
        <v>104.00000000000001</v>
      </c>
      <c r="K41" s="15">
        <f>Table1[[#This Row],[Net Sales]]-Table1[[#This Row],[Column1]]</f>
        <v>0</v>
      </c>
      <c r="L41" s="26">
        <f t="shared" si="0"/>
        <v>0</v>
      </c>
      <c r="M41" s="26">
        <f t="shared" si="1"/>
        <v>0</v>
      </c>
    </row>
    <row r="42" spans="1:13" x14ac:dyDescent="0.25">
      <c r="A42" t="s">
        <v>9</v>
      </c>
      <c r="B42" t="s">
        <v>10</v>
      </c>
      <c r="C42" t="s">
        <v>71</v>
      </c>
      <c r="D42" t="s">
        <v>72</v>
      </c>
      <c r="E42">
        <v>14627161</v>
      </c>
      <c r="F42" s="29">
        <v>43620.787734143501</v>
      </c>
      <c r="G42" s="20">
        <v>112.86</v>
      </c>
      <c r="H42" s="15">
        <v>99</v>
      </c>
      <c r="I42" t="s">
        <v>1029</v>
      </c>
      <c r="J42" s="19">
        <f>Table1[[#This Row],[Total Sales Value]]/1.14</f>
        <v>99.000000000000014</v>
      </c>
      <c r="K42" s="15">
        <f>Table1[[#This Row],[Net Sales]]-Table1[[#This Row],[Column1]]</f>
        <v>0</v>
      </c>
      <c r="L42" s="26">
        <f t="shared" si="0"/>
        <v>0</v>
      </c>
      <c r="M42" s="26">
        <f t="shared" si="1"/>
        <v>0</v>
      </c>
    </row>
    <row r="43" spans="1:13" x14ac:dyDescent="0.25">
      <c r="A43" t="s">
        <v>22</v>
      </c>
      <c r="B43" t="s">
        <v>10</v>
      </c>
      <c r="C43" t="s">
        <v>73</v>
      </c>
      <c r="D43" t="s">
        <v>74</v>
      </c>
      <c r="E43">
        <v>14627568</v>
      </c>
      <c r="F43" s="29">
        <v>43620.808066863399</v>
      </c>
      <c r="G43" s="20">
        <v>112.86</v>
      </c>
      <c r="H43" s="15">
        <v>99</v>
      </c>
      <c r="I43" t="s">
        <v>1029</v>
      </c>
      <c r="J43" s="19">
        <f>Table1[[#This Row],[Total Sales Value]]/1.14</f>
        <v>99.000000000000014</v>
      </c>
      <c r="K43" s="15">
        <f>Table1[[#This Row],[Net Sales]]-Table1[[#This Row],[Column1]]</f>
        <v>0</v>
      </c>
      <c r="L43" s="26">
        <f t="shared" si="0"/>
        <v>0</v>
      </c>
      <c r="M43" s="26">
        <f t="shared" si="1"/>
        <v>0</v>
      </c>
    </row>
    <row r="44" spans="1:13" x14ac:dyDescent="0.25">
      <c r="A44" t="s">
        <v>22</v>
      </c>
      <c r="B44" t="s">
        <v>10</v>
      </c>
      <c r="C44" t="s">
        <v>23</v>
      </c>
      <c r="D44" t="s">
        <v>24</v>
      </c>
      <c r="E44">
        <v>14628016</v>
      </c>
      <c r="F44" s="29">
        <v>43620.8287738773</v>
      </c>
      <c r="G44" s="20">
        <v>98.039999999999992</v>
      </c>
      <c r="H44" s="15">
        <v>86</v>
      </c>
      <c r="I44" t="s">
        <v>1030</v>
      </c>
      <c r="J44" s="19">
        <f>Table1[[#This Row],[Total Sales Value]]/1.14</f>
        <v>86</v>
      </c>
      <c r="K44" s="15">
        <f>Table1[[#This Row],[Net Sales]]-Table1[[#This Row],[Column1]]</f>
        <v>0</v>
      </c>
      <c r="L44" s="26">
        <f t="shared" si="0"/>
        <v>0</v>
      </c>
      <c r="M44" s="26">
        <f t="shared" si="1"/>
        <v>0</v>
      </c>
    </row>
    <row r="45" spans="1:13" x14ac:dyDescent="0.25">
      <c r="A45" t="s">
        <v>9</v>
      </c>
      <c r="B45" t="s">
        <v>10</v>
      </c>
      <c r="C45" t="s">
        <v>75</v>
      </c>
      <c r="D45" t="s">
        <v>76</v>
      </c>
      <c r="E45">
        <v>14629371</v>
      </c>
      <c r="F45" s="29">
        <v>43620.896582905101</v>
      </c>
      <c r="G45" s="20">
        <v>234.84</v>
      </c>
      <c r="H45" s="15">
        <v>206</v>
      </c>
      <c r="I45" t="s">
        <v>1030</v>
      </c>
      <c r="J45" s="19">
        <f>Table1[[#This Row],[Total Sales Value]]/1.14</f>
        <v>206.00000000000003</v>
      </c>
      <c r="K45" s="15">
        <f>Table1[[#This Row],[Net Sales]]-Table1[[#This Row],[Column1]]</f>
        <v>0</v>
      </c>
      <c r="L45" s="26">
        <f t="shared" si="0"/>
        <v>0</v>
      </c>
      <c r="M45" s="26">
        <f t="shared" si="1"/>
        <v>0</v>
      </c>
    </row>
    <row r="46" spans="1:13" x14ac:dyDescent="0.25">
      <c r="A46" t="s">
        <v>9</v>
      </c>
      <c r="B46" t="s">
        <v>10</v>
      </c>
      <c r="C46" t="s">
        <v>77</v>
      </c>
      <c r="D46" t="s">
        <v>78</v>
      </c>
      <c r="E46">
        <v>14641910</v>
      </c>
      <c r="F46" s="29">
        <v>43621.526207210598</v>
      </c>
      <c r="G46" s="15">
        <v>243.96</v>
      </c>
      <c r="H46" s="15">
        <v>214</v>
      </c>
      <c r="I46" t="s">
        <v>1030</v>
      </c>
      <c r="J46" s="19">
        <f>Table1[[#This Row],[Total Sales Value]]/1.14</f>
        <v>214.00000000000003</v>
      </c>
      <c r="K46" s="15">
        <f>Table1[[#This Row],[Net Sales]]-Table1[[#This Row],[Column1]]</f>
        <v>0</v>
      </c>
      <c r="L46" s="26">
        <f t="shared" si="0"/>
        <v>0</v>
      </c>
      <c r="M46" s="26">
        <f t="shared" si="1"/>
        <v>0</v>
      </c>
    </row>
    <row r="47" spans="1:13" x14ac:dyDescent="0.25">
      <c r="A47" t="s">
        <v>9</v>
      </c>
      <c r="B47" t="s">
        <v>10</v>
      </c>
      <c r="C47" t="s">
        <v>79</v>
      </c>
      <c r="D47" t="s">
        <v>80</v>
      </c>
      <c r="E47">
        <v>14642353</v>
      </c>
      <c r="F47" s="29">
        <v>43621.547397881899</v>
      </c>
      <c r="G47" s="15">
        <v>183.54</v>
      </c>
      <c r="H47" s="15">
        <v>161</v>
      </c>
      <c r="I47" t="s">
        <v>1029</v>
      </c>
      <c r="J47" s="19">
        <f>Table1[[#This Row],[Total Sales Value]]/1.14</f>
        <v>161</v>
      </c>
      <c r="K47" s="15">
        <f>Table1[[#This Row],[Net Sales]]-Table1[[#This Row],[Column1]]</f>
        <v>0</v>
      </c>
      <c r="L47" s="26">
        <f t="shared" si="0"/>
        <v>0</v>
      </c>
      <c r="M47" s="26">
        <f t="shared" si="1"/>
        <v>0</v>
      </c>
    </row>
    <row r="48" spans="1:13" x14ac:dyDescent="0.25">
      <c r="A48" t="s">
        <v>9</v>
      </c>
      <c r="B48" t="s">
        <v>10</v>
      </c>
      <c r="C48" t="s">
        <v>81</v>
      </c>
      <c r="D48" t="s">
        <v>82</v>
      </c>
      <c r="E48">
        <v>14642781</v>
      </c>
      <c r="F48" s="29">
        <v>43621.563610798599</v>
      </c>
      <c r="G48" s="15">
        <v>112.86</v>
      </c>
      <c r="H48" s="15">
        <v>99</v>
      </c>
      <c r="I48" t="s">
        <v>1029</v>
      </c>
      <c r="J48" s="19">
        <f>Table1[[#This Row],[Total Sales Value]]/1.14</f>
        <v>99.000000000000014</v>
      </c>
      <c r="K48" s="15">
        <f>Table1[[#This Row],[Net Sales]]-Table1[[#This Row],[Column1]]</f>
        <v>0</v>
      </c>
      <c r="L48" s="26">
        <f t="shared" si="0"/>
        <v>0</v>
      </c>
      <c r="M48" s="26">
        <f t="shared" si="1"/>
        <v>0</v>
      </c>
    </row>
    <row r="49" spans="1:13" x14ac:dyDescent="0.25">
      <c r="A49" t="s">
        <v>13</v>
      </c>
      <c r="B49" t="s">
        <v>10</v>
      </c>
      <c r="C49" t="s">
        <v>83</v>
      </c>
      <c r="D49" t="s">
        <v>84</v>
      </c>
      <c r="E49">
        <v>14643204</v>
      </c>
      <c r="F49" s="29">
        <v>43621.578975463002</v>
      </c>
      <c r="G49" s="15">
        <v>825.36</v>
      </c>
      <c r="H49" s="15">
        <v>724</v>
      </c>
      <c r="I49" t="s">
        <v>1029</v>
      </c>
      <c r="J49" s="19">
        <f>Table1[[#This Row],[Total Sales Value]]/1.14</f>
        <v>724.00000000000011</v>
      </c>
      <c r="K49" s="15">
        <f>Table1[[#This Row],[Net Sales]]-Table1[[#This Row],[Column1]]</f>
        <v>0</v>
      </c>
      <c r="L49" s="26">
        <f t="shared" si="0"/>
        <v>0</v>
      </c>
      <c r="M49" s="26">
        <f t="shared" si="1"/>
        <v>0</v>
      </c>
    </row>
    <row r="50" spans="1:13" x14ac:dyDescent="0.25">
      <c r="A50" t="s">
        <v>13</v>
      </c>
      <c r="B50" t="s">
        <v>10</v>
      </c>
      <c r="C50" t="s">
        <v>85</v>
      </c>
      <c r="D50" t="s">
        <v>86</v>
      </c>
      <c r="E50">
        <v>14643369</v>
      </c>
      <c r="F50" s="29">
        <v>43621.584926932897</v>
      </c>
      <c r="G50" s="15">
        <v>257.64000000000004</v>
      </c>
      <c r="H50" s="15">
        <v>226</v>
      </c>
      <c r="I50" t="s">
        <v>1029</v>
      </c>
      <c r="J50" s="19">
        <f>Table1[[#This Row],[Total Sales Value]]/1.14</f>
        <v>226.00000000000006</v>
      </c>
      <c r="K50" s="15">
        <f>Table1[[#This Row],[Net Sales]]-Table1[[#This Row],[Column1]]</f>
        <v>0</v>
      </c>
      <c r="L50" s="26">
        <f t="shared" si="0"/>
        <v>0</v>
      </c>
      <c r="M50" s="26">
        <f t="shared" si="1"/>
        <v>0</v>
      </c>
    </row>
    <row r="51" spans="1:13" x14ac:dyDescent="0.25">
      <c r="A51" t="s">
        <v>22</v>
      </c>
      <c r="B51" t="s">
        <v>10</v>
      </c>
      <c r="C51" t="s">
        <v>87</v>
      </c>
      <c r="D51" t="s">
        <v>88</v>
      </c>
      <c r="E51">
        <v>14643577</v>
      </c>
      <c r="F51" s="29">
        <v>43621.5913784722</v>
      </c>
      <c r="G51" s="20">
        <v>107.16</v>
      </c>
      <c r="H51" s="15">
        <v>94</v>
      </c>
      <c r="I51" t="s">
        <v>1029</v>
      </c>
      <c r="J51" s="19">
        <f>Table1[[#This Row],[Total Sales Value]]/1.14</f>
        <v>94</v>
      </c>
      <c r="K51" s="15">
        <f>Table1[[#This Row],[Net Sales]]-Table1[[#This Row],[Column1]]</f>
        <v>0</v>
      </c>
      <c r="L51" s="26">
        <f t="shared" si="0"/>
        <v>0</v>
      </c>
      <c r="M51" s="26">
        <f t="shared" si="1"/>
        <v>0</v>
      </c>
    </row>
    <row r="52" spans="1:13" x14ac:dyDescent="0.25">
      <c r="A52" t="s">
        <v>9</v>
      </c>
      <c r="B52" t="s">
        <v>10</v>
      </c>
      <c r="C52" t="s">
        <v>89</v>
      </c>
      <c r="D52" t="s">
        <v>90</v>
      </c>
      <c r="E52">
        <v>14643602</v>
      </c>
      <c r="F52" s="29">
        <v>43621.592105555603</v>
      </c>
      <c r="G52" s="15">
        <v>131.1</v>
      </c>
      <c r="H52" s="15">
        <v>115</v>
      </c>
      <c r="I52" t="s">
        <v>1029</v>
      </c>
      <c r="J52" s="19">
        <f>Table1[[#This Row],[Total Sales Value]]/1.14</f>
        <v>115</v>
      </c>
      <c r="K52" s="15">
        <f>Table1[[#This Row],[Net Sales]]-Table1[[#This Row],[Column1]]</f>
        <v>0</v>
      </c>
      <c r="L52" s="26">
        <f t="shared" si="0"/>
        <v>0</v>
      </c>
      <c r="M52" s="26">
        <f t="shared" si="1"/>
        <v>0</v>
      </c>
    </row>
    <row r="53" spans="1:13" x14ac:dyDescent="0.25">
      <c r="A53" t="s">
        <v>9</v>
      </c>
      <c r="B53" t="s">
        <v>10</v>
      </c>
      <c r="C53" t="s">
        <v>91</v>
      </c>
      <c r="D53" t="s">
        <v>92</v>
      </c>
      <c r="E53">
        <v>14644266</v>
      </c>
      <c r="F53" s="29">
        <v>43621.612490277803</v>
      </c>
      <c r="G53" s="15">
        <v>191.51999999999998</v>
      </c>
      <c r="H53" s="15">
        <v>168</v>
      </c>
      <c r="I53" t="s">
        <v>1030</v>
      </c>
      <c r="J53" s="19">
        <f>Table1[[#This Row],[Total Sales Value]]/1.14</f>
        <v>168</v>
      </c>
      <c r="K53" s="15">
        <f>Table1[[#This Row],[Net Sales]]-Table1[[#This Row],[Column1]]</f>
        <v>0</v>
      </c>
      <c r="L53" s="26">
        <f t="shared" si="0"/>
        <v>0</v>
      </c>
      <c r="M53" s="26">
        <f t="shared" si="1"/>
        <v>0</v>
      </c>
    </row>
    <row r="54" spans="1:13" x14ac:dyDescent="0.25">
      <c r="A54" t="s">
        <v>9</v>
      </c>
      <c r="B54" t="s">
        <v>10</v>
      </c>
      <c r="C54" t="s">
        <v>93</v>
      </c>
      <c r="D54" t="s">
        <v>94</v>
      </c>
      <c r="E54">
        <v>14644391</v>
      </c>
      <c r="F54" s="29">
        <v>43621.615788229203</v>
      </c>
      <c r="G54" s="15">
        <v>112.86</v>
      </c>
      <c r="H54" s="15">
        <v>99</v>
      </c>
      <c r="I54" t="s">
        <v>1029</v>
      </c>
      <c r="J54" s="19">
        <f>Table1[[#This Row],[Total Sales Value]]/1.14</f>
        <v>99.000000000000014</v>
      </c>
      <c r="K54" s="15">
        <f>Table1[[#This Row],[Net Sales]]-Table1[[#This Row],[Column1]]</f>
        <v>0</v>
      </c>
      <c r="L54" s="26">
        <f t="shared" si="0"/>
        <v>0</v>
      </c>
      <c r="M54" s="26">
        <f t="shared" si="1"/>
        <v>0</v>
      </c>
    </row>
    <row r="55" spans="1:13" x14ac:dyDescent="0.25">
      <c r="A55" t="s">
        <v>9</v>
      </c>
      <c r="B55" t="s">
        <v>10</v>
      </c>
      <c r="C55" t="s">
        <v>95</v>
      </c>
      <c r="D55" t="s">
        <v>96</v>
      </c>
      <c r="E55">
        <v>14645254</v>
      </c>
      <c r="F55" s="29">
        <v>43621.637704745401</v>
      </c>
      <c r="G55" s="15">
        <v>369.36</v>
      </c>
      <c r="H55" s="15">
        <v>324</v>
      </c>
      <c r="I55" t="s">
        <v>1029</v>
      </c>
      <c r="J55" s="19">
        <f>Table1[[#This Row],[Total Sales Value]]/1.14</f>
        <v>324.00000000000006</v>
      </c>
      <c r="K55" s="15">
        <f>Table1[[#This Row],[Net Sales]]-Table1[[#This Row],[Column1]]</f>
        <v>0</v>
      </c>
      <c r="L55" s="26">
        <f t="shared" si="0"/>
        <v>0</v>
      </c>
      <c r="M55" s="26">
        <f t="shared" si="1"/>
        <v>0</v>
      </c>
    </row>
    <row r="56" spans="1:13" x14ac:dyDescent="0.25">
      <c r="A56" t="s">
        <v>9</v>
      </c>
      <c r="B56" t="s">
        <v>10</v>
      </c>
      <c r="C56" t="s">
        <v>97</v>
      </c>
      <c r="D56" t="s">
        <v>98</v>
      </c>
      <c r="E56">
        <v>14645355</v>
      </c>
      <c r="F56" s="29">
        <v>43621.640065428197</v>
      </c>
      <c r="G56" s="15">
        <v>360.24</v>
      </c>
      <c r="H56" s="15">
        <v>316</v>
      </c>
      <c r="I56" t="s">
        <v>1029</v>
      </c>
      <c r="J56" s="19">
        <f>Table1[[#This Row],[Total Sales Value]]/1.14</f>
        <v>316.00000000000006</v>
      </c>
      <c r="K56" s="15">
        <f>Table1[[#This Row],[Net Sales]]-Table1[[#This Row],[Column1]]</f>
        <v>0</v>
      </c>
      <c r="L56" s="26">
        <f t="shared" si="0"/>
        <v>0</v>
      </c>
      <c r="M56" s="26">
        <f t="shared" si="1"/>
        <v>0</v>
      </c>
    </row>
    <row r="57" spans="1:13" x14ac:dyDescent="0.25">
      <c r="A57" t="s">
        <v>22</v>
      </c>
      <c r="B57" t="s">
        <v>10</v>
      </c>
      <c r="C57" t="s">
        <v>99</v>
      </c>
      <c r="D57" t="s">
        <v>100</v>
      </c>
      <c r="E57">
        <v>14647149</v>
      </c>
      <c r="F57" s="29">
        <v>43621.680563194401</v>
      </c>
      <c r="G57" s="20">
        <v>342</v>
      </c>
      <c r="H57" s="15">
        <v>300</v>
      </c>
      <c r="I57" t="s">
        <v>1029</v>
      </c>
      <c r="J57" s="19">
        <f>Table1[[#This Row],[Total Sales Value]]/1.14</f>
        <v>300</v>
      </c>
      <c r="K57" s="15">
        <f>Table1[[#This Row],[Net Sales]]-Table1[[#This Row],[Column1]]</f>
        <v>0</v>
      </c>
      <c r="L57" s="26">
        <f t="shared" si="0"/>
        <v>0</v>
      </c>
      <c r="M57" s="26">
        <f t="shared" si="1"/>
        <v>0</v>
      </c>
    </row>
    <row r="58" spans="1:13" x14ac:dyDescent="0.25">
      <c r="A58" t="s">
        <v>9</v>
      </c>
      <c r="B58" t="s">
        <v>10</v>
      </c>
      <c r="C58" t="s">
        <v>101</v>
      </c>
      <c r="D58" t="s">
        <v>102</v>
      </c>
      <c r="E58">
        <v>14648127</v>
      </c>
      <c r="F58" s="29">
        <v>43621.698087962999</v>
      </c>
      <c r="G58" s="15">
        <v>139.07999999999998</v>
      </c>
      <c r="H58" s="15">
        <v>122</v>
      </c>
      <c r="I58" t="s">
        <v>1029</v>
      </c>
      <c r="J58" s="19">
        <f>Table1[[#This Row],[Total Sales Value]]/1.14</f>
        <v>122</v>
      </c>
      <c r="K58" s="15">
        <f>Table1[[#This Row],[Net Sales]]-Table1[[#This Row],[Column1]]</f>
        <v>0</v>
      </c>
      <c r="L58" s="26">
        <f t="shared" si="0"/>
        <v>0</v>
      </c>
      <c r="M58" s="26">
        <f t="shared" si="1"/>
        <v>0</v>
      </c>
    </row>
    <row r="59" spans="1:13" x14ac:dyDescent="0.25">
      <c r="A59" t="s">
        <v>9</v>
      </c>
      <c r="B59" t="s">
        <v>10</v>
      </c>
      <c r="C59" t="s">
        <v>103</v>
      </c>
      <c r="D59" t="s">
        <v>104</v>
      </c>
      <c r="E59">
        <v>14650193</v>
      </c>
      <c r="F59" s="29">
        <v>43621.738142708302</v>
      </c>
      <c r="G59" s="15">
        <v>257.64000000000004</v>
      </c>
      <c r="H59" s="15">
        <v>226</v>
      </c>
      <c r="I59" t="s">
        <v>1029</v>
      </c>
      <c r="J59" s="19">
        <f>Table1[[#This Row],[Total Sales Value]]/1.14</f>
        <v>226.00000000000006</v>
      </c>
      <c r="K59" s="15">
        <f>Table1[[#This Row],[Net Sales]]-Table1[[#This Row],[Column1]]</f>
        <v>0</v>
      </c>
      <c r="L59" s="26">
        <f t="shared" si="0"/>
        <v>0</v>
      </c>
      <c r="M59" s="26">
        <f t="shared" si="1"/>
        <v>0</v>
      </c>
    </row>
    <row r="60" spans="1:13" x14ac:dyDescent="0.25">
      <c r="A60" t="s">
        <v>9</v>
      </c>
      <c r="B60" t="s">
        <v>10</v>
      </c>
      <c r="C60" t="s">
        <v>105</v>
      </c>
      <c r="D60" t="s">
        <v>106</v>
      </c>
      <c r="E60">
        <v>14651062</v>
      </c>
      <c r="F60" s="29">
        <v>43621.754134641204</v>
      </c>
      <c r="G60" s="15">
        <v>137.94</v>
      </c>
      <c r="H60" s="15">
        <v>121</v>
      </c>
      <c r="I60" t="s">
        <v>1029</v>
      </c>
      <c r="J60" s="19">
        <f>Table1[[#This Row],[Total Sales Value]]/1.14</f>
        <v>121.00000000000001</v>
      </c>
      <c r="K60" s="15">
        <f>Table1[[#This Row],[Net Sales]]-Table1[[#This Row],[Column1]]</f>
        <v>0</v>
      </c>
      <c r="L60" s="26">
        <f t="shared" si="0"/>
        <v>0</v>
      </c>
      <c r="M60" s="26">
        <f t="shared" si="1"/>
        <v>0</v>
      </c>
    </row>
    <row r="61" spans="1:13" x14ac:dyDescent="0.25">
      <c r="A61" t="s">
        <v>22</v>
      </c>
      <c r="B61" t="s">
        <v>10</v>
      </c>
      <c r="C61" t="s">
        <v>107</v>
      </c>
      <c r="D61" t="s">
        <v>108</v>
      </c>
      <c r="E61">
        <v>14651366</v>
      </c>
      <c r="F61" s="29">
        <v>43621.759233101897</v>
      </c>
      <c r="G61" s="20">
        <v>98.039999999999992</v>
      </c>
      <c r="H61" s="15">
        <v>86</v>
      </c>
      <c r="I61" t="s">
        <v>1029</v>
      </c>
      <c r="J61" s="19">
        <f>Table1[[#This Row],[Total Sales Value]]/1.14</f>
        <v>86</v>
      </c>
      <c r="K61" s="15">
        <f>Table1[[#This Row],[Net Sales]]-Table1[[#This Row],[Column1]]</f>
        <v>0</v>
      </c>
      <c r="L61" s="26">
        <f t="shared" si="0"/>
        <v>0</v>
      </c>
      <c r="M61" s="26">
        <f t="shared" si="1"/>
        <v>0</v>
      </c>
    </row>
    <row r="62" spans="1:13" x14ac:dyDescent="0.25">
      <c r="A62" t="s">
        <v>13</v>
      </c>
      <c r="B62" t="s">
        <v>10</v>
      </c>
      <c r="C62" t="s">
        <v>109</v>
      </c>
      <c r="D62" t="s">
        <v>110</v>
      </c>
      <c r="E62">
        <v>14651870</v>
      </c>
      <c r="F62" s="29">
        <v>43621.766958414402</v>
      </c>
      <c r="G62" s="15">
        <v>888.06000000000006</v>
      </c>
      <c r="H62" s="15">
        <v>779</v>
      </c>
      <c r="I62" t="s">
        <v>1029</v>
      </c>
      <c r="J62" s="19">
        <f>Table1[[#This Row],[Total Sales Value]]/1.14</f>
        <v>779.00000000000011</v>
      </c>
      <c r="K62" s="15">
        <f>Table1[[#This Row],[Net Sales]]-Table1[[#This Row],[Column1]]</f>
        <v>0</v>
      </c>
      <c r="L62" s="26">
        <f t="shared" si="0"/>
        <v>0</v>
      </c>
      <c r="M62" s="26">
        <f t="shared" si="1"/>
        <v>0</v>
      </c>
    </row>
    <row r="63" spans="1:13" x14ac:dyDescent="0.25">
      <c r="A63" t="s">
        <v>9</v>
      </c>
      <c r="B63" t="s">
        <v>10</v>
      </c>
      <c r="C63" t="s">
        <v>79</v>
      </c>
      <c r="D63" t="s">
        <v>80</v>
      </c>
      <c r="E63">
        <v>14652931</v>
      </c>
      <c r="F63" s="29">
        <v>43621.787656481501</v>
      </c>
      <c r="G63" s="15">
        <v>128.82</v>
      </c>
      <c r="H63" s="15">
        <v>113</v>
      </c>
      <c r="I63" t="s">
        <v>1029</v>
      </c>
      <c r="J63" s="19">
        <f>Table1[[#This Row],[Total Sales Value]]/1.14</f>
        <v>113</v>
      </c>
      <c r="K63" s="15">
        <f>Table1[[#This Row],[Net Sales]]-Table1[[#This Row],[Column1]]</f>
        <v>0</v>
      </c>
      <c r="L63" s="26">
        <f t="shared" si="0"/>
        <v>0</v>
      </c>
      <c r="M63" s="26">
        <f t="shared" si="1"/>
        <v>0</v>
      </c>
    </row>
    <row r="64" spans="1:13" x14ac:dyDescent="0.25">
      <c r="A64" t="s">
        <v>22</v>
      </c>
      <c r="B64" t="s">
        <v>10</v>
      </c>
      <c r="C64" t="s">
        <v>111</v>
      </c>
      <c r="D64" t="s">
        <v>112</v>
      </c>
      <c r="E64">
        <v>14654211</v>
      </c>
      <c r="F64" s="29">
        <v>43621.8141908912</v>
      </c>
      <c r="G64" s="20">
        <v>98.039999999999992</v>
      </c>
      <c r="H64" s="15">
        <v>86</v>
      </c>
      <c r="I64" t="s">
        <v>1029</v>
      </c>
      <c r="J64" s="19">
        <f>Table1[[#This Row],[Total Sales Value]]/1.14</f>
        <v>86</v>
      </c>
      <c r="K64" s="15">
        <f>Table1[[#This Row],[Net Sales]]-Table1[[#This Row],[Column1]]</f>
        <v>0</v>
      </c>
      <c r="L64" s="26">
        <f t="shared" si="0"/>
        <v>0</v>
      </c>
      <c r="M64" s="26">
        <f t="shared" si="1"/>
        <v>0</v>
      </c>
    </row>
    <row r="65" spans="1:13" x14ac:dyDescent="0.25">
      <c r="A65" t="s">
        <v>9</v>
      </c>
      <c r="B65" t="s">
        <v>10</v>
      </c>
      <c r="C65" t="s">
        <v>69</v>
      </c>
      <c r="D65" t="s">
        <v>70</v>
      </c>
      <c r="E65">
        <v>14655039</v>
      </c>
      <c r="F65" s="29">
        <v>43621.831057326403</v>
      </c>
      <c r="G65" s="15">
        <v>237.12</v>
      </c>
      <c r="H65" s="15">
        <v>208</v>
      </c>
      <c r="I65" t="s">
        <v>1030</v>
      </c>
      <c r="J65" s="19">
        <f>Table1[[#This Row],[Total Sales Value]]/1.14</f>
        <v>208.00000000000003</v>
      </c>
      <c r="K65" s="15">
        <f>Table1[[#This Row],[Net Sales]]-Table1[[#This Row],[Column1]]</f>
        <v>0</v>
      </c>
      <c r="L65" s="26">
        <f t="shared" si="0"/>
        <v>0</v>
      </c>
      <c r="M65" s="26">
        <f t="shared" si="1"/>
        <v>0</v>
      </c>
    </row>
    <row r="66" spans="1:13" x14ac:dyDescent="0.25">
      <c r="A66" t="s">
        <v>9</v>
      </c>
      <c r="B66" t="s">
        <v>10</v>
      </c>
      <c r="C66" t="s">
        <v>113</v>
      </c>
      <c r="D66" t="s">
        <v>114</v>
      </c>
      <c r="E66">
        <v>14655241</v>
      </c>
      <c r="F66" s="29">
        <v>43621.835754479202</v>
      </c>
      <c r="G66" s="15">
        <v>196.07999999999998</v>
      </c>
      <c r="H66" s="15">
        <v>172</v>
      </c>
      <c r="I66" t="s">
        <v>1029</v>
      </c>
      <c r="J66" s="19">
        <f>Table1[[#This Row],[Total Sales Value]]/1.14</f>
        <v>172</v>
      </c>
      <c r="K66" s="15">
        <f>Table1[[#This Row],[Net Sales]]-Table1[[#This Row],[Column1]]</f>
        <v>0</v>
      </c>
      <c r="L66" s="26">
        <f t="shared" si="0"/>
        <v>0</v>
      </c>
      <c r="M66" s="26">
        <f t="shared" si="1"/>
        <v>0</v>
      </c>
    </row>
    <row r="67" spans="1:13" x14ac:dyDescent="0.25">
      <c r="A67" t="s">
        <v>22</v>
      </c>
      <c r="B67" t="s">
        <v>10</v>
      </c>
      <c r="C67" t="s">
        <v>115</v>
      </c>
      <c r="D67" t="s">
        <v>116</v>
      </c>
      <c r="E67">
        <v>14655788</v>
      </c>
      <c r="F67" s="29">
        <v>43621.846685104203</v>
      </c>
      <c r="G67" s="20">
        <v>286.14000000000004</v>
      </c>
      <c r="H67" s="15">
        <v>251</v>
      </c>
      <c r="I67" t="s">
        <v>1029</v>
      </c>
      <c r="J67" s="19">
        <f>Table1[[#This Row],[Total Sales Value]]/1.14</f>
        <v>251.00000000000006</v>
      </c>
      <c r="K67" s="15">
        <f>Table1[[#This Row],[Net Sales]]-Table1[[#This Row],[Column1]]</f>
        <v>0</v>
      </c>
      <c r="L67" s="26">
        <f t="shared" si="0"/>
        <v>0</v>
      </c>
      <c r="M67" s="26">
        <f t="shared" si="1"/>
        <v>0</v>
      </c>
    </row>
    <row r="68" spans="1:13" x14ac:dyDescent="0.25">
      <c r="A68" t="s">
        <v>22</v>
      </c>
      <c r="B68" t="s">
        <v>10</v>
      </c>
      <c r="C68" t="s">
        <v>117</v>
      </c>
      <c r="D68" t="s">
        <v>118</v>
      </c>
      <c r="E68">
        <v>14656289</v>
      </c>
      <c r="F68" s="29">
        <v>43621.857608101898</v>
      </c>
      <c r="G68" s="20">
        <v>312.36</v>
      </c>
      <c r="H68" s="15">
        <v>274</v>
      </c>
      <c r="I68" t="s">
        <v>1030</v>
      </c>
      <c r="J68" s="19">
        <f>Table1[[#This Row],[Total Sales Value]]/1.14</f>
        <v>274.00000000000006</v>
      </c>
      <c r="K68" s="15">
        <f>Table1[[#This Row],[Net Sales]]-Table1[[#This Row],[Column1]]</f>
        <v>0</v>
      </c>
      <c r="L68" s="26">
        <f t="shared" si="0"/>
        <v>0</v>
      </c>
      <c r="M68" s="26">
        <f t="shared" si="1"/>
        <v>0</v>
      </c>
    </row>
    <row r="69" spans="1:13" x14ac:dyDescent="0.25">
      <c r="A69" t="s">
        <v>13</v>
      </c>
      <c r="B69" t="s">
        <v>10</v>
      </c>
      <c r="C69" t="s">
        <v>119</v>
      </c>
      <c r="D69" t="s">
        <v>120</v>
      </c>
      <c r="E69">
        <v>14656853</v>
      </c>
      <c r="F69" s="29">
        <v>43621.869865196801</v>
      </c>
      <c r="G69" s="15">
        <v>98.039999999999992</v>
      </c>
      <c r="H69" s="15">
        <v>86</v>
      </c>
      <c r="I69" t="s">
        <v>1029</v>
      </c>
      <c r="J69" s="19">
        <f>Table1[[#This Row],[Total Sales Value]]/1.14</f>
        <v>86</v>
      </c>
      <c r="K69" s="15">
        <f>Table1[[#This Row],[Net Sales]]-Table1[[#This Row],[Column1]]</f>
        <v>0</v>
      </c>
      <c r="L69" s="26">
        <f t="shared" si="0"/>
        <v>0</v>
      </c>
      <c r="M69" s="26">
        <f t="shared" si="1"/>
        <v>0</v>
      </c>
    </row>
    <row r="70" spans="1:13" x14ac:dyDescent="0.25">
      <c r="A70" t="s">
        <v>9</v>
      </c>
      <c r="B70" t="s">
        <v>10</v>
      </c>
      <c r="C70" t="s">
        <v>121</v>
      </c>
      <c r="D70" t="s">
        <v>122</v>
      </c>
      <c r="E70">
        <v>14656948</v>
      </c>
      <c r="F70" s="29">
        <v>43621.872429247698</v>
      </c>
      <c r="G70" s="15">
        <v>519.84</v>
      </c>
      <c r="H70" s="15">
        <v>456</v>
      </c>
      <c r="I70" t="s">
        <v>1029</v>
      </c>
      <c r="J70" s="19">
        <f>Table1[[#This Row],[Total Sales Value]]/1.14</f>
        <v>456.00000000000006</v>
      </c>
      <c r="K70" s="15">
        <f>Table1[[#This Row],[Net Sales]]-Table1[[#This Row],[Column1]]</f>
        <v>0</v>
      </c>
      <c r="L70" s="26">
        <f t="shared" si="0"/>
        <v>0</v>
      </c>
      <c r="M70" s="26">
        <f t="shared" si="1"/>
        <v>0</v>
      </c>
    </row>
    <row r="71" spans="1:13" x14ac:dyDescent="0.25">
      <c r="A71" t="s">
        <v>22</v>
      </c>
      <c r="B71" t="s">
        <v>10</v>
      </c>
      <c r="C71" t="s">
        <v>123</v>
      </c>
      <c r="D71" t="s">
        <v>124</v>
      </c>
      <c r="E71">
        <v>14657191</v>
      </c>
      <c r="F71" s="29">
        <v>43621.876883830999</v>
      </c>
      <c r="G71" s="20">
        <v>112.86</v>
      </c>
      <c r="H71" s="15">
        <v>99</v>
      </c>
      <c r="I71" t="s">
        <v>1029</v>
      </c>
      <c r="J71" s="19">
        <f>Table1[[#This Row],[Total Sales Value]]/1.14</f>
        <v>99.000000000000014</v>
      </c>
      <c r="K71" s="15">
        <f>Table1[[#This Row],[Net Sales]]-Table1[[#This Row],[Column1]]</f>
        <v>0</v>
      </c>
      <c r="L71" s="26">
        <f t="shared" si="0"/>
        <v>0</v>
      </c>
      <c r="M71" s="26">
        <f t="shared" si="1"/>
        <v>0</v>
      </c>
    </row>
    <row r="72" spans="1:13" x14ac:dyDescent="0.25">
      <c r="A72" t="s">
        <v>9</v>
      </c>
      <c r="B72" t="s">
        <v>10</v>
      </c>
      <c r="C72" t="s">
        <v>125</v>
      </c>
      <c r="D72" t="s">
        <v>126</v>
      </c>
      <c r="E72">
        <v>14658145</v>
      </c>
      <c r="F72" s="29">
        <v>43621.897602546298</v>
      </c>
      <c r="G72" s="15">
        <v>94.61999999999999</v>
      </c>
      <c r="H72" s="15">
        <v>83</v>
      </c>
      <c r="I72" t="s">
        <v>1029</v>
      </c>
      <c r="J72" s="19">
        <f>Table1[[#This Row],[Total Sales Value]]/1.14</f>
        <v>83</v>
      </c>
      <c r="K72" s="15">
        <f>Table1[[#This Row],[Net Sales]]-Table1[[#This Row],[Column1]]</f>
        <v>0</v>
      </c>
      <c r="L72" s="26">
        <f t="shared" si="0"/>
        <v>0</v>
      </c>
      <c r="M72" s="26">
        <f t="shared" si="1"/>
        <v>0</v>
      </c>
    </row>
    <row r="73" spans="1:13" x14ac:dyDescent="0.25">
      <c r="A73" t="s">
        <v>9</v>
      </c>
      <c r="B73" t="s">
        <v>10</v>
      </c>
      <c r="C73" t="s">
        <v>127</v>
      </c>
      <c r="D73" t="s">
        <v>128</v>
      </c>
      <c r="E73">
        <v>14660417</v>
      </c>
      <c r="F73" s="29">
        <v>43621.945283298599</v>
      </c>
      <c r="G73" s="15">
        <v>365.94</v>
      </c>
      <c r="H73" s="15">
        <v>321</v>
      </c>
      <c r="I73" t="s">
        <v>1029</v>
      </c>
      <c r="J73" s="19">
        <f>Table1[[#This Row],[Total Sales Value]]/1.14</f>
        <v>321</v>
      </c>
      <c r="K73" s="15">
        <f>Table1[[#This Row],[Net Sales]]-Table1[[#This Row],[Column1]]</f>
        <v>0</v>
      </c>
      <c r="L73" s="26">
        <f t="shared" si="0"/>
        <v>0</v>
      </c>
      <c r="M73" s="26">
        <f t="shared" si="1"/>
        <v>0</v>
      </c>
    </row>
    <row r="74" spans="1:13" x14ac:dyDescent="0.25">
      <c r="A74" t="s">
        <v>9</v>
      </c>
      <c r="B74" t="s">
        <v>10</v>
      </c>
      <c r="C74" t="s">
        <v>129</v>
      </c>
      <c r="D74" t="s">
        <v>130</v>
      </c>
      <c r="E74">
        <v>14672811</v>
      </c>
      <c r="F74" s="29">
        <v>43622.526556446799</v>
      </c>
      <c r="G74" s="20">
        <v>245.1</v>
      </c>
      <c r="H74" s="15">
        <v>215</v>
      </c>
      <c r="I74" t="s">
        <v>1029</v>
      </c>
      <c r="J74" s="19">
        <f>Table1[[#This Row],[Total Sales Value]]/1.14</f>
        <v>215</v>
      </c>
      <c r="K74" s="15">
        <f>Table1[[#This Row],[Net Sales]]-Table1[[#This Row],[Column1]]</f>
        <v>0</v>
      </c>
      <c r="L74" s="26">
        <f t="shared" si="0"/>
        <v>0</v>
      </c>
      <c r="M74" s="26">
        <f t="shared" si="1"/>
        <v>0</v>
      </c>
    </row>
    <row r="75" spans="1:13" x14ac:dyDescent="0.25">
      <c r="A75" t="s">
        <v>13</v>
      </c>
      <c r="B75" t="s">
        <v>10</v>
      </c>
      <c r="C75" t="s">
        <v>131</v>
      </c>
      <c r="D75" t="s">
        <v>132</v>
      </c>
      <c r="E75">
        <v>14673311</v>
      </c>
      <c r="F75" s="29">
        <v>43622.547698344897</v>
      </c>
      <c r="G75" s="20">
        <v>107.16</v>
      </c>
      <c r="H75" s="15">
        <v>94</v>
      </c>
      <c r="I75" t="s">
        <v>1029</v>
      </c>
      <c r="J75" s="19">
        <f>Table1[[#This Row],[Total Sales Value]]/1.14</f>
        <v>94</v>
      </c>
      <c r="K75" s="15">
        <f>Table1[[#This Row],[Net Sales]]-Table1[[#This Row],[Column1]]</f>
        <v>0</v>
      </c>
      <c r="L75" s="26">
        <f t="shared" si="0"/>
        <v>0</v>
      </c>
      <c r="M75" s="26">
        <f t="shared" si="1"/>
        <v>0</v>
      </c>
    </row>
    <row r="76" spans="1:13" x14ac:dyDescent="0.25">
      <c r="A76" t="s">
        <v>13</v>
      </c>
      <c r="B76" t="s">
        <v>10</v>
      </c>
      <c r="C76" t="s">
        <v>133</v>
      </c>
      <c r="D76" t="s">
        <v>134</v>
      </c>
      <c r="E76">
        <v>14674504</v>
      </c>
      <c r="F76" s="29">
        <v>43622.590400497698</v>
      </c>
      <c r="G76" s="20">
        <v>126.53999999999999</v>
      </c>
      <c r="H76" s="15">
        <v>111</v>
      </c>
      <c r="I76" t="s">
        <v>1029</v>
      </c>
      <c r="J76" s="19">
        <f>Table1[[#This Row],[Total Sales Value]]/1.14</f>
        <v>111</v>
      </c>
      <c r="K76" s="15">
        <f>Table1[[#This Row],[Net Sales]]-Table1[[#This Row],[Column1]]</f>
        <v>0</v>
      </c>
      <c r="L76" s="26">
        <f t="shared" si="0"/>
        <v>0</v>
      </c>
      <c r="M76" s="26">
        <f t="shared" si="1"/>
        <v>0</v>
      </c>
    </row>
    <row r="77" spans="1:13" x14ac:dyDescent="0.25">
      <c r="A77" t="s">
        <v>9</v>
      </c>
      <c r="B77" t="s">
        <v>10</v>
      </c>
      <c r="C77" t="s">
        <v>135</v>
      </c>
      <c r="D77" t="s">
        <v>136</v>
      </c>
      <c r="E77">
        <v>14674607</v>
      </c>
      <c r="F77" s="29">
        <v>43622.593429085602</v>
      </c>
      <c r="G77" s="20">
        <v>365.94</v>
      </c>
      <c r="H77" s="15">
        <v>321</v>
      </c>
      <c r="I77" t="s">
        <v>1029</v>
      </c>
      <c r="J77" s="19">
        <f>Table1[[#This Row],[Total Sales Value]]/1.14</f>
        <v>321</v>
      </c>
      <c r="K77" s="15">
        <f>Table1[[#This Row],[Net Sales]]-Table1[[#This Row],[Column1]]</f>
        <v>0</v>
      </c>
      <c r="L77" s="26">
        <f t="shared" si="0"/>
        <v>0</v>
      </c>
      <c r="M77" s="26">
        <f t="shared" si="1"/>
        <v>0</v>
      </c>
    </row>
    <row r="78" spans="1:13" x14ac:dyDescent="0.25">
      <c r="A78" t="s">
        <v>9</v>
      </c>
      <c r="B78" t="s">
        <v>10</v>
      </c>
      <c r="C78" t="s">
        <v>137</v>
      </c>
      <c r="D78" t="s">
        <v>138</v>
      </c>
      <c r="E78">
        <v>14674806</v>
      </c>
      <c r="F78" s="29">
        <v>43622.598518553197</v>
      </c>
      <c r="G78" s="20">
        <v>133.38</v>
      </c>
      <c r="H78" s="15">
        <v>117</v>
      </c>
      <c r="I78" t="s">
        <v>1029</v>
      </c>
      <c r="J78" s="19">
        <f>Table1[[#This Row],[Total Sales Value]]/1.14</f>
        <v>117</v>
      </c>
      <c r="K78" s="15">
        <f>Table1[[#This Row],[Net Sales]]-Table1[[#This Row],[Column1]]</f>
        <v>0</v>
      </c>
      <c r="L78" s="26">
        <f t="shared" si="0"/>
        <v>0</v>
      </c>
      <c r="M78" s="26">
        <f t="shared" si="1"/>
        <v>0</v>
      </c>
    </row>
    <row r="79" spans="1:13" x14ac:dyDescent="0.25">
      <c r="A79" t="s">
        <v>9</v>
      </c>
      <c r="B79" t="s">
        <v>10</v>
      </c>
      <c r="C79" t="s">
        <v>79</v>
      </c>
      <c r="D79" t="s">
        <v>80</v>
      </c>
      <c r="E79">
        <v>14674895</v>
      </c>
      <c r="F79" s="29">
        <v>43622.600936655101</v>
      </c>
      <c r="G79" s="20">
        <v>142.5</v>
      </c>
      <c r="H79" s="15">
        <v>125</v>
      </c>
      <c r="I79" t="s">
        <v>1029</v>
      </c>
      <c r="J79" s="19">
        <f>Table1[[#This Row],[Total Sales Value]]/1.14</f>
        <v>125.00000000000001</v>
      </c>
      <c r="K79" s="15">
        <f>Table1[[#This Row],[Net Sales]]-Table1[[#This Row],[Column1]]</f>
        <v>0</v>
      </c>
      <c r="L79" s="26">
        <f t="shared" ref="L79:L142" si="2">K79*14/100</f>
        <v>0</v>
      </c>
      <c r="M79" s="26">
        <f t="shared" ref="M79:M142" si="3">L79+K79</f>
        <v>0</v>
      </c>
    </row>
    <row r="80" spans="1:13" x14ac:dyDescent="0.25">
      <c r="A80" t="s">
        <v>9</v>
      </c>
      <c r="B80" t="s">
        <v>10</v>
      </c>
      <c r="C80" t="s">
        <v>139</v>
      </c>
      <c r="D80" t="s">
        <v>140</v>
      </c>
      <c r="E80">
        <v>14676794</v>
      </c>
      <c r="F80" s="29">
        <v>43622.6447645023</v>
      </c>
      <c r="G80" s="20">
        <v>233.7</v>
      </c>
      <c r="H80" s="15">
        <v>205</v>
      </c>
      <c r="I80" t="s">
        <v>1029</v>
      </c>
      <c r="J80" s="19">
        <f>Table1[[#This Row],[Total Sales Value]]/1.14</f>
        <v>205</v>
      </c>
      <c r="K80" s="15">
        <f>Table1[[#This Row],[Net Sales]]-Table1[[#This Row],[Column1]]</f>
        <v>0</v>
      </c>
      <c r="L80" s="26">
        <f t="shared" si="2"/>
        <v>0</v>
      </c>
      <c r="M80" s="26">
        <f t="shared" si="3"/>
        <v>0</v>
      </c>
    </row>
    <row r="81" spans="1:13" x14ac:dyDescent="0.25">
      <c r="A81" t="s">
        <v>9</v>
      </c>
      <c r="B81" t="s">
        <v>10</v>
      </c>
      <c r="C81" t="s">
        <v>141</v>
      </c>
      <c r="D81" t="s">
        <v>142</v>
      </c>
      <c r="E81">
        <v>14677164</v>
      </c>
      <c r="F81" s="29">
        <v>43622.6531159722</v>
      </c>
      <c r="G81" s="20">
        <v>112.86</v>
      </c>
      <c r="H81" s="15">
        <v>99</v>
      </c>
      <c r="I81" t="s">
        <v>1029</v>
      </c>
      <c r="J81" s="19">
        <f>Table1[[#This Row],[Total Sales Value]]/1.14</f>
        <v>99.000000000000014</v>
      </c>
      <c r="K81" s="15">
        <f>Table1[[#This Row],[Net Sales]]-Table1[[#This Row],[Column1]]</f>
        <v>0</v>
      </c>
      <c r="L81" s="26">
        <f t="shared" si="2"/>
        <v>0</v>
      </c>
      <c r="M81" s="26">
        <f t="shared" si="3"/>
        <v>0</v>
      </c>
    </row>
    <row r="82" spans="1:13" x14ac:dyDescent="0.25">
      <c r="A82" t="s">
        <v>9</v>
      </c>
      <c r="B82" t="s">
        <v>10</v>
      </c>
      <c r="C82" t="s">
        <v>143</v>
      </c>
      <c r="D82" t="s">
        <v>144</v>
      </c>
      <c r="E82">
        <v>14681554</v>
      </c>
      <c r="F82" s="29">
        <v>43622.732100578702</v>
      </c>
      <c r="G82" s="20">
        <v>178.98</v>
      </c>
      <c r="H82" s="15">
        <v>157</v>
      </c>
      <c r="I82" t="s">
        <v>1029</v>
      </c>
      <c r="J82" s="19">
        <f>Table1[[#This Row],[Total Sales Value]]/1.14</f>
        <v>157</v>
      </c>
      <c r="K82" s="15">
        <f>Table1[[#This Row],[Net Sales]]-Table1[[#This Row],[Column1]]</f>
        <v>0</v>
      </c>
      <c r="L82" s="26">
        <f t="shared" si="2"/>
        <v>0</v>
      </c>
      <c r="M82" s="26">
        <f t="shared" si="3"/>
        <v>0</v>
      </c>
    </row>
    <row r="83" spans="1:13" x14ac:dyDescent="0.25">
      <c r="A83" t="s">
        <v>9</v>
      </c>
      <c r="B83" t="s">
        <v>10</v>
      </c>
      <c r="C83" t="s">
        <v>145</v>
      </c>
      <c r="D83" t="s">
        <v>146</v>
      </c>
      <c r="E83">
        <v>14682082</v>
      </c>
      <c r="F83" s="29">
        <v>43622.741093483797</v>
      </c>
      <c r="G83" s="20">
        <v>477.66</v>
      </c>
      <c r="H83" s="15">
        <v>419</v>
      </c>
      <c r="I83" t="s">
        <v>1029</v>
      </c>
      <c r="J83" s="19">
        <f>Table1[[#This Row],[Total Sales Value]]/1.14</f>
        <v>419.00000000000006</v>
      </c>
      <c r="K83" s="15">
        <f>Table1[[#This Row],[Net Sales]]-Table1[[#This Row],[Column1]]</f>
        <v>0</v>
      </c>
      <c r="L83" s="26">
        <f t="shared" si="2"/>
        <v>0</v>
      </c>
      <c r="M83" s="26">
        <f t="shared" si="3"/>
        <v>0</v>
      </c>
    </row>
    <row r="84" spans="1:13" x14ac:dyDescent="0.25">
      <c r="A84" t="s">
        <v>9</v>
      </c>
      <c r="B84" t="s">
        <v>10</v>
      </c>
      <c r="C84" t="s">
        <v>147</v>
      </c>
      <c r="D84" t="s">
        <v>148</v>
      </c>
      <c r="E84">
        <v>14683036</v>
      </c>
      <c r="F84" s="29">
        <v>43622.758149305599</v>
      </c>
      <c r="G84" s="20">
        <v>127.68</v>
      </c>
      <c r="H84" s="15">
        <v>112</v>
      </c>
      <c r="I84" t="s">
        <v>1029</v>
      </c>
      <c r="J84" s="19">
        <f>Table1[[#This Row],[Total Sales Value]]/1.14</f>
        <v>112.00000000000001</v>
      </c>
      <c r="K84" s="15">
        <f>Table1[[#This Row],[Net Sales]]-Table1[[#This Row],[Column1]]</f>
        <v>0</v>
      </c>
      <c r="L84" s="26">
        <f t="shared" si="2"/>
        <v>0</v>
      </c>
      <c r="M84" s="26">
        <f t="shared" si="3"/>
        <v>0</v>
      </c>
    </row>
    <row r="85" spans="1:13" x14ac:dyDescent="0.25">
      <c r="A85" t="s">
        <v>22</v>
      </c>
      <c r="B85" t="s">
        <v>10</v>
      </c>
      <c r="C85" t="s">
        <v>149</v>
      </c>
      <c r="D85" t="s">
        <v>150</v>
      </c>
      <c r="E85">
        <v>14684156</v>
      </c>
      <c r="F85" s="29">
        <v>43622.777195914401</v>
      </c>
      <c r="G85" s="20">
        <v>445.74</v>
      </c>
      <c r="H85" s="15">
        <v>391</v>
      </c>
      <c r="I85" t="s">
        <v>1029</v>
      </c>
      <c r="J85" s="19">
        <f>Table1[[#This Row],[Total Sales Value]]/1.14</f>
        <v>391.00000000000006</v>
      </c>
      <c r="K85" s="15">
        <f>Table1[[#This Row],[Net Sales]]-Table1[[#This Row],[Column1]]</f>
        <v>0</v>
      </c>
      <c r="L85" s="26">
        <f t="shared" si="2"/>
        <v>0</v>
      </c>
      <c r="M85" s="26">
        <f t="shared" si="3"/>
        <v>0</v>
      </c>
    </row>
    <row r="86" spans="1:13" x14ac:dyDescent="0.25">
      <c r="A86" t="s">
        <v>13</v>
      </c>
      <c r="B86" t="s">
        <v>10</v>
      </c>
      <c r="C86" t="s">
        <v>151</v>
      </c>
      <c r="D86" t="s">
        <v>152</v>
      </c>
      <c r="E86">
        <v>14685463</v>
      </c>
      <c r="F86" s="29">
        <v>43622.801234062499</v>
      </c>
      <c r="G86" s="20">
        <v>296.40000000000003</v>
      </c>
      <c r="H86" s="15">
        <v>260</v>
      </c>
      <c r="I86" t="s">
        <v>1029</v>
      </c>
      <c r="J86" s="19">
        <f>Table1[[#This Row],[Total Sales Value]]/1.14</f>
        <v>260.00000000000006</v>
      </c>
      <c r="K86" s="15">
        <f>Table1[[#This Row],[Net Sales]]-Table1[[#This Row],[Column1]]</f>
        <v>0</v>
      </c>
      <c r="L86" s="26">
        <f t="shared" si="2"/>
        <v>0</v>
      </c>
      <c r="M86" s="26">
        <f t="shared" si="3"/>
        <v>0</v>
      </c>
    </row>
    <row r="87" spans="1:13" x14ac:dyDescent="0.25">
      <c r="A87" t="s">
        <v>9</v>
      </c>
      <c r="B87" t="s">
        <v>10</v>
      </c>
      <c r="C87" t="s">
        <v>153</v>
      </c>
      <c r="D87" t="s">
        <v>154</v>
      </c>
      <c r="E87">
        <v>14686463</v>
      </c>
      <c r="F87" s="29">
        <v>43622.821252083297</v>
      </c>
      <c r="G87" s="20">
        <v>186.96</v>
      </c>
      <c r="H87" s="15">
        <v>164</v>
      </c>
      <c r="I87" t="s">
        <v>1030</v>
      </c>
      <c r="J87" s="19">
        <f>Table1[[#This Row],[Total Sales Value]]/1.14</f>
        <v>164.00000000000003</v>
      </c>
      <c r="K87" s="15">
        <f>Table1[[#This Row],[Net Sales]]-Table1[[#This Row],[Column1]]</f>
        <v>0</v>
      </c>
      <c r="L87" s="26">
        <f t="shared" si="2"/>
        <v>0</v>
      </c>
      <c r="M87" s="26">
        <f t="shared" si="3"/>
        <v>0</v>
      </c>
    </row>
    <row r="88" spans="1:13" x14ac:dyDescent="0.25">
      <c r="A88" t="s">
        <v>9</v>
      </c>
      <c r="B88" t="s">
        <v>10</v>
      </c>
      <c r="C88" t="s">
        <v>155</v>
      </c>
      <c r="D88" t="s">
        <v>156</v>
      </c>
      <c r="E88">
        <v>14688291</v>
      </c>
      <c r="F88" s="29">
        <v>43622.857414780097</v>
      </c>
      <c r="G88" s="20">
        <v>212.04</v>
      </c>
      <c r="H88" s="15">
        <v>186</v>
      </c>
      <c r="I88" t="s">
        <v>1029</v>
      </c>
      <c r="J88" s="19">
        <f>Table1[[#This Row],[Total Sales Value]]/1.14</f>
        <v>186</v>
      </c>
      <c r="K88" s="15">
        <f>Table1[[#This Row],[Net Sales]]-Table1[[#This Row],[Column1]]</f>
        <v>0</v>
      </c>
      <c r="L88" s="26">
        <f t="shared" si="2"/>
        <v>0</v>
      </c>
      <c r="M88" s="26">
        <f t="shared" si="3"/>
        <v>0</v>
      </c>
    </row>
    <row r="89" spans="1:13" x14ac:dyDescent="0.25">
      <c r="A89" t="s">
        <v>22</v>
      </c>
      <c r="B89" t="s">
        <v>10</v>
      </c>
      <c r="C89" t="s">
        <v>157</v>
      </c>
      <c r="D89" t="s">
        <v>158</v>
      </c>
      <c r="E89">
        <v>14689663</v>
      </c>
      <c r="F89" s="29">
        <v>43622.886064733801</v>
      </c>
      <c r="G89" s="20">
        <v>133.38</v>
      </c>
      <c r="H89" s="15">
        <v>117</v>
      </c>
      <c r="I89" t="s">
        <v>1029</v>
      </c>
      <c r="J89" s="19">
        <f>Table1[[#This Row],[Total Sales Value]]/1.14</f>
        <v>117</v>
      </c>
      <c r="K89" s="15">
        <f>Table1[[#This Row],[Net Sales]]-Table1[[#This Row],[Column1]]</f>
        <v>0</v>
      </c>
      <c r="L89" s="26">
        <f t="shared" si="2"/>
        <v>0</v>
      </c>
      <c r="M89" s="26">
        <f t="shared" si="3"/>
        <v>0</v>
      </c>
    </row>
    <row r="90" spans="1:13" x14ac:dyDescent="0.25">
      <c r="A90" t="s">
        <v>9</v>
      </c>
      <c r="B90" t="s">
        <v>10</v>
      </c>
      <c r="C90" t="s">
        <v>159</v>
      </c>
      <c r="D90" t="s">
        <v>160</v>
      </c>
      <c r="E90">
        <v>14691026</v>
      </c>
      <c r="F90" s="29">
        <v>43622.914739780099</v>
      </c>
      <c r="G90" s="20">
        <v>205.2</v>
      </c>
      <c r="H90" s="15">
        <v>180</v>
      </c>
      <c r="I90" t="s">
        <v>1030</v>
      </c>
      <c r="J90" s="19">
        <f>Table1[[#This Row],[Total Sales Value]]/1.14</f>
        <v>180</v>
      </c>
      <c r="K90" s="15">
        <f>Table1[[#This Row],[Net Sales]]-Table1[[#This Row],[Column1]]</f>
        <v>0</v>
      </c>
      <c r="L90" s="26">
        <f t="shared" si="2"/>
        <v>0</v>
      </c>
      <c r="M90" s="26">
        <f t="shared" si="3"/>
        <v>0</v>
      </c>
    </row>
    <row r="91" spans="1:13" x14ac:dyDescent="0.25">
      <c r="A91" t="s">
        <v>9</v>
      </c>
      <c r="B91" t="s">
        <v>10</v>
      </c>
      <c r="C91" t="s">
        <v>161</v>
      </c>
      <c r="D91" t="s">
        <v>162</v>
      </c>
      <c r="E91">
        <v>14692336</v>
      </c>
      <c r="F91" s="29">
        <v>43622.939616585601</v>
      </c>
      <c r="G91" s="20">
        <v>112.86</v>
      </c>
      <c r="H91" s="15">
        <v>99</v>
      </c>
      <c r="I91" t="s">
        <v>1030</v>
      </c>
      <c r="J91" s="19">
        <f>Table1[[#This Row],[Total Sales Value]]/1.14</f>
        <v>99.000000000000014</v>
      </c>
      <c r="K91" s="15">
        <f>Table1[[#This Row],[Net Sales]]-Table1[[#This Row],[Column1]]</f>
        <v>0</v>
      </c>
      <c r="L91" s="26">
        <f t="shared" si="2"/>
        <v>0</v>
      </c>
      <c r="M91" s="26">
        <f t="shared" si="3"/>
        <v>0</v>
      </c>
    </row>
    <row r="92" spans="1:13" x14ac:dyDescent="0.25">
      <c r="A92" t="s">
        <v>9</v>
      </c>
      <c r="B92" t="s">
        <v>10</v>
      </c>
      <c r="C92" t="s">
        <v>163</v>
      </c>
      <c r="D92" t="s">
        <v>164</v>
      </c>
      <c r="E92">
        <v>14692696</v>
      </c>
      <c r="F92" s="29">
        <v>43622.946758993101</v>
      </c>
      <c r="G92" s="20">
        <v>167.57999999999998</v>
      </c>
      <c r="H92" s="15">
        <v>147</v>
      </c>
      <c r="I92" t="s">
        <v>1029</v>
      </c>
      <c r="J92" s="19">
        <f>Table1[[#This Row],[Total Sales Value]]/1.14</f>
        <v>147</v>
      </c>
      <c r="K92" s="15">
        <f>Table1[[#This Row],[Net Sales]]-Table1[[#This Row],[Column1]]</f>
        <v>0</v>
      </c>
      <c r="L92" s="26">
        <f t="shared" si="2"/>
        <v>0</v>
      </c>
      <c r="M92" s="26">
        <f t="shared" si="3"/>
        <v>0</v>
      </c>
    </row>
    <row r="93" spans="1:13" x14ac:dyDescent="0.25">
      <c r="A93" t="s">
        <v>22</v>
      </c>
      <c r="B93" t="s">
        <v>10</v>
      </c>
      <c r="C93" t="s">
        <v>165</v>
      </c>
      <c r="D93" t="s">
        <v>166</v>
      </c>
      <c r="E93">
        <v>14703708</v>
      </c>
      <c r="F93" s="29">
        <v>43623.533736886602</v>
      </c>
      <c r="G93" s="20">
        <v>224.57999999999998</v>
      </c>
      <c r="H93" s="15">
        <v>197</v>
      </c>
      <c r="I93" t="s">
        <v>1029</v>
      </c>
      <c r="J93" s="19">
        <f>Table1[[#This Row],[Total Sales Value]]/1.14</f>
        <v>197</v>
      </c>
      <c r="K93" s="15">
        <f>Table1[[#This Row],[Net Sales]]-Table1[[#This Row],[Column1]]</f>
        <v>0</v>
      </c>
      <c r="L93" s="26">
        <f t="shared" si="2"/>
        <v>0</v>
      </c>
      <c r="M93" s="26">
        <f t="shared" si="3"/>
        <v>0</v>
      </c>
    </row>
    <row r="94" spans="1:13" x14ac:dyDescent="0.25">
      <c r="A94" t="s">
        <v>9</v>
      </c>
      <c r="B94" t="s">
        <v>10</v>
      </c>
      <c r="C94" t="s">
        <v>91</v>
      </c>
      <c r="D94" t="s">
        <v>92</v>
      </c>
      <c r="E94">
        <v>14703885</v>
      </c>
      <c r="F94" s="29">
        <v>43623.541646909704</v>
      </c>
      <c r="G94" s="20">
        <v>77.52</v>
      </c>
      <c r="H94" s="15">
        <v>168</v>
      </c>
      <c r="I94" t="s">
        <v>1030</v>
      </c>
      <c r="J94" s="19">
        <f>Table1[[#This Row],[Total Sales Value]]/1.14</f>
        <v>68</v>
      </c>
      <c r="K94" s="15">
        <f>Table1[[#This Row],[Net Sales]]-Table1[[#This Row],[Column1]]</f>
        <v>100</v>
      </c>
      <c r="L94" s="26">
        <f t="shared" si="2"/>
        <v>14</v>
      </c>
      <c r="M94" s="27">
        <f t="shared" si="3"/>
        <v>114</v>
      </c>
    </row>
    <row r="95" spans="1:13" x14ac:dyDescent="0.25">
      <c r="A95" t="s">
        <v>13</v>
      </c>
      <c r="B95" t="s">
        <v>10</v>
      </c>
      <c r="C95" t="s">
        <v>167</v>
      </c>
      <c r="D95" t="s">
        <v>168</v>
      </c>
      <c r="E95">
        <v>14704215</v>
      </c>
      <c r="F95" s="29">
        <v>43623.551738275499</v>
      </c>
      <c r="G95" s="20">
        <v>435.48</v>
      </c>
      <c r="H95" s="15">
        <v>382</v>
      </c>
      <c r="I95" t="s">
        <v>1029</v>
      </c>
      <c r="J95" s="19">
        <f>Table1[[#This Row],[Total Sales Value]]/1.14</f>
        <v>382.00000000000006</v>
      </c>
      <c r="K95" s="15">
        <f>Table1[[#This Row],[Net Sales]]-Table1[[#This Row],[Column1]]</f>
        <v>0</v>
      </c>
      <c r="L95" s="26">
        <f t="shared" si="2"/>
        <v>0</v>
      </c>
      <c r="M95" s="26">
        <f t="shared" si="3"/>
        <v>0</v>
      </c>
    </row>
    <row r="96" spans="1:13" x14ac:dyDescent="0.25">
      <c r="A96" t="s">
        <v>9</v>
      </c>
      <c r="B96" t="s">
        <v>10</v>
      </c>
      <c r="C96" t="s">
        <v>169</v>
      </c>
      <c r="D96" t="s">
        <v>170</v>
      </c>
      <c r="E96">
        <v>14705486</v>
      </c>
      <c r="F96" s="29">
        <v>43623.590006828701</v>
      </c>
      <c r="G96" s="20">
        <v>98.039999999999992</v>
      </c>
      <c r="H96" s="15">
        <v>86</v>
      </c>
      <c r="I96" t="s">
        <v>1029</v>
      </c>
      <c r="J96" s="19">
        <f>Table1[[#This Row],[Total Sales Value]]/1.14</f>
        <v>86</v>
      </c>
      <c r="K96" s="15">
        <f>Table1[[#This Row],[Net Sales]]-Table1[[#This Row],[Column1]]</f>
        <v>0</v>
      </c>
      <c r="L96" s="26">
        <f t="shared" si="2"/>
        <v>0</v>
      </c>
      <c r="M96" s="26">
        <f t="shared" si="3"/>
        <v>0</v>
      </c>
    </row>
    <row r="97" spans="1:14" x14ac:dyDescent="0.25">
      <c r="A97" t="s">
        <v>22</v>
      </c>
      <c r="B97" t="s">
        <v>10</v>
      </c>
      <c r="C97" t="s">
        <v>171</v>
      </c>
      <c r="D97" t="s">
        <v>172</v>
      </c>
      <c r="E97">
        <v>14705928</v>
      </c>
      <c r="F97" s="29">
        <v>43623.599739155099</v>
      </c>
      <c r="G97" s="20">
        <v>442.32000000000005</v>
      </c>
      <c r="H97" s="15">
        <v>388</v>
      </c>
      <c r="I97" t="s">
        <v>1029</v>
      </c>
      <c r="J97" s="19">
        <f>Table1[[#This Row],[Total Sales Value]]/1.14</f>
        <v>388.00000000000006</v>
      </c>
      <c r="K97" s="15">
        <f>Table1[[#This Row],[Net Sales]]-Table1[[#This Row],[Column1]]</f>
        <v>0</v>
      </c>
      <c r="L97" s="26">
        <f t="shared" si="2"/>
        <v>0</v>
      </c>
      <c r="M97" s="26">
        <f t="shared" si="3"/>
        <v>0</v>
      </c>
    </row>
    <row r="98" spans="1:14" x14ac:dyDescent="0.25">
      <c r="A98" t="s">
        <v>22</v>
      </c>
      <c r="B98" t="s">
        <v>10</v>
      </c>
      <c r="C98" t="s">
        <v>173</v>
      </c>
      <c r="D98" t="s">
        <v>174</v>
      </c>
      <c r="E98">
        <v>14706365</v>
      </c>
      <c r="F98" s="29">
        <v>43623.609529629597</v>
      </c>
      <c r="G98" s="20">
        <v>159.6</v>
      </c>
      <c r="H98" s="15">
        <v>140</v>
      </c>
      <c r="I98" t="s">
        <v>1030</v>
      </c>
      <c r="J98" s="19">
        <f>Table1[[#This Row],[Total Sales Value]]/1.14</f>
        <v>140</v>
      </c>
      <c r="K98" s="15">
        <f>Table1[[#This Row],[Net Sales]]-Table1[[#This Row],[Column1]]</f>
        <v>0</v>
      </c>
      <c r="L98" s="26">
        <f t="shared" si="2"/>
        <v>0</v>
      </c>
      <c r="M98" s="26">
        <f t="shared" si="3"/>
        <v>0</v>
      </c>
    </row>
    <row r="99" spans="1:14" x14ac:dyDescent="0.25">
      <c r="A99" t="s">
        <v>22</v>
      </c>
      <c r="B99" t="s">
        <v>10</v>
      </c>
      <c r="C99" t="s">
        <v>175</v>
      </c>
      <c r="D99" t="s">
        <v>176</v>
      </c>
      <c r="E99">
        <v>14706613</v>
      </c>
      <c r="F99" s="29">
        <v>43623.616235879599</v>
      </c>
      <c r="G99" s="20">
        <v>86.64</v>
      </c>
      <c r="H99" s="23">
        <v>226</v>
      </c>
      <c r="I99" s="24" t="s">
        <v>1030</v>
      </c>
      <c r="J99" s="25">
        <f>Table1[[#This Row],[Total Sales Value]]/1.14</f>
        <v>76</v>
      </c>
      <c r="K99" s="23">
        <f>Table1[[#This Row],[Net Sales]]-Table1[[#This Row],[Column1]]</f>
        <v>150</v>
      </c>
      <c r="L99" s="26">
        <f t="shared" si="2"/>
        <v>21</v>
      </c>
      <c r="M99" s="27">
        <f t="shared" si="3"/>
        <v>171</v>
      </c>
    </row>
    <row r="100" spans="1:14" x14ac:dyDescent="0.25">
      <c r="A100" t="s">
        <v>13</v>
      </c>
      <c r="B100" t="s">
        <v>10</v>
      </c>
      <c r="C100" t="s">
        <v>177</v>
      </c>
      <c r="D100" t="s">
        <v>178</v>
      </c>
      <c r="E100">
        <v>14708310</v>
      </c>
      <c r="F100" s="29">
        <v>43623.651200891203</v>
      </c>
      <c r="G100" s="20">
        <v>133.38</v>
      </c>
      <c r="H100" s="15">
        <v>117</v>
      </c>
      <c r="I100" t="s">
        <v>1029</v>
      </c>
      <c r="J100" s="19">
        <f>Table1[[#This Row],[Total Sales Value]]/1.14</f>
        <v>117</v>
      </c>
      <c r="K100" s="15">
        <f>Table1[[#This Row],[Net Sales]]-Table1[[#This Row],[Column1]]</f>
        <v>0</v>
      </c>
      <c r="L100" s="26">
        <f t="shared" si="2"/>
        <v>0</v>
      </c>
      <c r="M100" s="26">
        <f t="shared" si="3"/>
        <v>0</v>
      </c>
      <c r="N100" s="26"/>
    </row>
    <row r="101" spans="1:14" x14ac:dyDescent="0.25">
      <c r="A101" t="s">
        <v>9</v>
      </c>
      <c r="B101" t="s">
        <v>10</v>
      </c>
      <c r="C101" t="s">
        <v>179</v>
      </c>
      <c r="D101" t="s">
        <v>180</v>
      </c>
      <c r="E101">
        <v>14708785</v>
      </c>
      <c r="F101" s="29">
        <v>43623.6607246528</v>
      </c>
      <c r="G101" s="20">
        <v>673.74</v>
      </c>
      <c r="H101" s="15">
        <v>591</v>
      </c>
      <c r="I101" t="s">
        <v>1029</v>
      </c>
      <c r="J101" s="19">
        <f>Table1[[#This Row],[Total Sales Value]]/1.14</f>
        <v>591.00000000000011</v>
      </c>
      <c r="K101" s="15">
        <f>Table1[[#This Row],[Net Sales]]-Table1[[#This Row],[Column1]]</f>
        <v>0</v>
      </c>
      <c r="L101" s="26">
        <f t="shared" si="2"/>
        <v>0</v>
      </c>
      <c r="M101" s="26">
        <f t="shared" si="3"/>
        <v>0</v>
      </c>
    </row>
    <row r="102" spans="1:14" x14ac:dyDescent="0.25">
      <c r="A102" t="s">
        <v>9</v>
      </c>
      <c r="B102" t="s">
        <v>10</v>
      </c>
      <c r="C102" t="s">
        <v>181</v>
      </c>
      <c r="D102" t="s">
        <v>182</v>
      </c>
      <c r="E102">
        <v>14708882</v>
      </c>
      <c r="F102" s="29">
        <v>43623.662926886602</v>
      </c>
      <c r="G102" s="20">
        <v>294.12</v>
      </c>
      <c r="H102" s="15">
        <v>258</v>
      </c>
      <c r="I102" t="s">
        <v>1030</v>
      </c>
      <c r="J102" s="19">
        <f>Table1[[#This Row],[Total Sales Value]]/1.14</f>
        <v>258</v>
      </c>
      <c r="K102" s="15">
        <f>Table1[[#This Row],[Net Sales]]-Table1[[#This Row],[Column1]]</f>
        <v>0</v>
      </c>
      <c r="L102" s="26">
        <f t="shared" si="2"/>
        <v>0</v>
      </c>
      <c r="M102" s="26">
        <f t="shared" si="3"/>
        <v>0</v>
      </c>
    </row>
    <row r="103" spans="1:14" x14ac:dyDescent="0.25">
      <c r="A103" t="s">
        <v>9</v>
      </c>
      <c r="B103" t="s">
        <v>10</v>
      </c>
      <c r="C103" t="s">
        <v>183</v>
      </c>
      <c r="D103" t="s">
        <v>184</v>
      </c>
      <c r="E103">
        <v>14709103</v>
      </c>
      <c r="F103" s="29">
        <v>43623.667198877301</v>
      </c>
      <c r="G103" s="20">
        <v>205.2</v>
      </c>
      <c r="H103" s="15">
        <v>180</v>
      </c>
      <c r="I103" t="s">
        <v>1029</v>
      </c>
      <c r="J103" s="19">
        <f>Table1[[#This Row],[Total Sales Value]]/1.14</f>
        <v>180</v>
      </c>
      <c r="K103" s="15">
        <f>Table1[[#This Row],[Net Sales]]-Table1[[#This Row],[Column1]]</f>
        <v>0</v>
      </c>
      <c r="L103" s="26">
        <f t="shared" si="2"/>
        <v>0</v>
      </c>
      <c r="M103" s="26">
        <f t="shared" si="3"/>
        <v>0</v>
      </c>
    </row>
    <row r="104" spans="1:14" x14ac:dyDescent="0.25">
      <c r="A104" t="s">
        <v>9</v>
      </c>
      <c r="B104" t="s">
        <v>10</v>
      </c>
      <c r="C104" t="s">
        <v>185</v>
      </c>
      <c r="D104" t="s">
        <v>186</v>
      </c>
      <c r="E104">
        <v>14711288</v>
      </c>
      <c r="F104" s="29">
        <v>43623.704174803199</v>
      </c>
      <c r="G104" s="20">
        <v>112.86</v>
      </c>
      <c r="H104" s="15">
        <v>99</v>
      </c>
      <c r="I104" t="s">
        <v>1029</v>
      </c>
      <c r="J104" s="19">
        <f>Table1[[#This Row],[Total Sales Value]]/1.14</f>
        <v>99.000000000000014</v>
      </c>
      <c r="K104" s="15">
        <f>Table1[[#This Row],[Net Sales]]-Table1[[#This Row],[Column1]]</f>
        <v>0</v>
      </c>
      <c r="L104" s="26">
        <f t="shared" si="2"/>
        <v>0</v>
      </c>
      <c r="M104" s="26">
        <f t="shared" si="3"/>
        <v>0</v>
      </c>
    </row>
    <row r="105" spans="1:14" x14ac:dyDescent="0.25">
      <c r="A105" t="s">
        <v>9</v>
      </c>
      <c r="B105" t="s">
        <v>10</v>
      </c>
      <c r="C105" t="s">
        <v>187</v>
      </c>
      <c r="D105" t="s">
        <v>188</v>
      </c>
      <c r="E105">
        <v>14711548</v>
      </c>
      <c r="F105" s="29">
        <v>43623.708847453701</v>
      </c>
      <c r="G105" s="20">
        <v>291.84000000000003</v>
      </c>
      <c r="H105" s="15">
        <v>256</v>
      </c>
      <c r="I105" t="s">
        <v>1030</v>
      </c>
      <c r="J105" s="19">
        <f>Table1[[#This Row],[Total Sales Value]]/1.14</f>
        <v>256.00000000000006</v>
      </c>
      <c r="K105" s="15">
        <f>Table1[[#This Row],[Net Sales]]-Table1[[#This Row],[Column1]]</f>
        <v>0</v>
      </c>
      <c r="L105" s="26">
        <f t="shared" si="2"/>
        <v>0</v>
      </c>
      <c r="M105" s="26">
        <f t="shared" si="3"/>
        <v>0</v>
      </c>
    </row>
    <row r="106" spans="1:14" x14ac:dyDescent="0.25">
      <c r="A106" t="s">
        <v>9</v>
      </c>
      <c r="B106" t="s">
        <v>10</v>
      </c>
      <c r="C106" t="s">
        <v>189</v>
      </c>
      <c r="D106" t="s">
        <v>190</v>
      </c>
      <c r="E106">
        <v>14714122</v>
      </c>
      <c r="F106" s="29">
        <v>43623.755050462998</v>
      </c>
      <c r="G106" s="20">
        <v>356.82000000000005</v>
      </c>
      <c r="H106" s="15">
        <v>313</v>
      </c>
      <c r="I106" t="s">
        <v>1029</v>
      </c>
      <c r="J106" s="19">
        <f>Table1[[#This Row],[Total Sales Value]]/1.14</f>
        <v>313.00000000000006</v>
      </c>
      <c r="K106" s="15">
        <f>Table1[[#This Row],[Net Sales]]-Table1[[#This Row],[Column1]]</f>
        <v>0</v>
      </c>
      <c r="L106" s="26">
        <f t="shared" si="2"/>
        <v>0</v>
      </c>
      <c r="M106" s="26">
        <f t="shared" si="3"/>
        <v>0</v>
      </c>
    </row>
    <row r="107" spans="1:14" x14ac:dyDescent="0.25">
      <c r="A107" t="s">
        <v>9</v>
      </c>
      <c r="B107" t="s">
        <v>10</v>
      </c>
      <c r="C107" t="s">
        <v>191</v>
      </c>
      <c r="D107" t="s">
        <v>192</v>
      </c>
      <c r="E107">
        <v>14718341</v>
      </c>
      <c r="F107" s="29">
        <v>43623.832884953699</v>
      </c>
      <c r="G107" s="20">
        <v>107.16</v>
      </c>
      <c r="H107" s="15">
        <v>94</v>
      </c>
      <c r="I107" t="s">
        <v>1029</v>
      </c>
      <c r="J107" s="19">
        <f>Table1[[#This Row],[Total Sales Value]]/1.14</f>
        <v>94</v>
      </c>
      <c r="K107" s="15">
        <f>Table1[[#This Row],[Net Sales]]-Table1[[#This Row],[Column1]]</f>
        <v>0</v>
      </c>
      <c r="L107" s="26">
        <f t="shared" si="2"/>
        <v>0</v>
      </c>
      <c r="M107" s="26">
        <f t="shared" si="3"/>
        <v>0</v>
      </c>
    </row>
    <row r="108" spans="1:14" x14ac:dyDescent="0.25">
      <c r="A108" t="s">
        <v>9</v>
      </c>
      <c r="B108" t="s">
        <v>10</v>
      </c>
      <c r="C108" t="s">
        <v>193</v>
      </c>
      <c r="D108" t="s">
        <v>194</v>
      </c>
      <c r="E108">
        <v>14719123</v>
      </c>
      <c r="F108" s="29">
        <v>43623.846923229197</v>
      </c>
      <c r="G108" s="20">
        <v>107.16</v>
      </c>
      <c r="H108" s="15">
        <v>94</v>
      </c>
      <c r="I108" t="s">
        <v>1029</v>
      </c>
      <c r="J108" s="19">
        <f>Table1[[#This Row],[Total Sales Value]]/1.14</f>
        <v>94</v>
      </c>
      <c r="K108" s="15">
        <f>Table1[[#This Row],[Net Sales]]-Table1[[#This Row],[Column1]]</f>
        <v>0</v>
      </c>
      <c r="L108" s="26">
        <f t="shared" si="2"/>
        <v>0</v>
      </c>
      <c r="M108" s="26">
        <f t="shared" si="3"/>
        <v>0</v>
      </c>
    </row>
    <row r="109" spans="1:14" x14ac:dyDescent="0.25">
      <c r="A109" t="s">
        <v>13</v>
      </c>
      <c r="B109" t="s">
        <v>10</v>
      </c>
      <c r="C109" t="s">
        <v>195</v>
      </c>
      <c r="D109" t="s">
        <v>196</v>
      </c>
      <c r="E109">
        <v>14720198</v>
      </c>
      <c r="F109" s="29">
        <v>43623.8669809028</v>
      </c>
      <c r="G109" s="20">
        <v>112.86</v>
      </c>
      <c r="H109" s="15">
        <v>99</v>
      </c>
      <c r="I109" t="s">
        <v>1029</v>
      </c>
      <c r="J109" s="19">
        <f>Table1[[#This Row],[Total Sales Value]]/1.14</f>
        <v>99.000000000000014</v>
      </c>
      <c r="K109" s="15">
        <f>Table1[[#This Row],[Net Sales]]-Table1[[#This Row],[Column1]]</f>
        <v>0</v>
      </c>
      <c r="L109" s="26">
        <f t="shared" si="2"/>
        <v>0</v>
      </c>
      <c r="M109" s="26">
        <f t="shared" si="3"/>
        <v>0</v>
      </c>
    </row>
    <row r="110" spans="1:14" x14ac:dyDescent="0.25">
      <c r="A110" t="s">
        <v>9</v>
      </c>
      <c r="B110" t="s">
        <v>10</v>
      </c>
      <c r="C110" t="s">
        <v>197</v>
      </c>
      <c r="D110" t="s">
        <v>198</v>
      </c>
      <c r="E110">
        <v>14720451</v>
      </c>
      <c r="F110" s="29">
        <v>43623.871699768497</v>
      </c>
      <c r="G110" s="20">
        <v>243.96</v>
      </c>
      <c r="H110" s="15">
        <v>214</v>
      </c>
      <c r="I110" t="s">
        <v>1030</v>
      </c>
      <c r="J110" s="19">
        <f>Table1[[#This Row],[Total Sales Value]]/1.14</f>
        <v>214.00000000000003</v>
      </c>
      <c r="K110" s="15">
        <f>Table1[[#This Row],[Net Sales]]-Table1[[#This Row],[Column1]]</f>
        <v>0</v>
      </c>
      <c r="L110" s="26">
        <f t="shared" si="2"/>
        <v>0</v>
      </c>
      <c r="M110" s="26">
        <f t="shared" si="3"/>
        <v>0</v>
      </c>
    </row>
    <row r="111" spans="1:14" x14ac:dyDescent="0.25">
      <c r="A111" t="s">
        <v>9</v>
      </c>
      <c r="B111" t="s">
        <v>10</v>
      </c>
      <c r="C111" t="s">
        <v>199</v>
      </c>
      <c r="D111" t="s">
        <v>200</v>
      </c>
      <c r="E111">
        <v>14722995</v>
      </c>
      <c r="F111" s="29">
        <v>43623.924398067102</v>
      </c>
      <c r="G111" s="20">
        <v>85.5</v>
      </c>
      <c r="H111" s="15">
        <v>75</v>
      </c>
      <c r="I111" t="s">
        <v>1029</v>
      </c>
      <c r="J111" s="19">
        <f>Table1[[#This Row],[Total Sales Value]]/1.14</f>
        <v>75</v>
      </c>
      <c r="K111" s="15">
        <f>Table1[[#This Row],[Net Sales]]-Table1[[#This Row],[Column1]]</f>
        <v>0</v>
      </c>
      <c r="L111" s="26">
        <f t="shared" si="2"/>
        <v>0</v>
      </c>
      <c r="M111" s="26">
        <f t="shared" si="3"/>
        <v>0</v>
      </c>
    </row>
    <row r="112" spans="1:14" x14ac:dyDescent="0.25">
      <c r="A112" t="s">
        <v>9</v>
      </c>
      <c r="B112" t="s">
        <v>10</v>
      </c>
      <c r="C112" t="s">
        <v>79</v>
      </c>
      <c r="D112" t="s">
        <v>80</v>
      </c>
      <c r="E112">
        <v>14736037</v>
      </c>
      <c r="F112" s="29">
        <v>43624.5501194444</v>
      </c>
      <c r="G112" s="20">
        <v>142.5</v>
      </c>
      <c r="H112" s="15">
        <v>125</v>
      </c>
      <c r="I112" t="s">
        <v>1029</v>
      </c>
      <c r="J112" s="19">
        <f>Table1[[#This Row],[Total Sales Value]]/1.14</f>
        <v>125.00000000000001</v>
      </c>
      <c r="K112" s="15">
        <f>Table1[[#This Row],[Net Sales]]-Table1[[#This Row],[Column1]]</f>
        <v>0</v>
      </c>
      <c r="L112" s="26">
        <f t="shared" si="2"/>
        <v>0</v>
      </c>
      <c r="M112" s="26">
        <f t="shared" si="3"/>
        <v>0</v>
      </c>
    </row>
    <row r="113" spans="1:13" x14ac:dyDescent="0.25">
      <c r="A113" t="s">
        <v>13</v>
      </c>
      <c r="B113" t="s">
        <v>10</v>
      </c>
      <c r="C113" t="s">
        <v>201</v>
      </c>
      <c r="D113" t="s">
        <v>202</v>
      </c>
      <c r="E113">
        <v>14736940</v>
      </c>
      <c r="F113" s="29">
        <v>43624.581631793997</v>
      </c>
      <c r="G113" s="15">
        <v>220.01999999999998</v>
      </c>
      <c r="H113" s="15">
        <v>193</v>
      </c>
      <c r="I113" t="s">
        <v>1029</v>
      </c>
      <c r="J113" s="19">
        <f>Table1[[#This Row],[Total Sales Value]]/1.14</f>
        <v>193</v>
      </c>
      <c r="K113" s="15">
        <f>Table1[[#This Row],[Net Sales]]-Table1[[#This Row],[Column1]]</f>
        <v>0</v>
      </c>
      <c r="L113" s="26">
        <f t="shared" si="2"/>
        <v>0</v>
      </c>
      <c r="M113" s="26">
        <f t="shared" si="3"/>
        <v>0</v>
      </c>
    </row>
    <row r="114" spans="1:13" x14ac:dyDescent="0.25">
      <c r="A114" t="s">
        <v>13</v>
      </c>
      <c r="B114" t="s">
        <v>10</v>
      </c>
      <c r="C114" t="s">
        <v>203</v>
      </c>
      <c r="D114" t="s">
        <v>204</v>
      </c>
      <c r="E114">
        <v>14740315</v>
      </c>
      <c r="F114" s="29">
        <v>43624.658406979201</v>
      </c>
      <c r="G114" s="15">
        <v>190.38</v>
      </c>
      <c r="H114" s="15">
        <v>167</v>
      </c>
      <c r="I114" t="s">
        <v>1030</v>
      </c>
      <c r="J114" s="19">
        <f>Table1[[#This Row],[Total Sales Value]]/1.14</f>
        <v>167</v>
      </c>
      <c r="K114" s="15">
        <f>Table1[[#This Row],[Net Sales]]-Table1[[#This Row],[Column1]]</f>
        <v>0</v>
      </c>
      <c r="L114" s="26">
        <f t="shared" si="2"/>
        <v>0</v>
      </c>
      <c r="M114" s="26">
        <f t="shared" si="3"/>
        <v>0</v>
      </c>
    </row>
    <row r="115" spans="1:13" x14ac:dyDescent="0.25">
      <c r="A115" t="s">
        <v>13</v>
      </c>
      <c r="B115" t="s">
        <v>10</v>
      </c>
      <c r="C115" t="s">
        <v>205</v>
      </c>
      <c r="D115" t="s">
        <v>206</v>
      </c>
      <c r="E115">
        <v>14741137</v>
      </c>
      <c r="F115" s="29">
        <v>43624.675286226899</v>
      </c>
      <c r="G115" s="15">
        <v>218.88</v>
      </c>
      <c r="H115" s="15">
        <v>192</v>
      </c>
      <c r="I115" t="s">
        <v>1029</v>
      </c>
      <c r="J115" s="19">
        <f>Table1[[#This Row],[Total Sales Value]]/1.14</f>
        <v>192</v>
      </c>
      <c r="K115" s="15">
        <f>Table1[[#This Row],[Net Sales]]-Table1[[#This Row],[Column1]]</f>
        <v>0</v>
      </c>
      <c r="L115" s="26">
        <f t="shared" si="2"/>
        <v>0</v>
      </c>
      <c r="M115" s="26">
        <f t="shared" si="3"/>
        <v>0</v>
      </c>
    </row>
    <row r="116" spans="1:13" x14ac:dyDescent="0.25">
      <c r="A116" t="s">
        <v>9</v>
      </c>
      <c r="B116" t="s">
        <v>10</v>
      </c>
      <c r="C116" t="s">
        <v>207</v>
      </c>
      <c r="D116" t="s">
        <v>208</v>
      </c>
      <c r="E116">
        <v>14742056</v>
      </c>
      <c r="F116" s="29">
        <v>43624.694111226898</v>
      </c>
      <c r="G116" s="20">
        <v>359.1</v>
      </c>
      <c r="H116" s="15">
        <v>315</v>
      </c>
      <c r="I116" t="s">
        <v>1029</v>
      </c>
      <c r="J116" s="19">
        <f>Table1[[#This Row],[Total Sales Value]]/1.14</f>
        <v>315.00000000000006</v>
      </c>
      <c r="K116" s="15">
        <f>Table1[[#This Row],[Net Sales]]-Table1[[#This Row],[Column1]]</f>
        <v>0</v>
      </c>
      <c r="L116" s="26">
        <f t="shared" si="2"/>
        <v>0</v>
      </c>
      <c r="M116" s="26">
        <f t="shared" si="3"/>
        <v>0</v>
      </c>
    </row>
    <row r="117" spans="1:13" x14ac:dyDescent="0.25">
      <c r="A117" t="s">
        <v>9</v>
      </c>
      <c r="B117" t="s">
        <v>10</v>
      </c>
      <c r="C117" t="s">
        <v>209</v>
      </c>
      <c r="D117" t="s">
        <v>210</v>
      </c>
      <c r="E117">
        <v>14742912</v>
      </c>
      <c r="F117" s="29">
        <v>43624.710452430598</v>
      </c>
      <c r="G117" s="20">
        <v>383.04</v>
      </c>
      <c r="H117" s="15">
        <v>336</v>
      </c>
      <c r="I117" t="s">
        <v>1029</v>
      </c>
      <c r="J117" s="19">
        <f>Table1[[#This Row],[Total Sales Value]]/1.14</f>
        <v>336.00000000000006</v>
      </c>
      <c r="K117" s="15">
        <f>Table1[[#This Row],[Net Sales]]-Table1[[#This Row],[Column1]]</f>
        <v>0</v>
      </c>
      <c r="L117" s="26">
        <f t="shared" si="2"/>
        <v>0</v>
      </c>
      <c r="M117" s="26">
        <f t="shared" si="3"/>
        <v>0</v>
      </c>
    </row>
    <row r="118" spans="1:13" x14ac:dyDescent="0.25">
      <c r="A118" t="s">
        <v>9</v>
      </c>
      <c r="B118" t="s">
        <v>10</v>
      </c>
      <c r="C118" t="s">
        <v>211</v>
      </c>
      <c r="D118" t="s">
        <v>212</v>
      </c>
      <c r="E118">
        <v>14743899</v>
      </c>
      <c r="F118" s="29">
        <v>43624.728168252303</v>
      </c>
      <c r="G118" s="20">
        <v>112.86</v>
      </c>
      <c r="H118" s="15">
        <v>99</v>
      </c>
      <c r="I118" t="s">
        <v>1029</v>
      </c>
      <c r="J118" s="19">
        <f>Table1[[#This Row],[Total Sales Value]]/1.14</f>
        <v>99.000000000000014</v>
      </c>
      <c r="K118" s="15">
        <f>Table1[[#This Row],[Net Sales]]-Table1[[#This Row],[Column1]]</f>
        <v>0</v>
      </c>
      <c r="L118" s="26">
        <f t="shared" si="2"/>
        <v>0</v>
      </c>
      <c r="M118" s="26">
        <f t="shared" si="3"/>
        <v>0</v>
      </c>
    </row>
    <row r="119" spans="1:13" x14ac:dyDescent="0.25">
      <c r="A119" t="s">
        <v>9</v>
      </c>
      <c r="B119" t="s">
        <v>10</v>
      </c>
      <c r="C119" t="s">
        <v>213</v>
      </c>
      <c r="D119" t="s">
        <v>214</v>
      </c>
      <c r="E119">
        <v>14744267</v>
      </c>
      <c r="F119" s="29">
        <v>43624.7347065625</v>
      </c>
      <c r="G119" s="20">
        <v>365.94</v>
      </c>
      <c r="H119" s="15">
        <v>321</v>
      </c>
      <c r="I119" t="s">
        <v>1029</v>
      </c>
      <c r="J119" s="19">
        <f>Table1[[#This Row],[Total Sales Value]]/1.14</f>
        <v>321</v>
      </c>
      <c r="K119" s="15">
        <f>Table1[[#This Row],[Net Sales]]-Table1[[#This Row],[Column1]]</f>
        <v>0</v>
      </c>
      <c r="L119" s="26">
        <f t="shared" si="2"/>
        <v>0</v>
      </c>
      <c r="M119" s="26">
        <f t="shared" si="3"/>
        <v>0</v>
      </c>
    </row>
    <row r="120" spans="1:13" x14ac:dyDescent="0.25">
      <c r="A120" t="s">
        <v>22</v>
      </c>
      <c r="B120" t="s">
        <v>10</v>
      </c>
      <c r="C120" t="s">
        <v>215</v>
      </c>
      <c r="D120" t="s">
        <v>216</v>
      </c>
      <c r="E120">
        <v>14745234</v>
      </c>
      <c r="F120" s="29">
        <v>43624.751169294002</v>
      </c>
      <c r="G120" s="15">
        <v>302.10000000000002</v>
      </c>
      <c r="H120" s="15">
        <v>265</v>
      </c>
      <c r="I120" t="s">
        <v>1029</v>
      </c>
      <c r="J120" s="19">
        <f>Table1[[#This Row],[Total Sales Value]]/1.14</f>
        <v>265.00000000000006</v>
      </c>
      <c r="K120" s="15">
        <f>Table1[[#This Row],[Net Sales]]-Table1[[#This Row],[Column1]]</f>
        <v>0</v>
      </c>
      <c r="L120" s="26">
        <f t="shared" si="2"/>
        <v>0</v>
      </c>
      <c r="M120" s="26">
        <f t="shared" si="3"/>
        <v>0</v>
      </c>
    </row>
    <row r="121" spans="1:13" x14ac:dyDescent="0.25">
      <c r="A121" t="s">
        <v>9</v>
      </c>
      <c r="B121" t="s">
        <v>10</v>
      </c>
      <c r="C121" t="s">
        <v>217</v>
      </c>
      <c r="D121" t="s">
        <v>218</v>
      </c>
      <c r="E121">
        <v>14745731</v>
      </c>
      <c r="F121" s="29">
        <v>43624.760755358802</v>
      </c>
      <c r="G121" s="20">
        <v>128.82</v>
      </c>
      <c r="H121" s="15">
        <v>113</v>
      </c>
      <c r="I121" t="s">
        <v>1030</v>
      </c>
      <c r="J121" s="19">
        <f>Table1[[#This Row],[Total Sales Value]]/1.14</f>
        <v>113</v>
      </c>
      <c r="K121" s="15">
        <f>Table1[[#This Row],[Net Sales]]-Table1[[#This Row],[Column1]]</f>
        <v>0</v>
      </c>
      <c r="L121" s="26">
        <f t="shared" si="2"/>
        <v>0</v>
      </c>
      <c r="M121" s="26">
        <f t="shared" si="3"/>
        <v>0</v>
      </c>
    </row>
    <row r="122" spans="1:13" x14ac:dyDescent="0.25">
      <c r="A122" t="s">
        <v>9</v>
      </c>
      <c r="B122" t="s">
        <v>10</v>
      </c>
      <c r="C122" t="s">
        <v>219</v>
      </c>
      <c r="D122" t="s">
        <v>220</v>
      </c>
      <c r="E122">
        <v>14746328</v>
      </c>
      <c r="F122" s="29">
        <v>43624.770547997701</v>
      </c>
      <c r="G122" s="20">
        <v>299.82000000000005</v>
      </c>
      <c r="H122" s="15">
        <v>263</v>
      </c>
      <c r="I122" t="s">
        <v>1029</v>
      </c>
      <c r="J122" s="19">
        <f>Table1[[#This Row],[Total Sales Value]]/1.14</f>
        <v>263.00000000000006</v>
      </c>
      <c r="K122" s="15">
        <f>Table1[[#This Row],[Net Sales]]-Table1[[#This Row],[Column1]]</f>
        <v>0</v>
      </c>
      <c r="L122" s="26">
        <f t="shared" si="2"/>
        <v>0</v>
      </c>
      <c r="M122" s="26">
        <f t="shared" si="3"/>
        <v>0</v>
      </c>
    </row>
    <row r="123" spans="1:13" x14ac:dyDescent="0.25">
      <c r="A123" t="s">
        <v>13</v>
      </c>
      <c r="B123" t="s">
        <v>10</v>
      </c>
      <c r="C123" t="s">
        <v>221</v>
      </c>
      <c r="D123" t="s">
        <v>222</v>
      </c>
      <c r="E123">
        <v>14747164</v>
      </c>
      <c r="F123" s="29">
        <v>43624.787052580999</v>
      </c>
      <c r="G123" s="15">
        <v>240.54</v>
      </c>
      <c r="H123" s="15">
        <v>211</v>
      </c>
      <c r="I123" t="s">
        <v>1029</v>
      </c>
      <c r="J123" s="19">
        <f>Table1[[#This Row],[Total Sales Value]]/1.14</f>
        <v>211</v>
      </c>
      <c r="K123" s="15">
        <f>Table1[[#This Row],[Net Sales]]-Table1[[#This Row],[Column1]]</f>
        <v>0</v>
      </c>
      <c r="L123" s="26">
        <f t="shared" si="2"/>
        <v>0</v>
      </c>
      <c r="M123" s="26">
        <f t="shared" si="3"/>
        <v>0</v>
      </c>
    </row>
    <row r="124" spans="1:13" x14ac:dyDescent="0.25">
      <c r="A124" t="s">
        <v>22</v>
      </c>
      <c r="B124" t="s">
        <v>10</v>
      </c>
      <c r="C124" t="s">
        <v>223</v>
      </c>
      <c r="D124" t="s">
        <v>224</v>
      </c>
      <c r="E124">
        <v>14747646</v>
      </c>
      <c r="F124" s="29">
        <v>43624.799020682898</v>
      </c>
      <c r="G124" s="15">
        <v>265.62</v>
      </c>
      <c r="H124" s="15">
        <v>233</v>
      </c>
      <c r="I124" t="s">
        <v>1029</v>
      </c>
      <c r="J124" s="19">
        <f>Table1[[#This Row],[Total Sales Value]]/1.14</f>
        <v>233.00000000000003</v>
      </c>
      <c r="K124" s="15">
        <f>Table1[[#This Row],[Net Sales]]-Table1[[#This Row],[Column1]]</f>
        <v>0</v>
      </c>
      <c r="L124" s="26">
        <f t="shared" si="2"/>
        <v>0</v>
      </c>
      <c r="M124" s="26">
        <f t="shared" si="3"/>
        <v>0</v>
      </c>
    </row>
    <row r="125" spans="1:13" x14ac:dyDescent="0.25">
      <c r="A125" t="s">
        <v>9</v>
      </c>
      <c r="B125" t="s">
        <v>10</v>
      </c>
      <c r="C125" t="s">
        <v>225</v>
      </c>
      <c r="D125" t="s">
        <v>226</v>
      </c>
      <c r="E125">
        <v>14748500</v>
      </c>
      <c r="F125" s="29">
        <v>43624.816184374999</v>
      </c>
      <c r="G125" s="20">
        <v>92.339999999999989</v>
      </c>
      <c r="H125" s="15">
        <v>81</v>
      </c>
      <c r="I125" t="s">
        <v>1029</v>
      </c>
      <c r="J125" s="19">
        <f>Table1[[#This Row],[Total Sales Value]]/1.14</f>
        <v>81</v>
      </c>
      <c r="K125" s="15">
        <f>Table1[[#This Row],[Net Sales]]-Table1[[#This Row],[Column1]]</f>
        <v>0</v>
      </c>
      <c r="L125" s="26">
        <f t="shared" si="2"/>
        <v>0</v>
      </c>
      <c r="M125" s="26">
        <f t="shared" si="3"/>
        <v>0</v>
      </c>
    </row>
    <row r="126" spans="1:13" x14ac:dyDescent="0.25">
      <c r="A126" t="s">
        <v>9</v>
      </c>
      <c r="B126" t="s">
        <v>10</v>
      </c>
      <c r="C126" t="s">
        <v>227</v>
      </c>
      <c r="D126" t="s">
        <v>228</v>
      </c>
      <c r="E126">
        <v>14748589</v>
      </c>
      <c r="F126" s="29">
        <v>43624.817683715301</v>
      </c>
      <c r="G126" s="20">
        <v>98.039999999999992</v>
      </c>
      <c r="H126" s="15">
        <v>86</v>
      </c>
      <c r="I126" t="s">
        <v>1029</v>
      </c>
      <c r="J126" s="19">
        <f>Table1[[#This Row],[Total Sales Value]]/1.14</f>
        <v>86</v>
      </c>
      <c r="K126" s="15">
        <f>Table1[[#This Row],[Net Sales]]-Table1[[#This Row],[Column1]]</f>
        <v>0</v>
      </c>
      <c r="L126" s="26">
        <f t="shared" si="2"/>
        <v>0</v>
      </c>
      <c r="M126" s="26">
        <f t="shared" si="3"/>
        <v>0</v>
      </c>
    </row>
    <row r="127" spans="1:13" x14ac:dyDescent="0.25">
      <c r="A127" t="s">
        <v>9</v>
      </c>
      <c r="B127" t="s">
        <v>10</v>
      </c>
      <c r="C127" t="s">
        <v>229</v>
      </c>
      <c r="D127" t="s">
        <v>230</v>
      </c>
      <c r="E127">
        <v>14749585</v>
      </c>
      <c r="F127" s="29">
        <v>43624.835133449102</v>
      </c>
      <c r="G127" s="20">
        <v>163.01999999999998</v>
      </c>
      <c r="H127" s="15">
        <v>143</v>
      </c>
      <c r="I127" t="s">
        <v>1029</v>
      </c>
      <c r="J127" s="19">
        <f>Table1[[#This Row],[Total Sales Value]]/1.14</f>
        <v>143</v>
      </c>
      <c r="K127" s="15">
        <f>Table1[[#This Row],[Net Sales]]-Table1[[#This Row],[Column1]]</f>
        <v>0</v>
      </c>
      <c r="L127" s="26">
        <f t="shared" si="2"/>
        <v>0</v>
      </c>
      <c r="M127" s="26">
        <f t="shared" si="3"/>
        <v>0</v>
      </c>
    </row>
    <row r="128" spans="1:13" x14ac:dyDescent="0.25">
      <c r="A128" t="s">
        <v>22</v>
      </c>
      <c r="B128" t="s">
        <v>10</v>
      </c>
      <c r="C128" t="s">
        <v>231</v>
      </c>
      <c r="D128" t="s">
        <v>232</v>
      </c>
      <c r="E128">
        <v>14750486</v>
      </c>
      <c r="F128" s="29">
        <v>43624.855537581003</v>
      </c>
      <c r="G128" s="15">
        <v>112.86</v>
      </c>
      <c r="H128" s="15">
        <v>99</v>
      </c>
      <c r="I128" t="s">
        <v>1029</v>
      </c>
      <c r="J128" s="19">
        <f>Table1[[#This Row],[Total Sales Value]]/1.14</f>
        <v>99.000000000000014</v>
      </c>
      <c r="K128" s="15">
        <f>Table1[[#This Row],[Net Sales]]-Table1[[#This Row],[Column1]]</f>
        <v>0</v>
      </c>
      <c r="L128" s="26">
        <f t="shared" si="2"/>
        <v>0</v>
      </c>
      <c r="M128" s="26">
        <f t="shared" si="3"/>
        <v>0</v>
      </c>
    </row>
    <row r="129" spans="1:13" x14ac:dyDescent="0.25">
      <c r="A129" t="s">
        <v>22</v>
      </c>
      <c r="B129" t="s">
        <v>10</v>
      </c>
      <c r="C129" t="s">
        <v>233</v>
      </c>
      <c r="D129" t="s">
        <v>234</v>
      </c>
      <c r="E129">
        <v>14750507</v>
      </c>
      <c r="F129" s="29">
        <v>43624.855941435198</v>
      </c>
      <c r="G129" s="15">
        <v>292.98</v>
      </c>
      <c r="H129" s="15">
        <v>257</v>
      </c>
      <c r="I129" t="s">
        <v>1029</v>
      </c>
      <c r="J129" s="19">
        <f>Table1[[#This Row],[Total Sales Value]]/1.14</f>
        <v>257.00000000000006</v>
      </c>
      <c r="K129" s="15">
        <f>Table1[[#This Row],[Net Sales]]-Table1[[#This Row],[Column1]]</f>
        <v>0</v>
      </c>
      <c r="L129" s="26">
        <f t="shared" si="2"/>
        <v>0</v>
      </c>
      <c r="M129" s="26">
        <f t="shared" si="3"/>
        <v>0</v>
      </c>
    </row>
    <row r="130" spans="1:13" x14ac:dyDescent="0.25">
      <c r="A130" t="s">
        <v>22</v>
      </c>
      <c r="B130" t="s">
        <v>10</v>
      </c>
      <c r="C130" t="s">
        <v>23</v>
      </c>
      <c r="D130" t="s">
        <v>24</v>
      </c>
      <c r="E130">
        <v>14751560</v>
      </c>
      <c r="F130" s="29">
        <v>43624.877615740697</v>
      </c>
      <c r="G130" s="15">
        <v>194.94</v>
      </c>
      <c r="H130" s="15">
        <v>171</v>
      </c>
      <c r="I130" t="s">
        <v>1030</v>
      </c>
      <c r="J130" s="19">
        <f>Table1[[#This Row],[Total Sales Value]]/1.14</f>
        <v>171</v>
      </c>
      <c r="K130" s="15">
        <f>Table1[[#This Row],[Net Sales]]-Table1[[#This Row],[Column1]]</f>
        <v>0</v>
      </c>
      <c r="L130" s="26">
        <f t="shared" si="2"/>
        <v>0</v>
      </c>
      <c r="M130" s="26">
        <f t="shared" si="3"/>
        <v>0</v>
      </c>
    </row>
    <row r="131" spans="1:13" x14ac:dyDescent="0.25">
      <c r="A131" t="s">
        <v>9</v>
      </c>
      <c r="B131" t="s">
        <v>10</v>
      </c>
      <c r="C131" t="s">
        <v>235</v>
      </c>
      <c r="D131" t="s">
        <v>236</v>
      </c>
      <c r="E131">
        <v>14752147</v>
      </c>
      <c r="F131" s="29">
        <v>43624.889066898097</v>
      </c>
      <c r="G131" s="20">
        <v>243.96</v>
      </c>
      <c r="H131" s="15">
        <v>214</v>
      </c>
      <c r="I131" t="s">
        <v>1029</v>
      </c>
      <c r="J131" s="19">
        <f>Table1[[#This Row],[Total Sales Value]]/1.14</f>
        <v>214.00000000000003</v>
      </c>
      <c r="K131" s="15">
        <f>Table1[[#This Row],[Net Sales]]-Table1[[#This Row],[Column1]]</f>
        <v>0</v>
      </c>
      <c r="L131" s="26">
        <f t="shared" si="2"/>
        <v>0</v>
      </c>
      <c r="M131" s="26">
        <f t="shared" si="3"/>
        <v>0</v>
      </c>
    </row>
    <row r="132" spans="1:13" x14ac:dyDescent="0.25">
      <c r="A132" t="s">
        <v>9</v>
      </c>
      <c r="B132" t="s">
        <v>10</v>
      </c>
      <c r="C132" t="s">
        <v>237</v>
      </c>
      <c r="D132" t="s">
        <v>238</v>
      </c>
      <c r="E132">
        <v>14752178</v>
      </c>
      <c r="F132" s="29">
        <v>43624.890002233798</v>
      </c>
      <c r="G132" s="20">
        <v>96.899999999999991</v>
      </c>
      <c r="H132" s="15">
        <v>85</v>
      </c>
      <c r="I132" t="s">
        <v>1029</v>
      </c>
      <c r="J132" s="19">
        <f>Table1[[#This Row],[Total Sales Value]]/1.14</f>
        <v>85</v>
      </c>
      <c r="K132" s="15">
        <f>Table1[[#This Row],[Net Sales]]-Table1[[#This Row],[Column1]]</f>
        <v>0</v>
      </c>
      <c r="L132" s="26">
        <f t="shared" si="2"/>
        <v>0</v>
      </c>
      <c r="M132" s="26">
        <f t="shared" si="3"/>
        <v>0</v>
      </c>
    </row>
    <row r="133" spans="1:13" x14ac:dyDescent="0.25">
      <c r="A133" t="s">
        <v>9</v>
      </c>
      <c r="B133" t="s">
        <v>10</v>
      </c>
      <c r="C133" t="s">
        <v>239</v>
      </c>
      <c r="D133" t="s">
        <v>240</v>
      </c>
      <c r="E133">
        <v>14752635</v>
      </c>
      <c r="F133" s="29">
        <v>43624.900109988397</v>
      </c>
      <c r="G133" s="20">
        <v>220.01999999999998</v>
      </c>
      <c r="H133" s="15">
        <v>193</v>
      </c>
      <c r="I133" t="s">
        <v>1029</v>
      </c>
      <c r="J133" s="19">
        <f>Table1[[#This Row],[Total Sales Value]]/1.14</f>
        <v>193</v>
      </c>
      <c r="K133" s="15">
        <f>Table1[[#This Row],[Net Sales]]-Table1[[#This Row],[Column1]]</f>
        <v>0</v>
      </c>
      <c r="L133" s="26">
        <f t="shared" si="2"/>
        <v>0</v>
      </c>
      <c r="M133" s="26">
        <f t="shared" si="3"/>
        <v>0</v>
      </c>
    </row>
    <row r="134" spans="1:13" x14ac:dyDescent="0.25">
      <c r="A134" t="s">
        <v>13</v>
      </c>
      <c r="B134" t="s">
        <v>10</v>
      </c>
      <c r="C134" t="s">
        <v>241</v>
      </c>
      <c r="D134" t="s">
        <v>242</v>
      </c>
      <c r="E134">
        <v>14753401</v>
      </c>
      <c r="F134" s="29">
        <v>43624.915983564802</v>
      </c>
      <c r="G134" s="15">
        <v>120.84</v>
      </c>
      <c r="H134" s="15">
        <v>106</v>
      </c>
      <c r="I134" t="s">
        <v>1029</v>
      </c>
      <c r="J134" s="19">
        <f>Table1[[#This Row],[Total Sales Value]]/1.14</f>
        <v>106.00000000000001</v>
      </c>
      <c r="K134" s="15">
        <f>Table1[[#This Row],[Net Sales]]-Table1[[#This Row],[Column1]]</f>
        <v>0</v>
      </c>
      <c r="L134" s="26">
        <f t="shared" si="2"/>
        <v>0</v>
      </c>
      <c r="M134" s="26">
        <f t="shared" si="3"/>
        <v>0</v>
      </c>
    </row>
    <row r="135" spans="1:13" x14ac:dyDescent="0.25">
      <c r="A135" t="s">
        <v>9</v>
      </c>
      <c r="B135" t="s">
        <v>10</v>
      </c>
      <c r="C135" t="s">
        <v>243</v>
      </c>
      <c r="D135" t="s">
        <v>244</v>
      </c>
      <c r="E135">
        <v>14753434</v>
      </c>
      <c r="F135" s="29">
        <v>43624.916954247703</v>
      </c>
      <c r="G135" s="20">
        <v>91.199999999999989</v>
      </c>
      <c r="H135" s="15">
        <v>80</v>
      </c>
      <c r="I135" t="s">
        <v>1029</v>
      </c>
      <c r="J135" s="19">
        <f>Table1[[#This Row],[Total Sales Value]]/1.14</f>
        <v>80</v>
      </c>
      <c r="K135" s="15">
        <f>Table1[[#This Row],[Net Sales]]-Table1[[#This Row],[Column1]]</f>
        <v>0</v>
      </c>
      <c r="L135" s="26">
        <f t="shared" si="2"/>
        <v>0</v>
      </c>
      <c r="M135" s="26">
        <f t="shared" si="3"/>
        <v>0</v>
      </c>
    </row>
    <row r="136" spans="1:13" x14ac:dyDescent="0.25">
      <c r="A136" t="s">
        <v>9</v>
      </c>
      <c r="B136" t="s">
        <v>10</v>
      </c>
      <c r="C136" t="s">
        <v>245</v>
      </c>
      <c r="D136" t="s">
        <v>246</v>
      </c>
      <c r="E136">
        <v>14754726</v>
      </c>
      <c r="F136" s="29">
        <v>43624.943875115699</v>
      </c>
      <c r="G136" s="20">
        <v>458.28000000000003</v>
      </c>
      <c r="H136" s="15">
        <v>402</v>
      </c>
      <c r="I136" t="s">
        <v>1029</v>
      </c>
      <c r="J136" s="19">
        <f>Table1[[#This Row],[Total Sales Value]]/1.14</f>
        <v>402.00000000000006</v>
      </c>
      <c r="K136" s="15">
        <f>Table1[[#This Row],[Net Sales]]-Table1[[#This Row],[Column1]]</f>
        <v>0</v>
      </c>
      <c r="L136" s="26">
        <f t="shared" si="2"/>
        <v>0</v>
      </c>
      <c r="M136" s="26">
        <f t="shared" si="3"/>
        <v>0</v>
      </c>
    </row>
    <row r="137" spans="1:13" x14ac:dyDescent="0.25">
      <c r="A137" t="s">
        <v>22</v>
      </c>
      <c r="B137" t="s">
        <v>10</v>
      </c>
      <c r="C137" t="s">
        <v>247</v>
      </c>
      <c r="D137" t="s">
        <v>248</v>
      </c>
      <c r="E137">
        <v>14754729</v>
      </c>
      <c r="F137" s="29">
        <v>43624.943949918998</v>
      </c>
      <c r="G137" s="15">
        <v>112.86</v>
      </c>
      <c r="H137" s="15">
        <v>99</v>
      </c>
      <c r="I137" t="s">
        <v>1030</v>
      </c>
      <c r="J137" s="19">
        <f>Table1[[#This Row],[Total Sales Value]]/1.14</f>
        <v>99.000000000000014</v>
      </c>
      <c r="K137" s="15">
        <f>Table1[[#This Row],[Net Sales]]-Table1[[#This Row],[Column1]]</f>
        <v>0</v>
      </c>
      <c r="L137" s="26">
        <f t="shared" si="2"/>
        <v>0</v>
      </c>
      <c r="M137" s="26">
        <f t="shared" si="3"/>
        <v>0</v>
      </c>
    </row>
    <row r="138" spans="1:13" x14ac:dyDescent="0.25">
      <c r="A138" t="s">
        <v>9</v>
      </c>
      <c r="B138" t="s">
        <v>10</v>
      </c>
      <c r="C138" t="s">
        <v>249</v>
      </c>
      <c r="D138" t="s">
        <v>250</v>
      </c>
      <c r="E138">
        <v>14764481</v>
      </c>
      <c r="F138" s="29">
        <v>43625.521096643497</v>
      </c>
      <c r="G138" s="20">
        <v>112.86</v>
      </c>
      <c r="H138" s="15">
        <v>99</v>
      </c>
      <c r="I138" t="s">
        <v>1029</v>
      </c>
      <c r="J138" s="19">
        <f>Table1[[#This Row],[Total Sales Value]]/1.14</f>
        <v>99.000000000000014</v>
      </c>
      <c r="K138" s="15">
        <f>Table1[[#This Row],[Net Sales]]-Table1[[#This Row],[Column1]]</f>
        <v>0</v>
      </c>
      <c r="L138" s="26">
        <f t="shared" si="2"/>
        <v>0</v>
      </c>
      <c r="M138" s="26">
        <f t="shared" si="3"/>
        <v>0</v>
      </c>
    </row>
    <row r="139" spans="1:13" x14ac:dyDescent="0.25">
      <c r="A139" t="s">
        <v>22</v>
      </c>
      <c r="B139" t="s">
        <v>10</v>
      </c>
      <c r="C139" t="s">
        <v>251</v>
      </c>
      <c r="D139" t="s">
        <v>252</v>
      </c>
      <c r="E139">
        <v>14764794</v>
      </c>
      <c r="F139" s="29">
        <v>43625.531498611097</v>
      </c>
      <c r="G139" s="20">
        <v>107.16</v>
      </c>
      <c r="H139" s="15">
        <v>94</v>
      </c>
      <c r="I139" t="s">
        <v>1029</v>
      </c>
      <c r="J139" s="19">
        <f>Table1[[#This Row],[Total Sales Value]]/1.14</f>
        <v>94</v>
      </c>
      <c r="K139" s="15">
        <f>Table1[[#This Row],[Net Sales]]-Table1[[#This Row],[Column1]]</f>
        <v>0</v>
      </c>
      <c r="L139" s="26">
        <f t="shared" si="2"/>
        <v>0</v>
      </c>
      <c r="M139" s="26">
        <f t="shared" si="3"/>
        <v>0</v>
      </c>
    </row>
    <row r="140" spans="1:13" x14ac:dyDescent="0.25">
      <c r="A140" t="s">
        <v>9</v>
      </c>
      <c r="B140" t="s">
        <v>10</v>
      </c>
      <c r="C140" t="s">
        <v>253</v>
      </c>
      <c r="D140" t="s">
        <v>254</v>
      </c>
      <c r="E140">
        <v>14765474</v>
      </c>
      <c r="F140" s="29">
        <v>43625.5526425926</v>
      </c>
      <c r="G140" s="20">
        <v>118.56</v>
      </c>
      <c r="H140" s="15">
        <v>104</v>
      </c>
      <c r="I140" t="s">
        <v>1029</v>
      </c>
      <c r="J140" s="19">
        <f>Table1[[#This Row],[Total Sales Value]]/1.14</f>
        <v>104.00000000000001</v>
      </c>
      <c r="K140" s="15">
        <f>Table1[[#This Row],[Net Sales]]-Table1[[#This Row],[Column1]]</f>
        <v>0</v>
      </c>
      <c r="L140" s="26">
        <f t="shared" si="2"/>
        <v>0</v>
      </c>
      <c r="M140" s="26">
        <f t="shared" si="3"/>
        <v>0</v>
      </c>
    </row>
    <row r="141" spans="1:13" x14ac:dyDescent="0.25">
      <c r="A141" t="s">
        <v>9</v>
      </c>
      <c r="B141" t="s">
        <v>10</v>
      </c>
      <c r="C141" t="s">
        <v>229</v>
      </c>
      <c r="D141" t="s">
        <v>230</v>
      </c>
      <c r="E141">
        <v>14770138</v>
      </c>
      <c r="F141" s="29">
        <v>43625.675276238399</v>
      </c>
      <c r="G141" s="20">
        <v>248.52</v>
      </c>
      <c r="H141" s="15">
        <v>218</v>
      </c>
      <c r="I141" t="s">
        <v>1029</v>
      </c>
      <c r="J141" s="19">
        <f>Table1[[#This Row],[Total Sales Value]]/1.14</f>
        <v>218.00000000000003</v>
      </c>
      <c r="K141" s="15">
        <f>Table1[[#This Row],[Net Sales]]-Table1[[#This Row],[Column1]]</f>
        <v>0</v>
      </c>
      <c r="L141" s="26">
        <f t="shared" si="2"/>
        <v>0</v>
      </c>
      <c r="M141" s="26">
        <f t="shared" si="3"/>
        <v>0</v>
      </c>
    </row>
    <row r="142" spans="1:13" x14ac:dyDescent="0.25">
      <c r="A142" t="s">
        <v>13</v>
      </c>
      <c r="B142" t="s">
        <v>10</v>
      </c>
      <c r="C142" t="s">
        <v>255</v>
      </c>
      <c r="D142" t="s">
        <v>256</v>
      </c>
      <c r="E142">
        <v>14771062</v>
      </c>
      <c r="F142" s="29">
        <v>43625.696520370402</v>
      </c>
      <c r="G142" s="20">
        <v>210.9</v>
      </c>
      <c r="H142" s="15">
        <v>185</v>
      </c>
      <c r="I142" t="s">
        <v>1029</v>
      </c>
      <c r="J142" s="19">
        <f>Table1[[#This Row],[Total Sales Value]]/1.14</f>
        <v>185.00000000000003</v>
      </c>
      <c r="K142" s="15">
        <f>Table1[[#This Row],[Net Sales]]-Table1[[#This Row],[Column1]]</f>
        <v>0</v>
      </c>
      <c r="L142" s="26">
        <f t="shared" si="2"/>
        <v>0</v>
      </c>
      <c r="M142" s="26">
        <f t="shared" si="3"/>
        <v>0</v>
      </c>
    </row>
    <row r="143" spans="1:13" x14ac:dyDescent="0.25">
      <c r="A143" t="s">
        <v>9</v>
      </c>
      <c r="B143" t="s">
        <v>10</v>
      </c>
      <c r="C143" t="s">
        <v>257</v>
      </c>
      <c r="D143" t="s">
        <v>258</v>
      </c>
      <c r="E143">
        <v>14772038</v>
      </c>
      <c r="F143" s="29">
        <v>43625.717229826398</v>
      </c>
      <c r="G143" s="20">
        <v>283.86</v>
      </c>
      <c r="H143" s="15">
        <v>249</v>
      </c>
      <c r="I143" t="s">
        <v>1030</v>
      </c>
      <c r="J143" s="19">
        <f>Table1[[#This Row],[Total Sales Value]]/1.14</f>
        <v>249.00000000000003</v>
      </c>
      <c r="K143" s="15">
        <f>Table1[[#This Row],[Net Sales]]-Table1[[#This Row],[Column1]]</f>
        <v>0</v>
      </c>
      <c r="L143" s="26">
        <f t="shared" ref="L143:L206" si="4">K143*14/100</f>
        <v>0</v>
      </c>
      <c r="M143" s="26">
        <f t="shared" ref="M143:M206" si="5">L143+K143</f>
        <v>0</v>
      </c>
    </row>
    <row r="144" spans="1:13" x14ac:dyDescent="0.25">
      <c r="A144" t="s">
        <v>22</v>
      </c>
      <c r="B144" t="s">
        <v>10</v>
      </c>
      <c r="C144" t="s">
        <v>259</v>
      </c>
      <c r="D144" t="s">
        <v>260</v>
      </c>
      <c r="E144">
        <v>14773001</v>
      </c>
      <c r="F144" s="29">
        <v>43625.738649618099</v>
      </c>
      <c r="G144" s="20">
        <v>213.18</v>
      </c>
      <c r="H144" s="15">
        <v>187</v>
      </c>
      <c r="I144" t="s">
        <v>1030</v>
      </c>
      <c r="J144" s="19">
        <f>Table1[[#This Row],[Total Sales Value]]/1.14</f>
        <v>187.00000000000003</v>
      </c>
      <c r="K144" s="15">
        <f>Table1[[#This Row],[Net Sales]]-Table1[[#This Row],[Column1]]</f>
        <v>0</v>
      </c>
      <c r="L144" s="26">
        <f t="shared" si="4"/>
        <v>0</v>
      </c>
      <c r="M144" s="26">
        <f t="shared" si="5"/>
        <v>0</v>
      </c>
    </row>
    <row r="145" spans="1:13" x14ac:dyDescent="0.25">
      <c r="A145" t="s">
        <v>22</v>
      </c>
      <c r="B145" t="s">
        <v>10</v>
      </c>
      <c r="C145" t="s">
        <v>261</v>
      </c>
      <c r="D145" t="s">
        <v>262</v>
      </c>
      <c r="E145">
        <v>14773091</v>
      </c>
      <c r="F145" s="29">
        <v>43625.740577314798</v>
      </c>
      <c r="G145" s="20">
        <v>147.06</v>
      </c>
      <c r="H145" s="15">
        <v>129</v>
      </c>
      <c r="I145" t="s">
        <v>1029</v>
      </c>
      <c r="J145" s="19">
        <f>Table1[[#This Row],[Total Sales Value]]/1.14</f>
        <v>129</v>
      </c>
      <c r="K145" s="15">
        <f>Table1[[#This Row],[Net Sales]]-Table1[[#This Row],[Column1]]</f>
        <v>0</v>
      </c>
      <c r="L145" s="26">
        <f t="shared" si="4"/>
        <v>0</v>
      </c>
      <c r="M145" s="26">
        <f t="shared" si="5"/>
        <v>0</v>
      </c>
    </row>
    <row r="146" spans="1:13" x14ac:dyDescent="0.25">
      <c r="A146" t="s">
        <v>9</v>
      </c>
      <c r="B146" t="s">
        <v>10</v>
      </c>
      <c r="C146" t="s">
        <v>263</v>
      </c>
      <c r="D146" t="s">
        <v>264</v>
      </c>
      <c r="E146">
        <v>14774527</v>
      </c>
      <c r="F146" s="29">
        <v>43625.769789664402</v>
      </c>
      <c r="G146" s="20">
        <v>112.86</v>
      </c>
      <c r="H146" s="15">
        <v>99</v>
      </c>
      <c r="I146" t="s">
        <v>1029</v>
      </c>
      <c r="J146" s="19">
        <f>Table1[[#This Row],[Total Sales Value]]/1.14</f>
        <v>99.000000000000014</v>
      </c>
      <c r="K146" s="15">
        <f>Table1[[#This Row],[Net Sales]]-Table1[[#This Row],[Column1]]</f>
        <v>0</v>
      </c>
      <c r="L146" s="26">
        <f t="shared" si="4"/>
        <v>0</v>
      </c>
      <c r="M146" s="26">
        <f t="shared" si="5"/>
        <v>0</v>
      </c>
    </row>
    <row r="147" spans="1:13" x14ac:dyDescent="0.25">
      <c r="A147" t="s">
        <v>9</v>
      </c>
      <c r="B147" t="s">
        <v>10</v>
      </c>
      <c r="C147" t="s">
        <v>265</v>
      </c>
      <c r="D147" t="s">
        <v>266</v>
      </c>
      <c r="E147">
        <v>14775246</v>
      </c>
      <c r="F147" s="29">
        <v>43625.785144294001</v>
      </c>
      <c r="G147" s="20">
        <v>192.66</v>
      </c>
      <c r="H147" s="15">
        <v>169</v>
      </c>
      <c r="I147" t="s">
        <v>1029</v>
      </c>
      <c r="J147" s="19">
        <f>Table1[[#This Row],[Total Sales Value]]/1.14</f>
        <v>169</v>
      </c>
      <c r="K147" s="15">
        <f>Table1[[#This Row],[Net Sales]]-Table1[[#This Row],[Column1]]</f>
        <v>0</v>
      </c>
      <c r="L147" s="26">
        <f t="shared" si="4"/>
        <v>0</v>
      </c>
      <c r="M147" s="26">
        <f t="shared" si="5"/>
        <v>0</v>
      </c>
    </row>
    <row r="148" spans="1:13" x14ac:dyDescent="0.25">
      <c r="A148" t="s">
        <v>22</v>
      </c>
      <c r="B148" t="s">
        <v>10</v>
      </c>
      <c r="C148" t="s">
        <v>267</v>
      </c>
      <c r="D148" t="s">
        <v>268</v>
      </c>
      <c r="E148">
        <v>14776137</v>
      </c>
      <c r="F148" s="29">
        <v>43625.804565590297</v>
      </c>
      <c r="G148" s="20">
        <v>225.72</v>
      </c>
      <c r="H148" s="15">
        <v>198</v>
      </c>
      <c r="I148" t="s">
        <v>1030</v>
      </c>
      <c r="J148" s="19">
        <f>Table1[[#This Row],[Total Sales Value]]/1.14</f>
        <v>198.00000000000003</v>
      </c>
      <c r="K148" s="15">
        <f>Table1[[#This Row],[Net Sales]]-Table1[[#This Row],[Column1]]</f>
        <v>0</v>
      </c>
      <c r="L148" s="26">
        <f t="shared" si="4"/>
        <v>0</v>
      </c>
      <c r="M148" s="26">
        <f t="shared" si="5"/>
        <v>0</v>
      </c>
    </row>
    <row r="149" spans="1:13" x14ac:dyDescent="0.25">
      <c r="A149" t="s">
        <v>9</v>
      </c>
      <c r="B149" t="s">
        <v>10</v>
      </c>
      <c r="C149" t="s">
        <v>269</v>
      </c>
      <c r="D149" t="s">
        <v>270</v>
      </c>
      <c r="E149">
        <v>14777345</v>
      </c>
      <c r="F149" s="29">
        <v>43625.8350881597</v>
      </c>
      <c r="G149" s="20">
        <v>257.64000000000004</v>
      </c>
      <c r="H149" s="15">
        <v>226</v>
      </c>
      <c r="I149" t="s">
        <v>1029</v>
      </c>
      <c r="J149" s="19">
        <f>Table1[[#This Row],[Total Sales Value]]/1.14</f>
        <v>226.00000000000006</v>
      </c>
      <c r="K149" s="15">
        <f>Table1[[#This Row],[Net Sales]]-Table1[[#This Row],[Column1]]</f>
        <v>0</v>
      </c>
      <c r="L149" s="26">
        <f t="shared" si="4"/>
        <v>0</v>
      </c>
      <c r="M149" s="26">
        <f t="shared" si="5"/>
        <v>0</v>
      </c>
    </row>
    <row r="150" spans="1:13" x14ac:dyDescent="0.25">
      <c r="A150" t="s">
        <v>22</v>
      </c>
      <c r="B150" t="s">
        <v>10</v>
      </c>
      <c r="C150" t="s">
        <v>271</v>
      </c>
      <c r="D150" t="s">
        <v>272</v>
      </c>
      <c r="E150">
        <v>14777830</v>
      </c>
      <c r="F150" s="29">
        <v>43625.846355983798</v>
      </c>
      <c r="G150" s="20">
        <v>248.52</v>
      </c>
      <c r="H150" s="15">
        <v>218</v>
      </c>
      <c r="I150" t="s">
        <v>1029</v>
      </c>
      <c r="J150" s="19">
        <f>Table1[[#This Row],[Total Sales Value]]/1.14</f>
        <v>218.00000000000003</v>
      </c>
      <c r="K150" s="15">
        <f>Table1[[#This Row],[Net Sales]]-Table1[[#This Row],[Column1]]</f>
        <v>0</v>
      </c>
      <c r="L150" s="26">
        <f t="shared" si="4"/>
        <v>0</v>
      </c>
      <c r="M150" s="26">
        <f t="shared" si="5"/>
        <v>0</v>
      </c>
    </row>
    <row r="151" spans="1:13" x14ac:dyDescent="0.25">
      <c r="A151" t="s">
        <v>9</v>
      </c>
      <c r="B151" t="s">
        <v>10</v>
      </c>
      <c r="C151" t="s">
        <v>273</v>
      </c>
      <c r="D151" t="s">
        <v>274</v>
      </c>
      <c r="E151">
        <v>14780774</v>
      </c>
      <c r="F151" s="29">
        <v>43625.917525775498</v>
      </c>
      <c r="G151" s="20">
        <v>492.48</v>
      </c>
      <c r="H151" s="15">
        <v>432</v>
      </c>
      <c r="I151" t="s">
        <v>1029</v>
      </c>
      <c r="J151" s="19">
        <f>Table1[[#This Row],[Total Sales Value]]/1.14</f>
        <v>432.00000000000006</v>
      </c>
      <c r="K151" s="15">
        <f>Table1[[#This Row],[Net Sales]]-Table1[[#This Row],[Column1]]</f>
        <v>0</v>
      </c>
      <c r="L151" s="26">
        <f t="shared" si="4"/>
        <v>0</v>
      </c>
      <c r="M151" s="26">
        <f t="shared" si="5"/>
        <v>0</v>
      </c>
    </row>
    <row r="152" spans="1:13" x14ac:dyDescent="0.25">
      <c r="A152" t="s">
        <v>22</v>
      </c>
      <c r="B152" t="s">
        <v>10</v>
      </c>
      <c r="C152" t="s">
        <v>275</v>
      </c>
      <c r="D152" t="s">
        <v>40</v>
      </c>
      <c r="E152">
        <v>14781282</v>
      </c>
      <c r="F152" s="29">
        <v>43625.931411307902</v>
      </c>
      <c r="G152" s="20">
        <v>112.86</v>
      </c>
      <c r="H152" s="15">
        <v>99</v>
      </c>
      <c r="I152" t="s">
        <v>1029</v>
      </c>
      <c r="J152" s="19">
        <f>Table1[[#This Row],[Total Sales Value]]/1.14</f>
        <v>99.000000000000014</v>
      </c>
      <c r="K152" s="15">
        <f>Table1[[#This Row],[Net Sales]]-Table1[[#This Row],[Column1]]</f>
        <v>0</v>
      </c>
      <c r="L152" s="26">
        <f t="shared" si="4"/>
        <v>0</v>
      </c>
      <c r="M152" s="26">
        <f t="shared" si="5"/>
        <v>0</v>
      </c>
    </row>
    <row r="153" spans="1:13" x14ac:dyDescent="0.25">
      <c r="A153" t="s">
        <v>9</v>
      </c>
      <c r="B153" t="s">
        <v>10</v>
      </c>
      <c r="C153" t="s">
        <v>245</v>
      </c>
      <c r="D153" t="s">
        <v>246</v>
      </c>
      <c r="E153">
        <v>14782234</v>
      </c>
      <c r="F153" s="29">
        <v>43625.955475543997</v>
      </c>
      <c r="G153" s="20">
        <v>258.78000000000003</v>
      </c>
      <c r="H153" s="15">
        <v>227</v>
      </c>
      <c r="I153" t="s">
        <v>1029</v>
      </c>
      <c r="J153" s="19">
        <f>Table1[[#This Row],[Total Sales Value]]/1.14</f>
        <v>227.00000000000006</v>
      </c>
      <c r="K153" s="15">
        <f>Table1[[#This Row],[Net Sales]]-Table1[[#This Row],[Column1]]</f>
        <v>0</v>
      </c>
      <c r="L153" s="26">
        <f t="shared" si="4"/>
        <v>0</v>
      </c>
      <c r="M153" s="26">
        <f t="shared" si="5"/>
        <v>0</v>
      </c>
    </row>
    <row r="154" spans="1:13" x14ac:dyDescent="0.25">
      <c r="A154" t="s">
        <v>9</v>
      </c>
      <c r="B154" t="s">
        <v>10</v>
      </c>
      <c r="C154" t="s">
        <v>276</v>
      </c>
      <c r="D154" t="s">
        <v>277</v>
      </c>
      <c r="E154">
        <v>14782931</v>
      </c>
      <c r="F154" s="29">
        <v>43625.973334108799</v>
      </c>
      <c r="G154" s="20">
        <v>220.01999999999998</v>
      </c>
      <c r="H154" s="15">
        <v>193</v>
      </c>
      <c r="I154" t="s">
        <v>1029</v>
      </c>
      <c r="J154" s="19">
        <f>Table1[[#This Row],[Total Sales Value]]/1.14</f>
        <v>193</v>
      </c>
      <c r="K154" s="15">
        <f>Table1[[#This Row],[Net Sales]]-Table1[[#This Row],[Column1]]</f>
        <v>0</v>
      </c>
      <c r="L154" s="26">
        <f t="shared" si="4"/>
        <v>0</v>
      </c>
      <c r="M154" s="26">
        <f t="shared" si="5"/>
        <v>0</v>
      </c>
    </row>
    <row r="155" spans="1:13" x14ac:dyDescent="0.25">
      <c r="A155" t="s">
        <v>9</v>
      </c>
      <c r="B155" t="s">
        <v>10</v>
      </c>
      <c r="C155" t="s">
        <v>278</v>
      </c>
      <c r="D155" t="s">
        <v>279</v>
      </c>
      <c r="E155">
        <v>14783216</v>
      </c>
      <c r="F155" s="29">
        <v>43625.980669988399</v>
      </c>
      <c r="G155" s="20">
        <v>126.53999999999999</v>
      </c>
      <c r="H155" s="15">
        <v>111</v>
      </c>
      <c r="I155" t="s">
        <v>1029</v>
      </c>
      <c r="J155" s="19">
        <f>Table1[[#This Row],[Total Sales Value]]/1.14</f>
        <v>111</v>
      </c>
      <c r="K155" s="15">
        <f>Table1[[#This Row],[Net Sales]]-Table1[[#This Row],[Column1]]</f>
        <v>0</v>
      </c>
      <c r="L155" s="26">
        <f t="shared" si="4"/>
        <v>0</v>
      </c>
      <c r="M155" s="26">
        <f t="shared" si="5"/>
        <v>0</v>
      </c>
    </row>
    <row r="156" spans="1:13" x14ac:dyDescent="0.25">
      <c r="A156" t="s">
        <v>9</v>
      </c>
      <c r="B156" t="s">
        <v>10</v>
      </c>
      <c r="C156" t="s">
        <v>280</v>
      </c>
      <c r="D156" t="s">
        <v>281</v>
      </c>
      <c r="E156">
        <v>14793769</v>
      </c>
      <c r="F156" s="29">
        <v>43626.620044444397</v>
      </c>
      <c r="G156" s="15">
        <v>253.08</v>
      </c>
      <c r="H156" s="15">
        <v>222</v>
      </c>
      <c r="I156" t="s">
        <v>1030</v>
      </c>
      <c r="J156" s="19">
        <f>Table1[[#This Row],[Total Sales Value]]/1.14</f>
        <v>222.00000000000003</v>
      </c>
      <c r="K156" s="15">
        <f>Table1[[#This Row],[Net Sales]]-Table1[[#This Row],[Column1]]</f>
        <v>0</v>
      </c>
      <c r="L156" s="26">
        <f t="shared" si="4"/>
        <v>0</v>
      </c>
      <c r="M156" s="26">
        <f t="shared" si="5"/>
        <v>0</v>
      </c>
    </row>
    <row r="157" spans="1:13" x14ac:dyDescent="0.25">
      <c r="A157" t="s">
        <v>9</v>
      </c>
      <c r="B157" t="s">
        <v>10</v>
      </c>
      <c r="C157" t="s">
        <v>79</v>
      </c>
      <c r="D157" t="s">
        <v>80</v>
      </c>
      <c r="E157">
        <v>14794399</v>
      </c>
      <c r="F157" s="29">
        <v>43626.636308761597</v>
      </c>
      <c r="G157" s="15">
        <v>176.7</v>
      </c>
      <c r="H157" s="15">
        <v>155</v>
      </c>
      <c r="I157" t="s">
        <v>1029</v>
      </c>
      <c r="J157" s="19">
        <f>Table1[[#This Row],[Total Sales Value]]/1.14</f>
        <v>155</v>
      </c>
      <c r="K157" s="15">
        <f>Table1[[#This Row],[Net Sales]]-Table1[[#This Row],[Column1]]</f>
        <v>0</v>
      </c>
      <c r="L157" s="26">
        <f t="shared" si="4"/>
        <v>0</v>
      </c>
      <c r="M157" s="26">
        <f t="shared" si="5"/>
        <v>0</v>
      </c>
    </row>
    <row r="158" spans="1:13" x14ac:dyDescent="0.25">
      <c r="A158" t="s">
        <v>13</v>
      </c>
      <c r="B158" t="s">
        <v>10</v>
      </c>
      <c r="C158" t="s">
        <v>282</v>
      </c>
      <c r="D158" t="s">
        <v>283</v>
      </c>
      <c r="E158">
        <v>14794542</v>
      </c>
      <c r="F158" s="29">
        <v>43626.641509027802</v>
      </c>
      <c r="G158" s="15">
        <v>183.54</v>
      </c>
      <c r="H158" s="15">
        <v>161</v>
      </c>
      <c r="I158" t="s">
        <v>1029</v>
      </c>
      <c r="J158" s="19">
        <f>Table1[[#This Row],[Total Sales Value]]/1.14</f>
        <v>161</v>
      </c>
      <c r="K158" s="15">
        <f>Table1[[#This Row],[Net Sales]]-Table1[[#This Row],[Column1]]</f>
        <v>0</v>
      </c>
      <c r="L158" s="26">
        <f t="shared" si="4"/>
        <v>0</v>
      </c>
      <c r="M158" s="26">
        <f t="shared" si="5"/>
        <v>0</v>
      </c>
    </row>
    <row r="159" spans="1:13" x14ac:dyDescent="0.25">
      <c r="A159" t="s">
        <v>9</v>
      </c>
      <c r="B159" t="s">
        <v>10</v>
      </c>
      <c r="C159" t="s">
        <v>284</v>
      </c>
      <c r="D159" t="s">
        <v>285</v>
      </c>
      <c r="E159">
        <v>14795180</v>
      </c>
      <c r="F159" s="29">
        <v>43626.656763159699</v>
      </c>
      <c r="G159" s="15">
        <v>255.35999999999999</v>
      </c>
      <c r="H159" s="15">
        <v>224</v>
      </c>
      <c r="I159" t="s">
        <v>1029</v>
      </c>
      <c r="J159" s="19">
        <f>Table1[[#This Row],[Total Sales Value]]/1.14</f>
        <v>224</v>
      </c>
      <c r="K159" s="15">
        <f>Table1[[#This Row],[Net Sales]]-Table1[[#This Row],[Column1]]</f>
        <v>0</v>
      </c>
      <c r="L159" s="26">
        <f t="shared" si="4"/>
        <v>0</v>
      </c>
      <c r="M159" s="26">
        <f t="shared" si="5"/>
        <v>0</v>
      </c>
    </row>
    <row r="160" spans="1:13" x14ac:dyDescent="0.25">
      <c r="A160" t="s">
        <v>13</v>
      </c>
      <c r="B160" t="s">
        <v>10</v>
      </c>
      <c r="C160" t="s">
        <v>286</v>
      </c>
      <c r="D160" t="s">
        <v>287</v>
      </c>
      <c r="E160">
        <v>14796664</v>
      </c>
      <c r="F160" s="29">
        <v>43626.690277777801</v>
      </c>
      <c r="G160" s="15">
        <v>628.14</v>
      </c>
      <c r="H160" s="15">
        <v>551</v>
      </c>
      <c r="I160" t="s">
        <v>1030</v>
      </c>
      <c r="J160" s="19">
        <f>Table1[[#This Row],[Total Sales Value]]/1.14</f>
        <v>551</v>
      </c>
      <c r="K160" s="15">
        <f>Table1[[#This Row],[Net Sales]]-Table1[[#This Row],[Column1]]</f>
        <v>0</v>
      </c>
      <c r="L160" s="26">
        <f t="shared" si="4"/>
        <v>0</v>
      </c>
      <c r="M160" s="26">
        <f t="shared" si="5"/>
        <v>0</v>
      </c>
    </row>
    <row r="161" spans="1:13" x14ac:dyDescent="0.25">
      <c r="A161" t="s">
        <v>9</v>
      </c>
      <c r="B161" t="s">
        <v>10</v>
      </c>
      <c r="C161" t="s">
        <v>288</v>
      </c>
      <c r="D161" t="s">
        <v>289</v>
      </c>
      <c r="E161">
        <v>14797843</v>
      </c>
      <c r="F161" s="29">
        <v>43626.714206446799</v>
      </c>
      <c r="G161" s="15">
        <v>243.96</v>
      </c>
      <c r="H161" s="15">
        <v>214</v>
      </c>
      <c r="I161" t="s">
        <v>1029</v>
      </c>
      <c r="J161" s="19">
        <f>Table1[[#This Row],[Total Sales Value]]/1.14</f>
        <v>214.00000000000003</v>
      </c>
      <c r="K161" s="15">
        <f>Table1[[#This Row],[Net Sales]]-Table1[[#This Row],[Column1]]</f>
        <v>0</v>
      </c>
      <c r="L161" s="26">
        <f t="shared" si="4"/>
        <v>0</v>
      </c>
      <c r="M161" s="26">
        <f t="shared" si="5"/>
        <v>0</v>
      </c>
    </row>
    <row r="162" spans="1:13" x14ac:dyDescent="0.25">
      <c r="A162" t="s">
        <v>22</v>
      </c>
      <c r="B162" t="s">
        <v>10</v>
      </c>
      <c r="C162" t="s">
        <v>290</v>
      </c>
      <c r="D162" t="s">
        <v>291</v>
      </c>
      <c r="E162">
        <v>14798376</v>
      </c>
      <c r="F162" s="29">
        <v>43626.726314930602</v>
      </c>
      <c r="G162" s="20">
        <v>107.16</v>
      </c>
      <c r="H162" s="15">
        <v>94</v>
      </c>
      <c r="I162" t="s">
        <v>1029</v>
      </c>
      <c r="J162" s="19">
        <f>Table1[[#This Row],[Total Sales Value]]/1.14</f>
        <v>94</v>
      </c>
      <c r="K162" s="15">
        <f>Table1[[#This Row],[Net Sales]]-Table1[[#This Row],[Column1]]</f>
        <v>0</v>
      </c>
      <c r="L162" s="26">
        <f t="shared" si="4"/>
        <v>0</v>
      </c>
      <c r="M162" s="26">
        <f t="shared" si="5"/>
        <v>0</v>
      </c>
    </row>
    <row r="163" spans="1:13" x14ac:dyDescent="0.25">
      <c r="A163" t="s">
        <v>9</v>
      </c>
      <c r="B163" t="s">
        <v>10</v>
      </c>
      <c r="C163" t="s">
        <v>219</v>
      </c>
      <c r="D163" t="s">
        <v>220</v>
      </c>
      <c r="E163">
        <v>14799336</v>
      </c>
      <c r="F163" s="29">
        <v>43626.746518715299</v>
      </c>
      <c r="G163" s="15">
        <v>257.64000000000004</v>
      </c>
      <c r="H163" s="15">
        <v>226</v>
      </c>
      <c r="I163" t="s">
        <v>1029</v>
      </c>
      <c r="J163" s="19">
        <f>Table1[[#This Row],[Total Sales Value]]/1.14</f>
        <v>226.00000000000006</v>
      </c>
      <c r="K163" s="15">
        <f>Table1[[#This Row],[Net Sales]]-Table1[[#This Row],[Column1]]</f>
        <v>0</v>
      </c>
      <c r="L163" s="26">
        <f t="shared" si="4"/>
        <v>0</v>
      </c>
      <c r="M163" s="26">
        <f t="shared" si="5"/>
        <v>0</v>
      </c>
    </row>
    <row r="164" spans="1:13" x14ac:dyDescent="0.25">
      <c r="A164" t="s">
        <v>9</v>
      </c>
      <c r="B164" t="s">
        <v>10</v>
      </c>
      <c r="C164" t="s">
        <v>292</v>
      </c>
      <c r="D164" t="s">
        <v>293</v>
      </c>
      <c r="E164">
        <v>14799394</v>
      </c>
      <c r="F164" s="29">
        <v>43626.747967557902</v>
      </c>
      <c r="G164" s="15">
        <v>118.56</v>
      </c>
      <c r="H164" s="15">
        <v>104</v>
      </c>
      <c r="I164" t="s">
        <v>1029</v>
      </c>
      <c r="J164" s="19">
        <f>Table1[[#This Row],[Total Sales Value]]/1.14</f>
        <v>104.00000000000001</v>
      </c>
      <c r="K164" s="15">
        <f>Table1[[#This Row],[Net Sales]]-Table1[[#This Row],[Column1]]</f>
        <v>0</v>
      </c>
      <c r="L164" s="26">
        <f t="shared" si="4"/>
        <v>0</v>
      </c>
      <c r="M164" s="26">
        <f t="shared" si="5"/>
        <v>0</v>
      </c>
    </row>
    <row r="165" spans="1:13" x14ac:dyDescent="0.25">
      <c r="A165" t="s">
        <v>9</v>
      </c>
      <c r="B165" t="s">
        <v>10</v>
      </c>
      <c r="C165" t="s">
        <v>16</v>
      </c>
      <c r="D165" t="s">
        <v>17</v>
      </c>
      <c r="E165">
        <v>14800416</v>
      </c>
      <c r="F165" s="29">
        <v>43626.767826388903</v>
      </c>
      <c r="G165" s="15">
        <v>120.84</v>
      </c>
      <c r="H165" s="15">
        <v>106</v>
      </c>
      <c r="I165" t="s">
        <v>1029</v>
      </c>
      <c r="J165" s="19">
        <f>Table1[[#This Row],[Total Sales Value]]/1.14</f>
        <v>106.00000000000001</v>
      </c>
      <c r="K165" s="15">
        <f>Table1[[#This Row],[Net Sales]]-Table1[[#This Row],[Column1]]</f>
        <v>0</v>
      </c>
      <c r="L165" s="26">
        <f t="shared" si="4"/>
        <v>0</v>
      </c>
      <c r="M165" s="26">
        <f t="shared" si="5"/>
        <v>0</v>
      </c>
    </row>
    <row r="166" spans="1:13" x14ac:dyDescent="0.25">
      <c r="A166" t="s">
        <v>9</v>
      </c>
      <c r="B166" t="s">
        <v>10</v>
      </c>
      <c r="C166" t="s">
        <v>249</v>
      </c>
      <c r="D166" t="s">
        <v>250</v>
      </c>
      <c r="E166">
        <v>14800861</v>
      </c>
      <c r="F166" s="29">
        <v>43626.776951932901</v>
      </c>
      <c r="G166" s="15">
        <v>92.339999999999989</v>
      </c>
      <c r="H166" s="15">
        <v>81</v>
      </c>
      <c r="I166" t="s">
        <v>1029</v>
      </c>
      <c r="J166" s="19">
        <f>Table1[[#This Row],[Total Sales Value]]/1.14</f>
        <v>81</v>
      </c>
      <c r="K166" s="15">
        <f>Table1[[#This Row],[Net Sales]]-Table1[[#This Row],[Column1]]</f>
        <v>0</v>
      </c>
      <c r="L166" s="26">
        <f t="shared" si="4"/>
        <v>0</v>
      </c>
      <c r="M166" s="26">
        <f t="shared" si="5"/>
        <v>0</v>
      </c>
    </row>
    <row r="167" spans="1:13" x14ac:dyDescent="0.25">
      <c r="A167" t="s">
        <v>9</v>
      </c>
      <c r="B167" t="s">
        <v>10</v>
      </c>
      <c r="C167" t="s">
        <v>79</v>
      </c>
      <c r="D167" t="s">
        <v>80</v>
      </c>
      <c r="E167">
        <v>14801945</v>
      </c>
      <c r="F167" s="29">
        <v>43626.801925960703</v>
      </c>
      <c r="G167" s="15">
        <v>142.5</v>
      </c>
      <c r="H167" s="15">
        <v>125</v>
      </c>
      <c r="I167" t="s">
        <v>1029</v>
      </c>
      <c r="J167" s="19">
        <f>Table1[[#This Row],[Total Sales Value]]/1.14</f>
        <v>125.00000000000001</v>
      </c>
      <c r="K167" s="15">
        <f>Table1[[#This Row],[Net Sales]]-Table1[[#This Row],[Column1]]</f>
        <v>0</v>
      </c>
      <c r="L167" s="26">
        <f t="shared" si="4"/>
        <v>0</v>
      </c>
      <c r="M167" s="26">
        <f t="shared" si="5"/>
        <v>0</v>
      </c>
    </row>
    <row r="168" spans="1:13" x14ac:dyDescent="0.25">
      <c r="A168" t="s">
        <v>22</v>
      </c>
      <c r="B168" t="s">
        <v>10</v>
      </c>
      <c r="C168" t="s">
        <v>294</v>
      </c>
      <c r="D168" t="s">
        <v>295</v>
      </c>
      <c r="E168">
        <v>14802888</v>
      </c>
      <c r="F168" s="29">
        <v>43626.823797372701</v>
      </c>
      <c r="G168" s="20">
        <v>320.34000000000003</v>
      </c>
      <c r="H168" s="15">
        <v>281</v>
      </c>
      <c r="I168" t="s">
        <v>1030</v>
      </c>
      <c r="J168" s="19">
        <f>Table1[[#This Row],[Total Sales Value]]/1.14</f>
        <v>281.00000000000006</v>
      </c>
      <c r="K168" s="15">
        <f>Table1[[#This Row],[Net Sales]]-Table1[[#This Row],[Column1]]</f>
        <v>0</v>
      </c>
      <c r="L168" s="26">
        <f t="shared" si="4"/>
        <v>0</v>
      </c>
      <c r="M168" s="26">
        <f t="shared" si="5"/>
        <v>0</v>
      </c>
    </row>
    <row r="169" spans="1:13" x14ac:dyDescent="0.25">
      <c r="A169" t="s">
        <v>22</v>
      </c>
      <c r="B169" t="s">
        <v>10</v>
      </c>
      <c r="C169" t="s">
        <v>296</v>
      </c>
      <c r="D169" t="s">
        <v>297</v>
      </c>
      <c r="E169">
        <v>14803822</v>
      </c>
      <c r="F169" s="29">
        <v>43626.843987002299</v>
      </c>
      <c r="G169" s="20">
        <v>181.26</v>
      </c>
      <c r="H169" s="15">
        <v>159</v>
      </c>
      <c r="I169" t="s">
        <v>1029</v>
      </c>
      <c r="J169" s="19">
        <f>Table1[[#This Row],[Total Sales Value]]/1.14</f>
        <v>159</v>
      </c>
      <c r="K169" s="15">
        <f>Table1[[#This Row],[Net Sales]]-Table1[[#This Row],[Column1]]</f>
        <v>0</v>
      </c>
      <c r="L169" s="26">
        <f t="shared" si="4"/>
        <v>0</v>
      </c>
      <c r="M169" s="26">
        <f t="shared" si="5"/>
        <v>0</v>
      </c>
    </row>
    <row r="170" spans="1:13" x14ac:dyDescent="0.25">
      <c r="A170" t="s">
        <v>9</v>
      </c>
      <c r="B170" t="s">
        <v>10</v>
      </c>
      <c r="C170" t="s">
        <v>298</v>
      </c>
      <c r="D170" t="s">
        <v>299</v>
      </c>
      <c r="E170">
        <v>14807875</v>
      </c>
      <c r="F170" s="29">
        <v>43626.948501585597</v>
      </c>
      <c r="G170" s="15">
        <v>229.14</v>
      </c>
      <c r="H170" s="15">
        <v>201</v>
      </c>
      <c r="I170" t="s">
        <v>1029</v>
      </c>
      <c r="J170" s="19">
        <f>Table1[[#This Row],[Total Sales Value]]/1.14</f>
        <v>201</v>
      </c>
      <c r="K170" s="15">
        <f>Table1[[#This Row],[Net Sales]]-Table1[[#This Row],[Column1]]</f>
        <v>0</v>
      </c>
      <c r="L170" s="26">
        <f t="shared" si="4"/>
        <v>0</v>
      </c>
      <c r="M170" s="26">
        <f t="shared" si="5"/>
        <v>0</v>
      </c>
    </row>
    <row r="171" spans="1:13" x14ac:dyDescent="0.25">
      <c r="A171" t="s">
        <v>9</v>
      </c>
      <c r="B171" t="s">
        <v>10</v>
      </c>
      <c r="C171" t="s">
        <v>300</v>
      </c>
      <c r="D171" t="s">
        <v>301</v>
      </c>
      <c r="E171">
        <v>14816030</v>
      </c>
      <c r="F171" s="29">
        <v>43627.509052048597</v>
      </c>
      <c r="G171" s="20">
        <v>338.58000000000004</v>
      </c>
      <c r="H171" s="15">
        <v>297</v>
      </c>
      <c r="I171" t="s">
        <v>1029</v>
      </c>
      <c r="J171" s="19">
        <f>Table1[[#This Row],[Total Sales Value]]/1.14</f>
        <v>297.00000000000006</v>
      </c>
      <c r="K171" s="15">
        <f>Table1[[#This Row],[Net Sales]]-Table1[[#This Row],[Column1]]</f>
        <v>0</v>
      </c>
      <c r="L171" s="26">
        <f t="shared" si="4"/>
        <v>0</v>
      </c>
      <c r="M171" s="26">
        <f t="shared" si="5"/>
        <v>0</v>
      </c>
    </row>
    <row r="172" spans="1:13" x14ac:dyDescent="0.25">
      <c r="A172" t="s">
        <v>9</v>
      </c>
      <c r="B172" t="s">
        <v>10</v>
      </c>
      <c r="C172" t="s">
        <v>302</v>
      </c>
      <c r="D172" t="s">
        <v>303</v>
      </c>
      <c r="E172">
        <v>14817378</v>
      </c>
      <c r="F172" s="29">
        <v>43627.5576335648</v>
      </c>
      <c r="G172" s="20">
        <v>102.6</v>
      </c>
      <c r="H172" s="15">
        <v>90</v>
      </c>
      <c r="I172" t="s">
        <v>1030</v>
      </c>
      <c r="J172" s="19">
        <f>Table1[[#This Row],[Total Sales Value]]/1.14</f>
        <v>90</v>
      </c>
      <c r="K172" s="15">
        <f>Table1[[#This Row],[Net Sales]]-Table1[[#This Row],[Column1]]</f>
        <v>0</v>
      </c>
      <c r="L172" s="26">
        <f t="shared" si="4"/>
        <v>0</v>
      </c>
      <c r="M172" s="26">
        <f t="shared" si="5"/>
        <v>0</v>
      </c>
    </row>
    <row r="173" spans="1:13" x14ac:dyDescent="0.25">
      <c r="A173" t="s">
        <v>9</v>
      </c>
      <c r="B173" t="s">
        <v>10</v>
      </c>
      <c r="C173" t="s">
        <v>304</v>
      </c>
      <c r="D173" t="s">
        <v>305</v>
      </c>
      <c r="E173">
        <v>14817645</v>
      </c>
      <c r="F173" s="29">
        <v>43627.565970949101</v>
      </c>
      <c r="G173" s="20">
        <v>183.54</v>
      </c>
      <c r="H173" s="15">
        <v>161</v>
      </c>
      <c r="I173" t="s">
        <v>1029</v>
      </c>
      <c r="J173" s="19">
        <f>Table1[[#This Row],[Total Sales Value]]/1.14</f>
        <v>161</v>
      </c>
      <c r="K173" s="15">
        <f>Table1[[#This Row],[Net Sales]]-Table1[[#This Row],[Column1]]</f>
        <v>0</v>
      </c>
      <c r="L173" s="26">
        <f t="shared" si="4"/>
        <v>0</v>
      </c>
      <c r="M173" s="26">
        <f t="shared" si="5"/>
        <v>0</v>
      </c>
    </row>
    <row r="174" spans="1:13" x14ac:dyDescent="0.25">
      <c r="A174" t="s">
        <v>22</v>
      </c>
      <c r="B174" t="s">
        <v>10</v>
      </c>
      <c r="C174" t="s">
        <v>306</v>
      </c>
      <c r="D174" t="s">
        <v>307</v>
      </c>
      <c r="E174">
        <v>14817829</v>
      </c>
      <c r="F174" s="29">
        <v>43627.571167905102</v>
      </c>
      <c r="G174" s="20">
        <v>202.92</v>
      </c>
      <c r="H174" s="15">
        <v>178</v>
      </c>
      <c r="I174" t="s">
        <v>1030</v>
      </c>
      <c r="J174" s="19">
        <f>Table1[[#This Row],[Total Sales Value]]/1.14</f>
        <v>178</v>
      </c>
      <c r="K174" s="15">
        <f>Table1[[#This Row],[Net Sales]]-Table1[[#This Row],[Column1]]</f>
        <v>0</v>
      </c>
      <c r="L174" s="26">
        <f t="shared" si="4"/>
        <v>0</v>
      </c>
      <c r="M174" s="26">
        <f t="shared" si="5"/>
        <v>0</v>
      </c>
    </row>
    <row r="175" spans="1:13" x14ac:dyDescent="0.25">
      <c r="A175" t="s">
        <v>22</v>
      </c>
      <c r="B175" t="s">
        <v>10</v>
      </c>
      <c r="C175" t="s">
        <v>231</v>
      </c>
      <c r="D175" t="s">
        <v>232</v>
      </c>
      <c r="E175">
        <v>14818891</v>
      </c>
      <c r="F175" s="29">
        <v>43627.601619710702</v>
      </c>
      <c r="G175" s="20">
        <v>225.72</v>
      </c>
      <c r="H175" s="15">
        <v>198</v>
      </c>
      <c r="I175" t="s">
        <v>1029</v>
      </c>
      <c r="J175" s="19">
        <f>Table1[[#This Row],[Total Sales Value]]/1.14</f>
        <v>198.00000000000003</v>
      </c>
      <c r="K175" s="15">
        <f>Table1[[#This Row],[Net Sales]]-Table1[[#This Row],[Column1]]</f>
        <v>0</v>
      </c>
      <c r="L175" s="26">
        <f t="shared" si="4"/>
        <v>0</v>
      </c>
      <c r="M175" s="26">
        <f t="shared" si="5"/>
        <v>0</v>
      </c>
    </row>
    <row r="176" spans="1:13" x14ac:dyDescent="0.25">
      <c r="A176" t="s">
        <v>22</v>
      </c>
      <c r="B176" t="s">
        <v>10</v>
      </c>
      <c r="C176" t="s">
        <v>308</v>
      </c>
      <c r="D176" t="s">
        <v>309</v>
      </c>
      <c r="E176">
        <v>14822413</v>
      </c>
      <c r="F176" s="29">
        <v>43627.682702002297</v>
      </c>
      <c r="G176" s="20">
        <v>98.039999999999992</v>
      </c>
      <c r="H176" s="15">
        <v>86</v>
      </c>
      <c r="I176" t="s">
        <v>1029</v>
      </c>
      <c r="J176" s="19">
        <f>Table1[[#This Row],[Total Sales Value]]/1.14</f>
        <v>86</v>
      </c>
      <c r="K176" s="15">
        <f>Table1[[#This Row],[Net Sales]]-Table1[[#This Row],[Column1]]</f>
        <v>0</v>
      </c>
      <c r="L176" s="26">
        <f t="shared" si="4"/>
        <v>0</v>
      </c>
      <c r="M176" s="26">
        <f t="shared" si="5"/>
        <v>0</v>
      </c>
    </row>
    <row r="177" spans="1:13" x14ac:dyDescent="0.25">
      <c r="A177" t="s">
        <v>9</v>
      </c>
      <c r="B177" t="s">
        <v>10</v>
      </c>
      <c r="C177" t="s">
        <v>310</v>
      </c>
      <c r="D177" t="s">
        <v>311</v>
      </c>
      <c r="E177">
        <v>14822463</v>
      </c>
      <c r="F177" s="29">
        <v>43627.683866932901</v>
      </c>
      <c r="G177" s="20">
        <v>494.76000000000005</v>
      </c>
      <c r="H177" s="15">
        <v>434</v>
      </c>
      <c r="I177" t="s">
        <v>1029</v>
      </c>
      <c r="J177" s="19">
        <f>Table1[[#This Row],[Total Sales Value]]/1.14</f>
        <v>434.00000000000006</v>
      </c>
      <c r="K177" s="15">
        <f>Table1[[#This Row],[Net Sales]]-Table1[[#This Row],[Column1]]</f>
        <v>0</v>
      </c>
      <c r="L177" s="26">
        <f t="shared" si="4"/>
        <v>0</v>
      </c>
      <c r="M177" s="26">
        <f t="shared" si="5"/>
        <v>0</v>
      </c>
    </row>
    <row r="178" spans="1:13" x14ac:dyDescent="0.25">
      <c r="A178" t="s">
        <v>9</v>
      </c>
      <c r="B178" t="s">
        <v>10</v>
      </c>
      <c r="C178" t="s">
        <v>312</v>
      </c>
      <c r="D178" t="s">
        <v>313</v>
      </c>
      <c r="E178">
        <v>14823396</v>
      </c>
      <c r="F178" s="29">
        <v>43627.703286886601</v>
      </c>
      <c r="G178" s="20">
        <v>334.02000000000004</v>
      </c>
      <c r="H178" s="15">
        <v>293</v>
      </c>
      <c r="I178" t="s">
        <v>1029</v>
      </c>
      <c r="J178" s="19">
        <f>Table1[[#This Row],[Total Sales Value]]/1.14</f>
        <v>293.00000000000006</v>
      </c>
      <c r="K178" s="15">
        <f>Table1[[#This Row],[Net Sales]]-Table1[[#This Row],[Column1]]</f>
        <v>0</v>
      </c>
      <c r="L178" s="26">
        <f t="shared" si="4"/>
        <v>0</v>
      </c>
      <c r="M178" s="26">
        <f t="shared" si="5"/>
        <v>0</v>
      </c>
    </row>
    <row r="179" spans="1:13" x14ac:dyDescent="0.25">
      <c r="A179" t="s">
        <v>22</v>
      </c>
      <c r="B179" t="s">
        <v>10</v>
      </c>
      <c r="C179" t="s">
        <v>314</v>
      </c>
      <c r="D179" t="s">
        <v>315</v>
      </c>
      <c r="E179">
        <v>14824288</v>
      </c>
      <c r="F179" s="29">
        <v>43627.7214726042</v>
      </c>
      <c r="G179" s="20">
        <v>74.099999999999994</v>
      </c>
      <c r="H179" s="15">
        <v>65</v>
      </c>
      <c r="I179" t="s">
        <v>1030</v>
      </c>
      <c r="J179" s="19">
        <f>Table1[[#This Row],[Total Sales Value]]/1.14</f>
        <v>65</v>
      </c>
      <c r="K179" s="15">
        <f>Table1[[#This Row],[Net Sales]]-Table1[[#This Row],[Column1]]</f>
        <v>0</v>
      </c>
      <c r="L179" s="26">
        <f t="shared" si="4"/>
        <v>0</v>
      </c>
      <c r="M179" s="26">
        <f t="shared" si="5"/>
        <v>0</v>
      </c>
    </row>
    <row r="180" spans="1:13" x14ac:dyDescent="0.25">
      <c r="A180" t="s">
        <v>9</v>
      </c>
      <c r="B180" t="s">
        <v>10</v>
      </c>
      <c r="C180" t="s">
        <v>316</v>
      </c>
      <c r="D180" t="s">
        <v>317</v>
      </c>
      <c r="E180">
        <v>14824529</v>
      </c>
      <c r="F180" s="29">
        <v>43627.727534259298</v>
      </c>
      <c r="G180" s="20">
        <v>112.86</v>
      </c>
      <c r="H180" s="15">
        <v>99</v>
      </c>
      <c r="I180" t="s">
        <v>1029</v>
      </c>
      <c r="J180" s="19">
        <f>Table1[[#This Row],[Total Sales Value]]/1.14</f>
        <v>99.000000000000014</v>
      </c>
      <c r="K180" s="15">
        <f>Table1[[#This Row],[Net Sales]]-Table1[[#This Row],[Column1]]</f>
        <v>0</v>
      </c>
      <c r="L180" s="26">
        <f t="shared" si="4"/>
        <v>0</v>
      </c>
      <c r="M180" s="26">
        <f t="shared" si="5"/>
        <v>0</v>
      </c>
    </row>
    <row r="181" spans="1:13" x14ac:dyDescent="0.25">
      <c r="A181" t="s">
        <v>22</v>
      </c>
      <c r="B181" t="s">
        <v>10</v>
      </c>
      <c r="C181" t="s">
        <v>318</v>
      </c>
      <c r="D181" t="s">
        <v>319</v>
      </c>
      <c r="E181">
        <v>14824871</v>
      </c>
      <c r="F181" s="29">
        <v>43627.734871643501</v>
      </c>
      <c r="G181" s="20">
        <v>112.86</v>
      </c>
      <c r="H181" s="15">
        <v>99</v>
      </c>
      <c r="I181" t="s">
        <v>1029</v>
      </c>
      <c r="J181" s="19">
        <f>Table1[[#This Row],[Total Sales Value]]/1.14</f>
        <v>99.000000000000014</v>
      </c>
      <c r="K181" s="15">
        <f>Table1[[#This Row],[Net Sales]]-Table1[[#This Row],[Column1]]</f>
        <v>0</v>
      </c>
      <c r="L181" s="26">
        <f t="shared" si="4"/>
        <v>0</v>
      </c>
      <c r="M181" s="26">
        <f t="shared" si="5"/>
        <v>0</v>
      </c>
    </row>
    <row r="182" spans="1:13" x14ac:dyDescent="0.25">
      <c r="A182" t="s">
        <v>9</v>
      </c>
      <c r="B182" t="s">
        <v>10</v>
      </c>
      <c r="C182" t="s">
        <v>320</v>
      </c>
      <c r="D182" t="s">
        <v>321</v>
      </c>
      <c r="E182">
        <v>14825511</v>
      </c>
      <c r="F182" s="29">
        <v>43627.748389004599</v>
      </c>
      <c r="G182" s="20">
        <v>196.07999999999998</v>
      </c>
      <c r="H182" s="15">
        <v>172</v>
      </c>
      <c r="I182" t="s">
        <v>1030</v>
      </c>
      <c r="J182" s="19">
        <f>Table1[[#This Row],[Total Sales Value]]/1.14</f>
        <v>172</v>
      </c>
      <c r="K182" s="15">
        <f>Table1[[#This Row],[Net Sales]]-Table1[[#This Row],[Column1]]</f>
        <v>0</v>
      </c>
      <c r="L182" s="26">
        <f t="shared" si="4"/>
        <v>0</v>
      </c>
      <c r="M182" s="26">
        <f t="shared" si="5"/>
        <v>0</v>
      </c>
    </row>
    <row r="183" spans="1:13" x14ac:dyDescent="0.25">
      <c r="A183" t="s">
        <v>22</v>
      </c>
      <c r="B183" t="s">
        <v>10</v>
      </c>
      <c r="C183" t="s">
        <v>322</v>
      </c>
      <c r="D183" t="s">
        <v>323</v>
      </c>
      <c r="E183">
        <v>14825553</v>
      </c>
      <c r="F183" s="29">
        <v>43627.748996990696</v>
      </c>
      <c r="G183" s="20">
        <v>123.12</v>
      </c>
      <c r="H183" s="15">
        <v>108</v>
      </c>
      <c r="I183" t="s">
        <v>1029</v>
      </c>
      <c r="J183" s="19">
        <f>Table1[[#This Row],[Total Sales Value]]/1.14</f>
        <v>108.00000000000001</v>
      </c>
      <c r="K183" s="15">
        <f>Table1[[#This Row],[Net Sales]]-Table1[[#This Row],[Column1]]</f>
        <v>0</v>
      </c>
      <c r="L183" s="26">
        <f t="shared" si="4"/>
        <v>0</v>
      </c>
      <c r="M183" s="26">
        <f t="shared" si="5"/>
        <v>0</v>
      </c>
    </row>
    <row r="184" spans="1:13" x14ac:dyDescent="0.25">
      <c r="A184" t="s">
        <v>9</v>
      </c>
      <c r="B184" t="s">
        <v>10</v>
      </c>
      <c r="C184" t="s">
        <v>324</v>
      </c>
      <c r="D184" t="s">
        <v>325</v>
      </c>
      <c r="E184">
        <v>14825882</v>
      </c>
      <c r="F184" s="29">
        <v>43627.756302627298</v>
      </c>
      <c r="G184" s="20">
        <v>255.35999999999999</v>
      </c>
      <c r="H184" s="15">
        <v>224</v>
      </c>
      <c r="I184" t="s">
        <v>1029</v>
      </c>
      <c r="J184" s="19">
        <f>Table1[[#This Row],[Total Sales Value]]/1.14</f>
        <v>224</v>
      </c>
      <c r="K184" s="15">
        <f>Table1[[#This Row],[Net Sales]]-Table1[[#This Row],[Column1]]</f>
        <v>0</v>
      </c>
      <c r="L184" s="26">
        <f t="shared" si="4"/>
        <v>0</v>
      </c>
      <c r="M184" s="26">
        <f t="shared" si="5"/>
        <v>0</v>
      </c>
    </row>
    <row r="185" spans="1:13" x14ac:dyDescent="0.25">
      <c r="A185" t="s">
        <v>22</v>
      </c>
      <c r="B185" t="s">
        <v>10</v>
      </c>
      <c r="C185" t="s">
        <v>326</v>
      </c>
      <c r="D185" t="s">
        <v>327</v>
      </c>
      <c r="E185">
        <v>14826341</v>
      </c>
      <c r="F185" s="29">
        <v>43627.765482638897</v>
      </c>
      <c r="G185" s="20">
        <v>427.5</v>
      </c>
      <c r="H185" s="15">
        <v>375</v>
      </c>
      <c r="I185" t="s">
        <v>1029</v>
      </c>
      <c r="J185" s="19">
        <f>Table1[[#This Row],[Total Sales Value]]/1.14</f>
        <v>375.00000000000006</v>
      </c>
      <c r="K185" s="15">
        <f>Table1[[#This Row],[Net Sales]]-Table1[[#This Row],[Column1]]</f>
        <v>0</v>
      </c>
      <c r="L185" s="26">
        <f t="shared" si="4"/>
        <v>0</v>
      </c>
      <c r="M185" s="26">
        <f t="shared" si="5"/>
        <v>0</v>
      </c>
    </row>
    <row r="186" spans="1:13" x14ac:dyDescent="0.25">
      <c r="A186" t="s">
        <v>9</v>
      </c>
      <c r="B186" t="s">
        <v>10</v>
      </c>
      <c r="C186" t="s">
        <v>328</v>
      </c>
      <c r="D186" t="s">
        <v>329</v>
      </c>
      <c r="E186">
        <v>14827133</v>
      </c>
      <c r="F186" s="29">
        <v>43627.782517673601</v>
      </c>
      <c r="G186" s="20">
        <v>338.58000000000004</v>
      </c>
      <c r="H186" s="15">
        <v>297</v>
      </c>
      <c r="I186" t="s">
        <v>1030</v>
      </c>
      <c r="J186" s="19">
        <f>Table1[[#This Row],[Total Sales Value]]/1.14</f>
        <v>297.00000000000006</v>
      </c>
      <c r="K186" s="15">
        <f>Table1[[#This Row],[Net Sales]]-Table1[[#This Row],[Column1]]</f>
        <v>0</v>
      </c>
      <c r="L186" s="26">
        <f t="shared" si="4"/>
        <v>0</v>
      </c>
      <c r="M186" s="26">
        <f t="shared" si="5"/>
        <v>0</v>
      </c>
    </row>
    <row r="187" spans="1:13" x14ac:dyDescent="0.25">
      <c r="A187" t="s">
        <v>9</v>
      </c>
      <c r="B187" t="s">
        <v>10</v>
      </c>
      <c r="C187" t="s">
        <v>199</v>
      </c>
      <c r="D187" t="s">
        <v>200</v>
      </c>
      <c r="E187">
        <v>14827298</v>
      </c>
      <c r="F187" s="29">
        <v>43627.786559687498</v>
      </c>
      <c r="G187" s="20">
        <v>141.35999999999999</v>
      </c>
      <c r="H187" s="15">
        <v>124</v>
      </c>
      <c r="I187" t="s">
        <v>1030</v>
      </c>
      <c r="J187" s="19">
        <f>Table1[[#This Row],[Total Sales Value]]/1.14</f>
        <v>124</v>
      </c>
      <c r="K187" s="15">
        <f>Table1[[#This Row],[Net Sales]]-Table1[[#This Row],[Column1]]</f>
        <v>0</v>
      </c>
      <c r="L187" s="26">
        <f t="shared" si="4"/>
        <v>0</v>
      </c>
      <c r="M187" s="26">
        <f t="shared" si="5"/>
        <v>0</v>
      </c>
    </row>
    <row r="188" spans="1:13" x14ac:dyDescent="0.25">
      <c r="A188" t="s">
        <v>9</v>
      </c>
      <c r="B188" t="s">
        <v>10</v>
      </c>
      <c r="C188" t="s">
        <v>330</v>
      </c>
      <c r="D188" t="s">
        <v>331</v>
      </c>
      <c r="E188">
        <v>14828312</v>
      </c>
      <c r="F188" s="29">
        <v>43627.810670254599</v>
      </c>
      <c r="G188" s="20">
        <v>273.60000000000002</v>
      </c>
      <c r="H188" s="15">
        <v>240</v>
      </c>
      <c r="I188" t="s">
        <v>1029</v>
      </c>
      <c r="J188" s="19">
        <f>Table1[[#This Row],[Total Sales Value]]/1.14</f>
        <v>240.00000000000003</v>
      </c>
      <c r="K188" s="15">
        <f>Table1[[#This Row],[Net Sales]]-Table1[[#This Row],[Column1]]</f>
        <v>0</v>
      </c>
      <c r="L188" s="26">
        <f t="shared" si="4"/>
        <v>0</v>
      </c>
      <c r="M188" s="26">
        <f t="shared" si="5"/>
        <v>0</v>
      </c>
    </row>
    <row r="189" spans="1:13" x14ac:dyDescent="0.25">
      <c r="A189" t="s">
        <v>13</v>
      </c>
      <c r="B189" t="s">
        <v>10</v>
      </c>
      <c r="C189" t="s">
        <v>332</v>
      </c>
      <c r="D189" t="s">
        <v>333</v>
      </c>
      <c r="E189">
        <v>14829142</v>
      </c>
      <c r="F189" s="29">
        <v>43627.830750196801</v>
      </c>
      <c r="G189" s="15">
        <v>743.28</v>
      </c>
      <c r="H189" s="15">
        <v>652</v>
      </c>
      <c r="I189" t="s">
        <v>1029</v>
      </c>
      <c r="J189" s="19">
        <f>Table1[[#This Row],[Total Sales Value]]/1.14</f>
        <v>652</v>
      </c>
      <c r="K189" s="15">
        <f>Table1[[#This Row],[Net Sales]]-Table1[[#This Row],[Column1]]</f>
        <v>0</v>
      </c>
      <c r="L189" s="26">
        <f t="shared" si="4"/>
        <v>0</v>
      </c>
      <c r="M189" s="26">
        <f t="shared" si="5"/>
        <v>0</v>
      </c>
    </row>
    <row r="190" spans="1:13" x14ac:dyDescent="0.25">
      <c r="A190" t="s">
        <v>9</v>
      </c>
      <c r="B190" t="s">
        <v>10</v>
      </c>
      <c r="C190" t="s">
        <v>334</v>
      </c>
      <c r="D190" t="s">
        <v>335</v>
      </c>
      <c r="E190">
        <v>14829248</v>
      </c>
      <c r="F190" s="29">
        <v>43627.833137002301</v>
      </c>
      <c r="G190" s="20">
        <v>412.68</v>
      </c>
      <c r="H190" s="15">
        <v>362</v>
      </c>
      <c r="I190" t="s">
        <v>1029</v>
      </c>
      <c r="J190" s="19">
        <f>Table1[[#This Row],[Total Sales Value]]/1.14</f>
        <v>362.00000000000006</v>
      </c>
      <c r="K190" s="15">
        <f>Table1[[#This Row],[Net Sales]]-Table1[[#This Row],[Column1]]</f>
        <v>0</v>
      </c>
      <c r="L190" s="26">
        <f t="shared" si="4"/>
        <v>0</v>
      </c>
      <c r="M190" s="26">
        <f t="shared" si="5"/>
        <v>0</v>
      </c>
    </row>
    <row r="191" spans="1:13" x14ac:dyDescent="0.25">
      <c r="A191" t="s">
        <v>13</v>
      </c>
      <c r="B191" t="s">
        <v>10</v>
      </c>
      <c r="C191" t="s">
        <v>336</v>
      </c>
      <c r="D191" t="s">
        <v>337</v>
      </c>
      <c r="E191">
        <v>14831819</v>
      </c>
      <c r="F191" s="29">
        <v>43627.896377627301</v>
      </c>
      <c r="G191" s="15">
        <v>70.679999999999993</v>
      </c>
      <c r="H191" s="15">
        <v>62</v>
      </c>
      <c r="I191" t="s">
        <v>1030</v>
      </c>
      <c r="J191" s="19">
        <f>Table1[[#This Row],[Total Sales Value]]/1.14</f>
        <v>62</v>
      </c>
      <c r="K191" s="15">
        <f>Table1[[#This Row],[Net Sales]]-Table1[[#This Row],[Column1]]</f>
        <v>0</v>
      </c>
      <c r="L191" s="26">
        <f t="shared" si="4"/>
        <v>0</v>
      </c>
      <c r="M191" s="26">
        <f t="shared" si="5"/>
        <v>0</v>
      </c>
    </row>
    <row r="192" spans="1:13" x14ac:dyDescent="0.25">
      <c r="A192" t="s">
        <v>9</v>
      </c>
      <c r="B192" t="s">
        <v>10</v>
      </c>
      <c r="C192" t="s">
        <v>338</v>
      </c>
      <c r="D192" t="s">
        <v>339</v>
      </c>
      <c r="E192">
        <v>14831823</v>
      </c>
      <c r="F192" s="29">
        <v>43627.896468402803</v>
      </c>
      <c r="G192" s="20">
        <v>205.2</v>
      </c>
      <c r="H192" s="15">
        <v>180</v>
      </c>
      <c r="I192" t="s">
        <v>1029</v>
      </c>
      <c r="J192" s="19">
        <f>Table1[[#This Row],[Total Sales Value]]/1.14</f>
        <v>180</v>
      </c>
      <c r="K192" s="15">
        <f>Table1[[#This Row],[Net Sales]]-Table1[[#This Row],[Column1]]</f>
        <v>0</v>
      </c>
      <c r="L192" s="26">
        <f t="shared" si="4"/>
        <v>0</v>
      </c>
      <c r="M192" s="26">
        <f t="shared" si="5"/>
        <v>0</v>
      </c>
    </row>
    <row r="193" spans="1:13" x14ac:dyDescent="0.25">
      <c r="A193" t="s">
        <v>13</v>
      </c>
      <c r="B193" t="s">
        <v>10</v>
      </c>
      <c r="C193" t="s">
        <v>340</v>
      </c>
      <c r="D193" t="s">
        <v>262</v>
      </c>
      <c r="E193">
        <v>14833975</v>
      </c>
      <c r="F193" s="29">
        <v>43627.952767361101</v>
      </c>
      <c r="G193" s="15">
        <v>302.10000000000002</v>
      </c>
      <c r="H193" s="15">
        <v>265</v>
      </c>
      <c r="I193" t="s">
        <v>1029</v>
      </c>
      <c r="J193" s="19">
        <f>Table1[[#This Row],[Total Sales Value]]/1.14</f>
        <v>265.00000000000006</v>
      </c>
      <c r="K193" s="15">
        <f>Table1[[#This Row],[Net Sales]]-Table1[[#This Row],[Column1]]</f>
        <v>0</v>
      </c>
      <c r="L193" s="26">
        <f t="shared" si="4"/>
        <v>0</v>
      </c>
      <c r="M193" s="26">
        <f t="shared" si="5"/>
        <v>0</v>
      </c>
    </row>
    <row r="194" spans="1:13" x14ac:dyDescent="0.25">
      <c r="A194" t="s">
        <v>9</v>
      </c>
      <c r="B194" t="s">
        <v>10</v>
      </c>
      <c r="C194" t="s">
        <v>341</v>
      </c>
      <c r="D194" t="s">
        <v>342</v>
      </c>
      <c r="E194">
        <v>14834421</v>
      </c>
      <c r="F194" s="29">
        <v>43627.963755520803</v>
      </c>
      <c r="G194" s="20">
        <v>112.86</v>
      </c>
      <c r="H194" s="15">
        <v>99</v>
      </c>
      <c r="I194" t="s">
        <v>1029</v>
      </c>
      <c r="J194" s="19">
        <f>Table1[[#This Row],[Total Sales Value]]/1.14</f>
        <v>99.000000000000014</v>
      </c>
      <c r="K194" s="15">
        <f>Table1[[#This Row],[Net Sales]]-Table1[[#This Row],[Column1]]</f>
        <v>0</v>
      </c>
      <c r="L194" s="26">
        <f t="shared" si="4"/>
        <v>0</v>
      </c>
      <c r="M194" s="26">
        <f t="shared" si="5"/>
        <v>0</v>
      </c>
    </row>
    <row r="195" spans="1:13" x14ac:dyDescent="0.25">
      <c r="A195" t="s">
        <v>9</v>
      </c>
      <c r="B195" t="s">
        <v>10</v>
      </c>
      <c r="C195" t="s">
        <v>343</v>
      </c>
      <c r="D195" t="s">
        <v>344</v>
      </c>
      <c r="E195">
        <v>14835418</v>
      </c>
      <c r="F195" s="29">
        <v>43627.992189733799</v>
      </c>
      <c r="G195" s="20">
        <v>112.86</v>
      </c>
      <c r="H195" s="15">
        <v>99</v>
      </c>
      <c r="I195" t="s">
        <v>1029</v>
      </c>
      <c r="J195" s="19">
        <f>Table1[[#This Row],[Total Sales Value]]/1.14</f>
        <v>99.000000000000014</v>
      </c>
      <c r="K195" s="15">
        <f>Table1[[#This Row],[Net Sales]]-Table1[[#This Row],[Column1]]</f>
        <v>0</v>
      </c>
      <c r="L195" s="26">
        <f t="shared" si="4"/>
        <v>0</v>
      </c>
      <c r="M195" s="26">
        <f t="shared" si="5"/>
        <v>0</v>
      </c>
    </row>
    <row r="196" spans="1:13" x14ac:dyDescent="0.25">
      <c r="A196" t="s">
        <v>9</v>
      </c>
      <c r="B196" t="s">
        <v>10</v>
      </c>
      <c r="C196" t="s">
        <v>345</v>
      </c>
      <c r="D196" t="s">
        <v>346</v>
      </c>
      <c r="E196">
        <v>14842786</v>
      </c>
      <c r="F196" s="29">
        <v>43628.5505275463</v>
      </c>
      <c r="G196" s="20">
        <v>355.68</v>
      </c>
      <c r="H196" s="15">
        <v>312</v>
      </c>
      <c r="I196" t="s">
        <v>1029</v>
      </c>
      <c r="J196" s="19">
        <f>Table1[[#This Row],[Total Sales Value]]/1.14</f>
        <v>312.00000000000006</v>
      </c>
      <c r="K196" s="15">
        <f>Table1[[#This Row],[Net Sales]]-Table1[[#This Row],[Column1]]</f>
        <v>0</v>
      </c>
      <c r="L196" s="26">
        <f t="shared" si="4"/>
        <v>0</v>
      </c>
      <c r="M196" s="26">
        <f t="shared" si="5"/>
        <v>0</v>
      </c>
    </row>
    <row r="197" spans="1:13" x14ac:dyDescent="0.25">
      <c r="A197" t="s">
        <v>9</v>
      </c>
      <c r="B197" t="s">
        <v>10</v>
      </c>
      <c r="C197" t="s">
        <v>302</v>
      </c>
      <c r="D197" t="s">
        <v>303</v>
      </c>
      <c r="E197">
        <v>14843188</v>
      </c>
      <c r="F197" s="29">
        <v>43628.561553472202</v>
      </c>
      <c r="G197" s="20">
        <v>152.76</v>
      </c>
      <c r="H197" s="15">
        <v>134</v>
      </c>
      <c r="I197" t="s">
        <v>1030</v>
      </c>
      <c r="J197" s="19">
        <f>Table1[[#This Row],[Total Sales Value]]/1.14</f>
        <v>134</v>
      </c>
      <c r="K197" s="15">
        <f>Table1[[#This Row],[Net Sales]]-Table1[[#This Row],[Column1]]</f>
        <v>0</v>
      </c>
      <c r="L197" s="26">
        <f t="shared" si="4"/>
        <v>0</v>
      </c>
      <c r="M197" s="26">
        <f t="shared" si="5"/>
        <v>0</v>
      </c>
    </row>
    <row r="198" spans="1:13" x14ac:dyDescent="0.25">
      <c r="A198" t="s">
        <v>9</v>
      </c>
      <c r="B198" t="s">
        <v>10</v>
      </c>
      <c r="C198" t="s">
        <v>347</v>
      </c>
      <c r="D198" t="s">
        <v>348</v>
      </c>
      <c r="E198">
        <v>14843566</v>
      </c>
      <c r="F198" s="29">
        <v>43628.572526886601</v>
      </c>
      <c r="G198" s="20">
        <v>665.76</v>
      </c>
      <c r="H198" s="15">
        <v>584</v>
      </c>
      <c r="I198" t="s">
        <v>1029</v>
      </c>
      <c r="J198" s="19">
        <f>Table1[[#This Row],[Total Sales Value]]/1.14</f>
        <v>584</v>
      </c>
      <c r="K198" s="15">
        <f>Table1[[#This Row],[Net Sales]]-Table1[[#This Row],[Column1]]</f>
        <v>0</v>
      </c>
      <c r="L198" s="26">
        <f t="shared" si="4"/>
        <v>0</v>
      </c>
      <c r="M198" s="26">
        <f t="shared" si="5"/>
        <v>0</v>
      </c>
    </row>
    <row r="199" spans="1:13" x14ac:dyDescent="0.25">
      <c r="A199" t="s">
        <v>9</v>
      </c>
      <c r="B199" t="s">
        <v>10</v>
      </c>
      <c r="C199" t="s">
        <v>349</v>
      </c>
      <c r="D199" t="s">
        <v>350</v>
      </c>
      <c r="E199">
        <v>14844514</v>
      </c>
      <c r="F199" s="29">
        <v>43628.600085104197</v>
      </c>
      <c r="G199" s="20">
        <v>133.38</v>
      </c>
      <c r="H199" s="15">
        <v>117</v>
      </c>
      <c r="I199" t="s">
        <v>1030</v>
      </c>
      <c r="J199" s="19">
        <f>Table1[[#This Row],[Total Sales Value]]/1.14</f>
        <v>117</v>
      </c>
      <c r="K199" s="15">
        <f>Table1[[#This Row],[Net Sales]]-Table1[[#This Row],[Column1]]</f>
        <v>0</v>
      </c>
      <c r="L199" s="26">
        <f t="shared" si="4"/>
        <v>0</v>
      </c>
      <c r="M199" s="26">
        <f t="shared" si="5"/>
        <v>0</v>
      </c>
    </row>
    <row r="200" spans="1:13" x14ac:dyDescent="0.25">
      <c r="A200" t="s">
        <v>22</v>
      </c>
      <c r="B200" t="s">
        <v>10</v>
      </c>
      <c r="C200" t="s">
        <v>314</v>
      </c>
      <c r="D200" t="s">
        <v>315</v>
      </c>
      <c r="E200">
        <v>14846807</v>
      </c>
      <c r="F200" s="29">
        <v>43628.654684340298</v>
      </c>
      <c r="G200" s="20">
        <v>74.099999999999994</v>
      </c>
      <c r="H200" s="15">
        <v>65</v>
      </c>
      <c r="I200" t="s">
        <v>1030</v>
      </c>
      <c r="J200" s="19">
        <f>Table1[[#This Row],[Total Sales Value]]/1.14</f>
        <v>65</v>
      </c>
      <c r="K200" s="15">
        <f>Table1[[#This Row],[Net Sales]]-Table1[[#This Row],[Column1]]</f>
        <v>0</v>
      </c>
      <c r="L200" s="26">
        <f t="shared" si="4"/>
        <v>0</v>
      </c>
      <c r="M200" s="26">
        <f t="shared" si="5"/>
        <v>0</v>
      </c>
    </row>
    <row r="201" spans="1:13" x14ac:dyDescent="0.25">
      <c r="A201" t="s">
        <v>9</v>
      </c>
      <c r="B201" t="s">
        <v>10</v>
      </c>
      <c r="C201" t="s">
        <v>351</v>
      </c>
      <c r="D201" t="s">
        <v>352</v>
      </c>
      <c r="E201">
        <v>14850795</v>
      </c>
      <c r="F201" s="29">
        <v>43628.737828159698</v>
      </c>
      <c r="G201" s="20">
        <v>258.78000000000003</v>
      </c>
      <c r="H201" s="15">
        <v>227</v>
      </c>
      <c r="I201" t="s">
        <v>1029</v>
      </c>
      <c r="J201" s="19">
        <f>Table1[[#This Row],[Total Sales Value]]/1.14</f>
        <v>227.00000000000006</v>
      </c>
      <c r="K201" s="15">
        <f>Table1[[#This Row],[Net Sales]]-Table1[[#This Row],[Column1]]</f>
        <v>0</v>
      </c>
      <c r="L201" s="26">
        <f t="shared" si="4"/>
        <v>0</v>
      </c>
      <c r="M201" s="26">
        <f t="shared" si="5"/>
        <v>0</v>
      </c>
    </row>
    <row r="202" spans="1:13" x14ac:dyDescent="0.25">
      <c r="A202" t="s">
        <v>9</v>
      </c>
      <c r="B202" t="s">
        <v>10</v>
      </c>
      <c r="C202" t="s">
        <v>353</v>
      </c>
      <c r="D202" t="s">
        <v>354</v>
      </c>
      <c r="E202">
        <v>14851191</v>
      </c>
      <c r="F202" s="29">
        <v>43628.746149305603</v>
      </c>
      <c r="G202" s="20">
        <v>729.6</v>
      </c>
      <c r="H202" s="15">
        <v>640</v>
      </c>
      <c r="I202" t="s">
        <v>1029</v>
      </c>
      <c r="J202" s="19">
        <f>Table1[[#This Row],[Total Sales Value]]/1.14</f>
        <v>640.00000000000011</v>
      </c>
      <c r="K202" s="15">
        <f>Table1[[#This Row],[Net Sales]]-Table1[[#This Row],[Column1]]</f>
        <v>0</v>
      </c>
      <c r="L202" s="26">
        <f t="shared" si="4"/>
        <v>0</v>
      </c>
      <c r="M202" s="26">
        <f t="shared" si="5"/>
        <v>0</v>
      </c>
    </row>
    <row r="203" spans="1:13" x14ac:dyDescent="0.25">
      <c r="A203" t="s">
        <v>9</v>
      </c>
      <c r="B203" t="s">
        <v>10</v>
      </c>
      <c r="C203" t="s">
        <v>353</v>
      </c>
      <c r="D203" t="s">
        <v>354</v>
      </c>
      <c r="E203">
        <v>14852509</v>
      </c>
      <c r="F203" s="29">
        <v>43628.773352812503</v>
      </c>
      <c r="G203" s="20">
        <v>225.72</v>
      </c>
      <c r="H203" s="15">
        <v>198</v>
      </c>
      <c r="I203" t="s">
        <v>1029</v>
      </c>
      <c r="J203" s="19">
        <f>Table1[[#This Row],[Total Sales Value]]/1.14</f>
        <v>198.00000000000003</v>
      </c>
      <c r="K203" s="15">
        <f>Table1[[#This Row],[Net Sales]]-Table1[[#This Row],[Column1]]</f>
        <v>0</v>
      </c>
      <c r="L203" s="26">
        <f t="shared" si="4"/>
        <v>0</v>
      </c>
      <c r="M203" s="26">
        <f t="shared" si="5"/>
        <v>0</v>
      </c>
    </row>
    <row r="204" spans="1:13" x14ac:dyDescent="0.25">
      <c r="A204" t="s">
        <v>22</v>
      </c>
      <c r="B204" t="s">
        <v>10</v>
      </c>
      <c r="C204" t="s">
        <v>355</v>
      </c>
      <c r="D204" t="s">
        <v>356</v>
      </c>
      <c r="E204">
        <v>14852539</v>
      </c>
      <c r="F204" s="29">
        <v>43628.774235416699</v>
      </c>
      <c r="G204" s="20">
        <v>294.12</v>
      </c>
      <c r="H204" s="15">
        <v>258</v>
      </c>
      <c r="I204" t="s">
        <v>1030</v>
      </c>
      <c r="J204" s="19">
        <f>Table1[[#This Row],[Total Sales Value]]/1.14</f>
        <v>258</v>
      </c>
      <c r="K204" s="15">
        <f>Table1[[#This Row],[Net Sales]]-Table1[[#This Row],[Column1]]</f>
        <v>0</v>
      </c>
      <c r="L204" s="26">
        <f t="shared" si="4"/>
        <v>0</v>
      </c>
      <c r="M204" s="26">
        <f t="shared" si="5"/>
        <v>0</v>
      </c>
    </row>
    <row r="205" spans="1:13" x14ac:dyDescent="0.25">
      <c r="A205" t="s">
        <v>9</v>
      </c>
      <c r="B205" t="s">
        <v>10</v>
      </c>
      <c r="C205" t="s">
        <v>199</v>
      </c>
      <c r="D205" t="s">
        <v>200</v>
      </c>
      <c r="E205">
        <v>14853016</v>
      </c>
      <c r="F205" s="29">
        <v>43628.784398495402</v>
      </c>
      <c r="G205" s="20">
        <v>226.85999999999999</v>
      </c>
      <c r="H205" s="15">
        <v>199</v>
      </c>
      <c r="I205" t="s">
        <v>1030</v>
      </c>
      <c r="J205" s="19">
        <f>Table1[[#This Row],[Total Sales Value]]/1.14</f>
        <v>199</v>
      </c>
      <c r="K205" s="15">
        <f>Table1[[#This Row],[Net Sales]]-Table1[[#This Row],[Column1]]</f>
        <v>0</v>
      </c>
      <c r="L205" s="26">
        <f t="shared" si="4"/>
        <v>0</v>
      </c>
      <c r="M205" s="26">
        <f t="shared" si="5"/>
        <v>0</v>
      </c>
    </row>
    <row r="206" spans="1:13" x14ac:dyDescent="0.25">
      <c r="A206" t="s">
        <v>9</v>
      </c>
      <c r="B206" t="s">
        <v>10</v>
      </c>
      <c r="C206" t="s">
        <v>357</v>
      </c>
      <c r="D206" t="s">
        <v>358</v>
      </c>
      <c r="E206">
        <v>14854104</v>
      </c>
      <c r="F206" s="29">
        <v>43628.810700115697</v>
      </c>
      <c r="G206" s="20">
        <v>271.32000000000005</v>
      </c>
      <c r="H206" s="15">
        <v>238</v>
      </c>
      <c r="I206" t="s">
        <v>1030</v>
      </c>
      <c r="J206" s="19">
        <f>Table1[[#This Row],[Total Sales Value]]/1.14</f>
        <v>238.00000000000006</v>
      </c>
      <c r="K206" s="15">
        <f>Table1[[#This Row],[Net Sales]]-Table1[[#This Row],[Column1]]</f>
        <v>0</v>
      </c>
      <c r="L206" s="26">
        <f t="shared" si="4"/>
        <v>0</v>
      </c>
      <c r="M206" s="26">
        <f t="shared" si="5"/>
        <v>0</v>
      </c>
    </row>
    <row r="207" spans="1:13" x14ac:dyDescent="0.25">
      <c r="A207" t="s">
        <v>9</v>
      </c>
      <c r="B207" t="s">
        <v>10</v>
      </c>
      <c r="C207" t="s">
        <v>338</v>
      </c>
      <c r="D207" t="s">
        <v>339</v>
      </c>
      <c r="E207">
        <v>14855739</v>
      </c>
      <c r="F207" s="29">
        <v>43628.848110613399</v>
      </c>
      <c r="G207" s="20">
        <v>251.93999999999997</v>
      </c>
      <c r="H207" s="15">
        <v>221</v>
      </c>
      <c r="I207" t="s">
        <v>1029</v>
      </c>
      <c r="J207" s="19">
        <f>Table1[[#This Row],[Total Sales Value]]/1.14</f>
        <v>221</v>
      </c>
      <c r="K207" s="15">
        <f>Table1[[#This Row],[Net Sales]]-Table1[[#This Row],[Column1]]</f>
        <v>0</v>
      </c>
      <c r="L207" s="26">
        <f t="shared" ref="L207:L270" si="6">K207*14/100</f>
        <v>0</v>
      </c>
      <c r="M207" s="26">
        <f t="shared" ref="M207:M270" si="7">L207+K207</f>
        <v>0</v>
      </c>
    </row>
    <row r="208" spans="1:13" x14ac:dyDescent="0.25">
      <c r="A208" t="s">
        <v>9</v>
      </c>
      <c r="B208" t="s">
        <v>10</v>
      </c>
      <c r="C208" t="s">
        <v>359</v>
      </c>
      <c r="D208" t="s">
        <v>360</v>
      </c>
      <c r="E208">
        <v>14857328</v>
      </c>
      <c r="F208" s="29">
        <v>43628.885729166701</v>
      </c>
      <c r="G208" s="20">
        <v>177.84</v>
      </c>
      <c r="H208" s="15">
        <v>156</v>
      </c>
      <c r="I208" t="s">
        <v>1029</v>
      </c>
      <c r="J208" s="19">
        <f>Table1[[#This Row],[Total Sales Value]]/1.14</f>
        <v>156.00000000000003</v>
      </c>
      <c r="K208" s="15">
        <f>Table1[[#This Row],[Net Sales]]-Table1[[#This Row],[Column1]]</f>
        <v>0</v>
      </c>
      <c r="L208" s="26">
        <f t="shared" si="6"/>
        <v>0</v>
      </c>
      <c r="M208" s="26">
        <f t="shared" si="7"/>
        <v>0</v>
      </c>
    </row>
    <row r="209" spans="1:13" x14ac:dyDescent="0.25">
      <c r="A209" t="s">
        <v>9</v>
      </c>
      <c r="B209" t="s">
        <v>10</v>
      </c>
      <c r="C209" t="s">
        <v>361</v>
      </c>
      <c r="D209" t="s">
        <v>362</v>
      </c>
      <c r="E209">
        <v>14857918</v>
      </c>
      <c r="F209" s="29">
        <v>43628.899852812501</v>
      </c>
      <c r="G209" s="20">
        <v>112.86</v>
      </c>
      <c r="H209" s="15">
        <v>99</v>
      </c>
      <c r="I209" t="s">
        <v>1029</v>
      </c>
      <c r="J209" s="19">
        <f>Table1[[#This Row],[Total Sales Value]]/1.14</f>
        <v>99.000000000000014</v>
      </c>
      <c r="K209" s="15">
        <f>Table1[[#This Row],[Net Sales]]-Table1[[#This Row],[Column1]]</f>
        <v>0</v>
      </c>
      <c r="L209" s="26">
        <f t="shared" si="6"/>
        <v>0</v>
      </c>
      <c r="M209" s="26">
        <f t="shared" si="7"/>
        <v>0</v>
      </c>
    </row>
    <row r="210" spans="1:13" x14ac:dyDescent="0.25">
      <c r="A210" t="s">
        <v>22</v>
      </c>
      <c r="B210" t="s">
        <v>10</v>
      </c>
      <c r="C210" t="s">
        <v>363</v>
      </c>
      <c r="D210" t="s">
        <v>364</v>
      </c>
      <c r="E210">
        <v>14858233</v>
      </c>
      <c r="F210" s="29">
        <v>43628.908331562503</v>
      </c>
      <c r="G210" s="20">
        <v>214.32</v>
      </c>
      <c r="H210" s="15">
        <v>188</v>
      </c>
      <c r="I210" t="s">
        <v>1030</v>
      </c>
      <c r="J210" s="19">
        <f>Table1[[#This Row],[Total Sales Value]]/1.14</f>
        <v>188</v>
      </c>
      <c r="K210" s="15">
        <f>Table1[[#This Row],[Net Sales]]-Table1[[#This Row],[Column1]]</f>
        <v>0</v>
      </c>
      <c r="L210" s="26">
        <f t="shared" si="6"/>
        <v>0</v>
      </c>
      <c r="M210" s="26">
        <f t="shared" si="7"/>
        <v>0</v>
      </c>
    </row>
    <row r="211" spans="1:13" x14ac:dyDescent="0.25">
      <c r="A211" t="s">
        <v>9</v>
      </c>
      <c r="B211" t="s">
        <v>10</v>
      </c>
      <c r="C211" t="s">
        <v>69</v>
      </c>
      <c r="D211" t="s">
        <v>70</v>
      </c>
      <c r="E211">
        <v>14859009</v>
      </c>
      <c r="F211" s="29">
        <v>43628.926674421302</v>
      </c>
      <c r="G211" s="20">
        <v>118.56</v>
      </c>
      <c r="H211" s="15">
        <v>104</v>
      </c>
      <c r="I211" t="s">
        <v>1030</v>
      </c>
      <c r="J211" s="19">
        <f>Table1[[#This Row],[Total Sales Value]]/1.14</f>
        <v>104.00000000000001</v>
      </c>
      <c r="K211" s="15">
        <f>Table1[[#This Row],[Net Sales]]-Table1[[#This Row],[Column1]]</f>
        <v>0</v>
      </c>
      <c r="L211" s="26">
        <f t="shared" si="6"/>
        <v>0</v>
      </c>
      <c r="M211" s="26">
        <f t="shared" si="7"/>
        <v>0</v>
      </c>
    </row>
    <row r="212" spans="1:13" x14ac:dyDescent="0.25">
      <c r="A212" t="s">
        <v>9</v>
      </c>
      <c r="B212" t="s">
        <v>10</v>
      </c>
      <c r="C212" t="s">
        <v>365</v>
      </c>
      <c r="D212" t="s">
        <v>366</v>
      </c>
      <c r="E212">
        <v>14860114</v>
      </c>
      <c r="F212" s="29">
        <v>43628.9553243056</v>
      </c>
      <c r="G212" s="20">
        <v>581.4</v>
      </c>
      <c r="H212" s="15">
        <v>510</v>
      </c>
      <c r="I212" t="s">
        <v>1029</v>
      </c>
      <c r="J212" s="19">
        <f>Table1[[#This Row],[Total Sales Value]]/1.14</f>
        <v>510</v>
      </c>
      <c r="K212" s="15">
        <f>Table1[[#This Row],[Net Sales]]-Table1[[#This Row],[Column1]]</f>
        <v>0</v>
      </c>
      <c r="L212" s="26">
        <f t="shared" si="6"/>
        <v>0</v>
      </c>
      <c r="M212" s="26">
        <f t="shared" si="7"/>
        <v>0</v>
      </c>
    </row>
    <row r="213" spans="1:13" x14ac:dyDescent="0.25">
      <c r="A213" t="s">
        <v>9</v>
      </c>
      <c r="B213" t="s">
        <v>10</v>
      </c>
      <c r="C213" t="s">
        <v>181</v>
      </c>
      <c r="D213" t="s">
        <v>182</v>
      </c>
      <c r="E213">
        <v>14861750</v>
      </c>
      <c r="F213" s="29">
        <v>43628.997383680602</v>
      </c>
      <c r="G213" s="20">
        <v>225.72</v>
      </c>
      <c r="H213" s="15">
        <v>198</v>
      </c>
      <c r="I213" t="s">
        <v>1030</v>
      </c>
      <c r="J213" s="19">
        <f>Table1[[#This Row],[Total Sales Value]]/1.14</f>
        <v>198.00000000000003</v>
      </c>
      <c r="K213" s="15">
        <f>Table1[[#This Row],[Net Sales]]-Table1[[#This Row],[Column1]]</f>
        <v>0</v>
      </c>
      <c r="L213" s="26">
        <f t="shared" si="6"/>
        <v>0</v>
      </c>
      <c r="M213" s="26">
        <f t="shared" si="7"/>
        <v>0</v>
      </c>
    </row>
    <row r="214" spans="1:13" x14ac:dyDescent="0.25">
      <c r="A214" t="s">
        <v>9</v>
      </c>
      <c r="B214" t="s">
        <v>10</v>
      </c>
      <c r="C214" t="s">
        <v>367</v>
      </c>
      <c r="D214" t="s">
        <v>368</v>
      </c>
      <c r="E214">
        <v>14868661</v>
      </c>
      <c r="F214" s="29">
        <v>43629.546147372697</v>
      </c>
      <c r="G214" s="20">
        <v>1208.3999999999999</v>
      </c>
      <c r="H214" s="15">
        <v>1060</v>
      </c>
      <c r="I214" t="s">
        <v>1029</v>
      </c>
      <c r="J214" s="19">
        <f>Table1[[#This Row],[Total Sales Value]]/1.14</f>
        <v>1060</v>
      </c>
      <c r="K214" s="15">
        <f>Table1[[#This Row],[Net Sales]]-Table1[[#This Row],[Column1]]</f>
        <v>0</v>
      </c>
      <c r="L214" s="26">
        <f t="shared" si="6"/>
        <v>0</v>
      </c>
      <c r="M214" s="26">
        <f t="shared" si="7"/>
        <v>0</v>
      </c>
    </row>
    <row r="215" spans="1:13" x14ac:dyDescent="0.25">
      <c r="A215" t="s">
        <v>9</v>
      </c>
      <c r="B215" t="s">
        <v>10</v>
      </c>
      <c r="C215" t="s">
        <v>369</v>
      </c>
      <c r="D215" t="s">
        <v>370</v>
      </c>
      <c r="E215">
        <v>14872089</v>
      </c>
      <c r="F215" s="29">
        <v>43629.638243784699</v>
      </c>
      <c r="G215" s="20">
        <v>330.6</v>
      </c>
      <c r="H215" s="15">
        <v>290</v>
      </c>
      <c r="I215" t="s">
        <v>1029</v>
      </c>
      <c r="J215" s="19">
        <f>Table1[[#This Row],[Total Sales Value]]/1.14</f>
        <v>290.00000000000006</v>
      </c>
      <c r="K215" s="15">
        <f>Table1[[#This Row],[Net Sales]]-Table1[[#This Row],[Column1]]</f>
        <v>0</v>
      </c>
      <c r="L215" s="26">
        <f t="shared" si="6"/>
        <v>0</v>
      </c>
      <c r="M215" s="26">
        <f t="shared" si="7"/>
        <v>0</v>
      </c>
    </row>
    <row r="216" spans="1:13" x14ac:dyDescent="0.25">
      <c r="A216" t="s">
        <v>22</v>
      </c>
      <c r="B216" t="s">
        <v>10</v>
      </c>
      <c r="C216" t="s">
        <v>371</v>
      </c>
      <c r="D216" t="s">
        <v>372</v>
      </c>
      <c r="E216">
        <v>14873984</v>
      </c>
      <c r="F216" s="29">
        <v>43629.679536493102</v>
      </c>
      <c r="G216" s="20">
        <v>98.039999999999992</v>
      </c>
      <c r="H216" s="15">
        <v>86</v>
      </c>
      <c r="I216" t="s">
        <v>1029</v>
      </c>
      <c r="J216" s="19">
        <f>Table1[[#This Row],[Total Sales Value]]/1.14</f>
        <v>86</v>
      </c>
      <c r="K216" s="15">
        <f>Table1[[#This Row],[Net Sales]]-Table1[[#This Row],[Column1]]</f>
        <v>0</v>
      </c>
      <c r="L216" s="26">
        <f t="shared" si="6"/>
        <v>0</v>
      </c>
      <c r="M216" s="26">
        <f t="shared" si="7"/>
        <v>0</v>
      </c>
    </row>
    <row r="217" spans="1:13" x14ac:dyDescent="0.25">
      <c r="A217" t="s">
        <v>9</v>
      </c>
      <c r="B217" t="s">
        <v>10</v>
      </c>
      <c r="C217" t="s">
        <v>127</v>
      </c>
      <c r="D217" t="s">
        <v>128</v>
      </c>
      <c r="E217">
        <v>14874107</v>
      </c>
      <c r="F217" s="29">
        <v>43629.682098645797</v>
      </c>
      <c r="G217" s="20">
        <v>126.53999999999999</v>
      </c>
      <c r="H217" s="15">
        <v>111</v>
      </c>
      <c r="I217" t="s">
        <v>1029</v>
      </c>
      <c r="J217" s="19">
        <f>Table1[[#This Row],[Total Sales Value]]/1.14</f>
        <v>111</v>
      </c>
      <c r="K217" s="15">
        <f>Table1[[#This Row],[Net Sales]]-Table1[[#This Row],[Column1]]</f>
        <v>0</v>
      </c>
      <c r="L217" s="26">
        <f t="shared" si="6"/>
        <v>0</v>
      </c>
      <c r="M217" s="26">
        <f t="shared" si="7"/>
        <v>0</v>
      </c>
    </row>
    <row r="218" spans="1:13" x14ac:dyDescent="0.25">
      <c r="A218" t="s">
        <v>9</v>
      </c>
      <c r="B218" t="s">
        <v>10</v>
      </c>
      <c r="C218" t="s">
        <v>373</v>
      </c>
      <c r="D218" t="s">
        <v>374</v>
      </c>
      <c r="E218">
        <v>14875713</v>
      </c>
      <c r="F218" s="29">
        <v>43629.714272338002</v>
      </c>
      <c r="G218" s="20">
        <v>283.86</v>
      </c>
      <c r="H218" s="15">
        <v>249</v>
      </c>
      <c r="I218" t="s">
        <v>1029</v>
      </c>
      <c r="J218" s="19">
        <f>Table1[[#This Row],[Total Sales Value]]/1.14</f>
        <v>249.00000000000003</v>
      </c>
      <c r="K218" s="15">
        <f>Table1[[#This Row],[Net Sales]]-Table1[[#This Row],[Column1]]</f>
        <v>0</v>
      </c>
      <c r="L218" s="26">
        <f t="shared" si="6"/>
        <v>0</v>
      </c>
      <c r="M218" s="26">
        <f t="shared" si="7"/>
        <v>0</v>
      </c>
    </row>
    <row r="219" spans="1:13" x14ac:dyDescent="0.25">
      <c r="A219" t="s">
        <v>22</v>
      </c>
      <c r="B219" t="s">
        <v>10</v>
      </c>
      <c r="C219" t="s">
        <v>375</v>
      </c>
      <c r="D219" t="s">
        <v>376</v>
      </c>
      <c r="E219">
        <v>14875953</v>
      </c>
      <c r="F219" s="29">
        <v>43629.719688657402</v>
      </c>
      <c r="G219" s="20">
        <v>210.9</v>
      </c>
      <c r="H219" s="15">
        <v>185</v>
      </c>
      <c r="I219" t="s">
        <v>1029</v>
      </c>
      <c r="J219" s="19">
        <f>Table1[[#This Row],[Total Sales Value]]/1.14</f>
        <v>185.00000000000003</v>
      </c>
      <c r="K219" s="15">
        <f>Table1[[#This Row],[Net Sales]]-Table1[[#This Row],[Column1]]</f>
        <v>0</v>
      </c>
      <c r="L219" s="26">
        <f t="shared" si="6"/>
        <v>0</v>
      </c>
      <c r="M219" s="26">
        <f t="shared" si="7"/>
        <v>0</v>
      </c>
    </row>
    <row r="220" spans="1:13" x14ac:dyDescent="0.25">
      <c r="A220" t="s">
        <v>9</v>
      </c>
      <c r="B220" t="s">
        <v>10</v>
      </c>
      <c r="C220" t="s">
        <v>377</v>
      </c>
      <c r="D220" t="s">
        <v>378</v>
      </c>
      <c r="E220">
        <v>14876331</v>
      </c>
      <c r="F220" s="29">
        <v>43629.726852314801</v>
      </c>
      <c r="G220" s="20">
        <v>517.56000000000006</v>
      </c>
      <c r="H220" s="15">
        <v>454</v>
      </c>
      <c r="I220" t="s">
        <v>1029</v>
      </c>
      <c r="J220" s="19">
        <f>Table1[[#This Row],[Total Sales Value]]/1.14</f>
        <v>454.00000000000011</v>
      </c>
      <c r="K220" s="15">
        <f>Table1[[#This Row],[Net Sales]]-Table1[[#This Row],[Column1]]</f>
        <v>0</v>
      </c>
      <c r="L220" s="26">
        <f t="shared" si="6"/>
        <v>0</v>
      </c>
      <c r="M220" s="26">
        <f t="shared" si="7"/>
        <v>0</v>
      </c>
    </row>
    <row r="221" spans="1:13" x14ac:dyDescent="0.25">
      <c r="A221" t="s">
        <v>9</v>
      </c>
      <c r="B221" t="s">
        <v>10</v>
      </c>
      <c r="C221" t="s">
        <v>379</v>
      </c>
      <c r="D221" t="s">
        <v>380</v>
      </c>
      <c r="E221">
        <v>14876763</v>
      </c>
      <c r="F221" s="29">
        <v>43629.735676238401</v>
      </c>
      <c r="G221" s="20">
        <v>404.70000000000005</v>
      </c>
      <c r="H221" s="15">
        <v>355</v>
      </c>
      <c r="I221" t="s">
        <v>1029</v>
      </c>
      <c r="J221" s="19">
        <f>Table1[[#This Row],[Total Sales Value]]/1.14</f>
        <v>355.00000000000006</v>
      </c>
      <c r="K221" s="15">
        <f>Table1[[#This Row],[Net Sales]]-Table1[[#This Row],[Column1]]</f>
        <v>0</v>
      </c>
      <c r="L221" s="26">
        <f t="shared" si="6"/>
        <v>0</v>
      </c>
      <c r="M221" s="26">
        <f t="shared" si="7"/>
        <v>0</v>
      </c>
    </row>
    <row r="222" spans="1:13" x14ac:dyDescent="0.25">
      <c r="A222" t="s">
        <v>9</v>
      </c>
      <c r="B222" t="s">
        <v>10</v>
      </c>
      <c r="C222" t="s">
        <v>381</v>
      </c>
      <c r="D222" t="s">
        <v>382</v>
      </c>
      <c r="E222">
        <v>14876922</v>
      </c>
      <c r="F222" s="29">
        <v>43629.7389729977</v>
      </c>
      <c r="G222" s="20">
        <v>159.6</v>
      </c>
      <c r="H222" s="15">
        <v>140</v>
      </c>
      <c r="I222" t="s">
        <v>1029</v>
      </c>
      <c r="J222" s="19">
        <f>Table1[[#This Row],[Total Sales Value]]/1.14</f>
        <v>140</v>
      </c>
      <c r="K222" s="15">
        <f>Table1[[#This Row],[Net Sales]]-Table1[[#This Row],[Column1]]</f>
        <v>0</v>
      </c>
      <c r="L222" s="26">
        <f t="shared" si="6"/>
        <v>0</v>
      </c>
      <c r="M222" s="26">
        <f t="shared" si="7"/>
        <v>0</v>
      </c>
    </row>
    <row r="223" spans="1:13" x14ac:dyDescent="0.25">
      <c r="A223" t="s">
        <v>9</v>
      </c>
      <c r="B223" t="s">
        <v>10</v>
      </c>
      <c r="C223" t="s">
        <v>383</v>
      </c>
      <c r="D223" t="s">
        <v>384</v>
      </c>
      <c r="E223">
        <v>14877756</v>
      </c>
      <c r="F223" s="29">
        <v>43629.755012152797</v>
      </c>
      <c r="G223" s="20">
        <v>217.73999999999998</v>
      </c>
      <c r="H223" s="15">
        <v>191</v>
      </c>
      <c r="I223" t="s">
        <v>1029</v>
      </c>
      <c r="J223" s="19">
        <f>Table1[[#This Row],[Total Sales Value]]/1.14</f>
        <v>191</v>
      </c>
      <c r="K223" s="15">
        <f>Table1[[#This Row],[Net Sales]]-Table1[[#This Row],[Column1]]</f>
        <v>0</v>
      </c>
      <c r="L223" s="26">
        <f t="shared" si="6"/>
        <v>0</v>
      </c>
      <c r="M223" s="26">
        <f t="shared" si="7"/>
        <v>0</v>
      </c>
    </row>
    <row r="224" spans="1:13" x14ac:dyDescent="0.25">
      <c r="A224" t="s">
        <v>9</v>
      </c>
      <c r="B224" t="s">
        <v>10</v>
      </c>
      <c r="C224" t="s">
        <v>385</v>
      </c>
      <c r="D224" t="s">
        <v>386</v>
      </c>
      <c r="E224">
        <v>14878083</v>
      </c>
      <c r="F224" s="29">
        <v>43629.761983020799</v>
      </c>
      <c r="G224" s="20">
        <v>140.22</v>
      </c>
      <c r="H224" s="15">
        <v>123</v>
      </c>
      <c r="I224" t="s">
        <v>1029</v>
      </c>
      <c r="J224" s="19">
        <f>Table1[[#This Row],[Total Sales Value]]/1.14</f>
        <v>123.00000000000001</v>
      </c>
      <c r="K224" s="15">
        <f>Table1[[#This Row],[Net Sales]]-Table1[[#This Row],[Column1]]</f>
        <v>0</v>
      </c>
      <c r="L224" s="26">
        <f t="shared" si="6"/>
        <v>0</v>
      </c>
      <c r="M224" s="26">
        <f t="shared" si="7"/>
        <v>0</v>
      </c>
    </row>
    <row r="225" spans="1:13" x14ac:dyDescent="0.25">
      <c r="A225" t="s">
        <v>9</v>
      </c>
      <c r="B225" t="s">
        <v>10</v>
      </c>
      <c r="C225" t="s">
        <v>387</v>
      </c>
      <c r="D225" t="s">
        <v>388</v>
      </c>
      <c r="E225">
        <v>14878454</v>
      </c>
      <c r="F225" s="29">
        <v>43629.769421180601</v>
      </c>
      <c r="G225" s="20">
        <v>112.86</v>
      </c>
      <c r="H225" s="15">
        <v>99</v>
      </c>
      <c r="I225" t="s">
        <v>1029</v>
      </c>
      <c r="J225" s="19">
        <f>Table1[[#This Row],[Total Sales Value]]/1.14</f>
        <v>99.000000000000014</v>
      </c>
      <c r="K225" s="15">
        <f>Table1[[#This Row],[Net Sales]]-Table1[[#This Row],[Column1]]</f>
        <v>0</v>
      </c>
      <c r="L225" s="26">
        <f t="shared" si="6"/>
        <v>0</v>
      </c>
      <c r="M225" s="26">
        <f t="shared" si="7"/>
        <v>0</v>
      </c>
    </row>
    <row r="226" spans="1:13" x14ac:dyDescent="0.25">
      <c r="A226" t="s">
        <v>9</v>
      </c>
      <c r="B226" t="s">
        <v>10</v>
      </c>
      <c r="C226" t="s">
        <v>389</v>
      </c>
      <c r="D226" t="s">
        <v>390</v>
      </c>
      <c r="E226">
        <v>14878498</v>
      </c>
      <c r="F226" s="29">
        <v>43629.770437650499</v>
      </c>
      <c r="G226" s="20">
        <v>128.82</v>
      </c>
      <c r="H226" s="15">
        <v>113</v>
      </c>
      <c r="I226" t="s">
        <v>1029</v>
      </c>
      <c r="J226" s="19">
        <f>Table1[[#This Row],[Total Sales Value]]/1.14</f>
        <v>113</v>
      </c>
      <c r="K226" s="15">
        <f>Table1[[#This Row],[Net Sales]]-Table1[[#This Row],[Column1]]</f>
        <v>0</v>
      </c>
      <c r="L226" s="26">
        <f t="shared" si="6"/>
        <v>0</v>
      </c>
      <c r="M226" s="26">
        <f t="shared" si="7"/>
        <v>0</v>
      </c>
    </row>
    <row r="227" spans="1:13" x14ac:dyDescent="0.25">
      <c r="A227" t="s">
        <v>22</v>
      </c>
      <c r="B227" t="s">
        <v>10</v>
      </c>
      <c r="C227" t="s">
        <v>391</v>
      </c>
      <c r="D227" t="s">
        <v>392</v>
      </c>
      <c r="E227">
        <v>14878601</v>
      </c>
      <c r="F227" s="29">
        <v>43629.772688622703</v>
      </c>
      <c r="G227" s="20">
        <v>133.38</v>
      </c>
      <c r="H227" s="15">
        <v>117</v>
      </c>
      <c r="I227" t="s">
        <v>1030</v>
      </c>
      <c r="J227" s="19">
        <f>Table1[[#This Row],[Total Sales Value]]/1.14</f>
        <v>117</v>
      </c>
      <c r="K227" s="15">
        <f>Table1[[#This Row],[Net Sales]]-Table1[[#This Row],[Column1]]</f>
        <v>0</v>
      </c>
      <c r="L227" s="26">
        <f t="shared" si="6"/>
        <v>0</v>
      </c>
      <c r="M227" s="26">
        <f t="shared" si="7"/>
        <v>0</v>
      </c>
    </row>
    <row r="228" spans="1:13" x14ac:dyDescent="0.25">
      <c r="A228" t="s">
        <v>9</v>
      </c>
      <c r="B228" t="s">
        <v>10</v>
      </c>
      <c r="C228" t="s">
        <v>393</v>
      </c>
      <c r="D228" t="s">
        <v>394</v>
      </c>
      <c r="E228">
        <v>14880183</v>
      </c>
      <c r="F228" s="29">
        <v>43629.806040509298</v>
      </c>
      <c r="G228" s="20">
        <v>212.04</v>
      </c>
      <c r="H228" s="15">
        <v>186</v>
      </c>
      <c r="I228" t="s">
        <v>1029</v>
      </c>
      <c r="J228" s="19">
        <f>Table1[[#This Row],[Total Sales Value]]/1.14</f>
        <v>186</v>
      </c>
      <c r="K228" s="15">
        <f>Table1[[#This Row],[Net Sales]]-Table1[[#This Row],[Column1]]</f>
        <v>0</v>
      </c>
      <c r="L228" s="26">
        <f t="shared" si="6"/>
        <v>0</v>
      </c>
      <c r="M228" s="26">
        <f t="shared" si="7"/>
        <v>0</v>
      </c>
    </row>
    <row r="229" spans="1:13" x14ac:dyDescent="0.25">
      <c r="A229" t="s">
        <v>13</v>
      </c>
      <c r="B229" t="s">
        <v>10</v>
      </c>
      <c r="C229" t="s">
        <v>395</v>
      </c>
      <c r="D229" t="s">
        <v>396</v>
      </c>
      <c r="E229">
        <v>14880559</v>
      </c>
      <c r="F229" s="29">
        <v>43629.815030902799</v>
      </c>
      <c r="G229" s="20">
        <v>94.61999999999999</v>
      </c>
      <c r="H229" s="15">
        <v>83</v>
      </c>
      <c r="I229" t="s">
        <v>1029</v>
      </c>
      <c r="J229" s="19">
        <f>Table1[[#This Row],[Total Sales Value]]/1.14</f>
        <v>83</v>
      </c>
      <c r="K229" s="15">
        <f>Table1[[#This Row],[Net Sales]]-Table1[[#This Row],[Column1]]</f>
        <v>0</v>
      </c>
      <c r="L229" s="26">
        <f t="shared" si="6"/>
        <v>0</v>
      </c>
      <c r="M229" s="26">
        <f t="shared" si="7"/>
        <v>0</v>
      </c>
    </row>
    <row r="230" spans="1:13" x14ac:dyDescent="0.25">
      <c r="A230" t="s">
        <v>22</v>
      </c>
      <c r="B230" t="s">
        <v>10</v>
      </c>
      <c r="C230" t="s">
        <v>275</v>
      </c>
      <c r="D230" t="s">
        <v>40</v>
      </c>
      <c r="E230">
        <v>14880609</v>
      </c>
      <c r="F230" s="29">
        <v>43629.816145451397</v>
      </c>
      <c r="G230" s="20">
        <v>201.78</v>
      </c>
      <c r="H230" s="15">
        <v>177</v>
      </c>
      <c r="I230" t="s">
        <v>1029</v>
      </c>
      <c r="J230" s="19">
        <f>Table1[[#This Row],[Total Sales Value]]/1.14</f>
        <v>177.00000000000003</v>
      </c>
      <c r="K230" s="15">
        <f>Table1[[#This Row],[Net Sales]]-Table1[[#This Row],[Column1]]</f>
        <v>0</v>
      </c>
      <c r="L230" s="26">
        <f t="shared" si="6"/>
        <v>0</v>
      </c>
      <c r="M230" s="26">
        <f t="shared" si="7"/>
        <v>0</v>
      </c>
    </row>
    <row r="231" spans="1:13" x14ac:dyDescent="0.25">
      <c r="A231" t="s">
        <v>9</v>
      </c>
      <c r="B231" t="s">
        <v>10</v>
      </c>
      <c r="C231" t="s">
        <v>397</v>
      </c>
      <c r="D231" t="s">
        <v>398</v>
      </c>
      <c r="E231">
        <v>14881612</v>
      </c>
      <c r="F231" s="29">
        <v>43629.838667858799</v>
      </c>
      <c r="G231" s="20">
        <v>279.3</v>
      </c>
      <c r="H231" s="15">
        <v>245</v>
      </c>
      <c r="I231" t="s">
        <v>1029</v>
      </c>
      <c r="J231" s="19">
        <f>Table1[[#This Row],[Total Sales Value]]/1.14</f>
        <v>245.00000000000003</v>
      </c>
      <c r="K231" s="15">
        <f>Table1[[#This Row],[Net Sales]]-Table1[[#This Row],[Column1]]</f>
        <v>0</v>
      </c>
      <c r="L231" s="26">
        <f t="shared" si="6"/>
        <v>0</v>
      </c>
      <c r="M231" s="26">
        <f t="shared" si="7"/>
        <v>0</v>
      </c>
    </row>
    <row r="232" spans="1:13" x14ac:dyDescent="0.25">
      <c r="A232" t="s">
        <v>9</v>
      </c>
      <c r="B232" t="s">
        <v>10</v>
      </c>
      <c r="C232" t="s">
        <v>399</v>
      </c>
      <c r="D232" t="s">
        <v>400</v>
      </c>
      <c r="E232">
        <v>14881624</v>
      </c>
      <c r="F232" s="29">
        <v>43629.839140162003</v>
      </c>
      <c r="G232" s="20">
        <v>275.88</v>
      </c>
      <c r="H232" s="15">
        <v>242</v>
      </c>
      <c r="I232" t="s">
        <v>1029</v>
      </c>
      <c r="J232" s="19">
        <f>Table1[[#This Row],[Total Sales Value]]/1.14</f>
        <v>242.00000000000003</v>
      </c>
      <c r="K232" s="15">
        <f>Table1[[#This Row],[Net Sales]]-Table1[[#This Row],[Column1]]</f>
        <v>0</v>
      </c>
      <c r="L232" s="26">
        <f t="shared" si="6"/>
        <v>0</v>
      </c>
      <c r="M232" s="26">
        <f t="shared" si="7"/>
        <v>0</v>
      </c>
    </row>
    <row r="233" spans="1:13" x14ac:dyDescent="0.25">
      <c r="A233" t="s">
        <v>22</v>
      </c>
      <c r="B233" t="s">
        <v>10</v>
      </c>
      <c r="C233" t="s">
        <v>401</v>
      </c>
      <c r="D233" t="s">
        <v>402</v>
      </c>
      <c r="E233">
        <v>14881890</v>
      </c>
      <c r="F233" s="29">
        <v>43629.844704861098</v>
      </c>
      <c r="G233" s="20">
        <v>370.5</v>
      </c>
      <c r="H233" s="15">
        <v>325</v>
      </c>
      <c r="I233" t="s">
        <v>1029</v>
      </c>
      <c r="J233" s="19">
        <f>Table1[[#This Row],[Total Sales Value]]/1.14</f>
        <v>325</v>
      </c>
      <c r="K233" s="15">
        <f>Table1[[#This Row],[Net Sales]]-Table1[[#This Row],[Column1]]</f>
        <v>0</v>
      </c>
      <c r="L233" s="26">
        <f t="shared" si="6"/>
        <v>0</v>
      </c>
      <c r="M233" s="26">
        <f t="shared" si="7"/>
        <v>0</v>
      </c>
    </row>
    <row r="234" spans="1:13" x14ac:dyDescent="0.25">
      <c r="A234" t="s">
        <v>9</v>
      </c>
      <c r="B234" t="s">
        <v>10</v>
      </c>
      <c r="C234" t="s">
        <v>403</v>
      </c>
      <c r="D234" t="s">
        <v>404</v>
      </c>
      <c r="E234">
        <v>14883428</v>
      </c>
      <c r="F234" s="29">
        <v>43629.880291516201</v>
      </c>
      <c r="G234" s="20">
        <v>246.23999999999998</v>
      </c>
      <c r="H234" s="15">
        <v>216</v>
      </c>
      <c r="I234" t="s">
        <v>1029</v>
      </c>
      <c r="J234" s="19">
        <f>Table1[[#This Row],[Total Sales Value]]/1.14</f>
        <v>216</v>
      </c>
      <c r="K234" s="15">
        <f>Table1[[#This Row],[Net Sales]]-Table1[[#This Row],[Column1]]</f>
        <v>0</v>
      </c>
      <c r="L234" s="26">
        <f t="shared" si="6"/>
        <v>0</v>
      </c>
      <c r="M234" s="26">
        <f t="shared" si="7"/>
        <v>0</v>
      </c>
    </row>
    <row r="235" spans="1:13" x14ac:dyDescent="0.25">
      <c r="A235" t="s">
        <v>9</v>
      </c>
      <c r="B235" t="s">
        <v>10</v>
      </c>
      <c r="C235" t="s">
        <v>405</v>
      </c>
      <c r="D235" t="s">
        <v>406</v>
      </c>
      <c r="E235">
        <v>14885122</v>
      </c>
      <c r="F235" s="29">
        <v>43629.918791898097</v>
      </c>
      <c r="G235" s="20">
        <v>198.35999999999999</v>
      </c>
      <c r="H235" s="15">
        <v>174</v>
      </c>
      <c r="I235" t="s">
        <v>1029</v>
      </c>
      <c r="J235" s="19">
        <f>Table1[[#This Row],[Total Sales Value]]/1.14</f>
        <v>174</v>
      </c>
      <c r="K235" s="15">
        <f>Table1[[#This Row],[Net Sales]]-Table1[[#This Row],[Column1]]</f>
        <v>0</v>
      </c>
      <c r="L235" s="26">
        <f t="shared" si="6"/>
        <v>0</v>
      </c>
      <c r="M235" s="26">
        <f t="shared" si="7"/>
        <v>0</v>
      </c>
    </row>
    <row r="236" spans="1:13" x14ac:dyDescent="0.25">
      <c r="A236" t="s">
        <v>22</v>
      </c>
      <c r="B236" t="s">
        <v>10</v>
      </c>
      <c r="C236" t="s">
        <v>407</v>
      </c>
      <c r="D236" t="s">
        <v>408</v>
      </c>
      <c r="E236">
        <v>14885849</v>
      </c>
      <c r="F236" s="29">
        <v>43629.936273379601</v>
      </c>
      <c r="G236" s="20">
        <v>281.58000000000004</v>
      </c>
      <c r="H236" s="15">
        <v>247</v>
      </c>
      <c r="I236" t="s">
        <v>1029</v>
      </c>
      <c r="J236" s="19">
        <f>Table1[[#This Row],[Total Sales Value]]/1.14</f>
        <v>247.00000000000006</v>
      </c>
      <c r="K236" s="15">
        <f>Table1[[#This Row],[Net Sales]]-Table1[[#This Row],[Column1]]</f>
        <v>0</v>
      </c>
      <c r="L236" s="26">
        <f t="shared" si="6"/>
        <v>0</v>
      </c>
      <c r="M236" s="26">
        <f t="shared" si="7"/>
        <v>0</v>
      </c>
    </row>
    <row r="237" spans="1:13" x14ac:dyDescent="0.25">
      <c r="A237" t="s">
        <v>13</v>
      </c>
      <c r="B237" t="s">
        <v>10</v>
      </c>
      <c r="C237" t="s">
        <v>409</v>
      </c>
      <c r="D237" t="s">
        <v>410</v>
      </c>
      <c r="E237">
        <v>14886076</v>
      </c>
      <c r="F237" s="29">
        <v>43629.9419940972</v>
      </c>
      <c r="G237" s="20">
        <v>133.38</v>
      </c>
      <c r="H237" s="15">
        <v>117</v>
      </c>
      <c r="I237" t="s">
        <v>1030</v>
      </c>
      <c r="J237" s="19">
        <f>Table1[[#This Row],[Total Sales Value]]/1.14</f>
        <v>117</v>
      </c>
      <c r="K237" s="15">
        <f>Table1[[#This Row],[Net Sales]]-Table1[[#This Row],[Column1]]</f>
        <v>0</v>
      </c>
      <c r="L237" s="26">
        <f t="shared" si="6"/>
        <v>0</v>
      </c>
      <c r="M237" s="26">
        <f t="shared" si="7"/>
        <v>0</v>
      </c>
    </row>
    <row r="238" spans="1:13" x14ac:dyDescent="0.25">
      <c r="A238" t="s">
        <v>9</v>
      </c>
      <c r="B238" t="s">
        <v>10</v>
      </c>
      <c r="C238" t="s">
        <v>411</v>
      </c>
      <c r="D238" t="s">
        <v>412</v>
      </c>
      <c r="E238">
        <v>14886454</v>
      </c>
      <c r="F238" s="29">
        <v>43629.951022604197</v>
      </c>
      <c r="G238" s="20">
        <v>112.86</v>
      </c>
      <c r="H238" s="15">
        <v>99</v>
      </c>
      <c r="I238" t="s">
        <v>1029</v>
      </c>
      <c r="J238" s="19">
        <f>Table1[[#This Row],[Total Sales Value]]/1.14</f>
        <v>99.000000000000014</v>
      </c>
      <c r="K238" s="15">
        <f>Table1[[#This Row],[Net Sales]]-Table1[[#This Row],[Column1]]</f>
        <v>0</v>
      </c>
      <c r="L238" s="26">
        <f t="shared" si="6"/>
        <v>0</v>
      </c>
      <c r="M238" s="26">
        <f t="shared" si="7"/>
        <v>0</v>
      </c>
    </row>
    <row r="239" spans="1:13" x14ac:dyDescent="0.25">
      <c r="A239" t="s">
        <v>9</v>
      </c>
      <c r="B239" t="s">
        <v>10</v>
      </c>
      <c r="C239" t="s">
        <v>413</v>
      </c>
      <c r="D239" t="s">
        <v>414</v>
      </c>
      <c r="E239">
        <v>14886891</v>
      </c>
      <c r="F239" s="29">
        <v>43629.9614790509</v>
      </c>
      <c r="G239" s="20">
        <v>185.82</v>
      </c>
      <c r="H239" s="15">
        <v>163</v>
      </c>
      <c r="I239" t="s">
        <v>1029</v>
      </c>
      <c r="J239" s="19">
        <f>Table1[[#This Row],[Total Sales Value]]/1.14</f>
        <v>163</v>
      </c>
      <c r="K239" s="15">
        <f>Table1[[#This Row],[Net Sales]]-Table1[[#This Row],[Column1]]</f>
        <v>0</v>
      </c>
      <c r="L239" s="26">
        <f t="shared" si="6"/>
        <v>0</v>
      </c>
      <c r="M239" s="26">
        <f t="shared" si="7"/>
        <v>0</v>
      </c>
    </row>
    <row r="240" spans="1:13" x14ac:dyDescent="0.25">
      <c r="A240" t="s">
        <v>9</v>
      </c>
      <c r="B240" t="s">
        <v>10</v>
      </c>
      <c r="C240" t="s">
        <v>415</v>
      </c>
      <c r="D240" t="s">
        <v>416</v>
      </c>
      <c r="E240">
        <v>14894428</v>
      </c>
      <c r="F240" s="29">
        <v>43630.532793055601</v>
      </c>
      <c r="G240" s="15">
        <v>85.5</v>
      </c>
      <c r="H240" s="15">
        <v>75</v>
      </c>
      <c r="I240" t="s">
        <v>1029</v>
      </c>
      <c r="J240" s="19">
        <f>Table1[[#This Row],[Total Sales Value]]/1.14</f>
        <v>75</v>
      </c>
      <c r="K240" s="15">
        <f>Table1[[#This Row],[Net Sales]]-Table1[[#This Row],[Column1]]</f>
        <v>0</v>
      </c>
      <c r="L240" s="26">
        <f t="shared" si="6"/>
        <v>0</v>
      </c>
      <c r="M240" s="26">
        <f t="shared" si="7"/>
        <v>0</v>
      </c>
    </row>
    <row r="241" spans="1:13" x14ac:dyDescent="0.25">
      <c r="A241" t="s">
        <v>22</v>
      </c>
      <c r="B241" t="s">
        <v>10</v>
      </c>
      <c r="C241" t="s">
        <v>173</v>
      </c>
      <c r="D241" t="s">
        <v>174</v>
      </c>
      <c r="E241">
        <v>14895228</v>
      </c>
      <c r="F241" s="29">
        <v>43630.559249108803</v>
      </c>
      <c r="G241" s="20">
        <v>112.86</v>
      </c>
      <c r="H241" s="15">
        <v>99</v>
      </c>
      <c r="I241" t="s">
        <v>1030</v>
      </c>
      <c r="J241" s="19">
        <f>Table1[[#This Row],[Total Sales Value]]/1.14</f>
        <v>99.000000000000014</v>
      </c>
      <c r="K241" s="15">
        <f>Table1[[#This Row],[Net Sales]]-Table1[[#This Row],[Column1]]</f>
        <v>0</v>
      </c>
      <c r="L241" s="26">
        <f t="shared" si="6"/>
        <v>0</v>
      </c>
      <c r="M241" s="26">
        <f t="shared" si="7"/>
        <v>0</v>
      </c>
    </row>
    <row r="242" spans="1:13" x14ac:dyDescent="0.25">
      <c r="A242" t="s">
        <v>9</v>
      </c>
      <c r="B242" t="s">
        <v>10</v>
      </c>
      <c r="C242" t="s">
        <v>417</v>
      </c>
      <c r="D242" t="s">
        <v>418</v>
      </c>
      <c r="E242">
        <v>14895740</v>
      </c>
      <c r="F242" s="29">
        <v>43630.573853935202</v>
      </c>
      <c r="G242" s="15">
        <v>52.440000000000005</v>
      </c>
      <c r="H242" s="15">
        <v>46</v>
      </c>
      <c r="I242" t="s">
        <v>1029</v>
      </c>
      <c r="J242" s="19">
        <f>Table1[[#This Row],[Total Sales Value]]/1.14</f>
        <v>46.000000000000007</v>
      </c>
      <c r="K242" s="15">
        <f>Table1[[#This Row],[Net Sales]]-Table1[[#This Row],[Column1]]</f>
        <v>0</v>
      </c>
      <c r="L242" s="26">
        <f t="shared" si="6"/>
        <v>0</v>
      </c>
      <c r="M242" s="26">
        <f t="shared" si="7"/>
        <v>0</v>
      </c>
    </row>
    <row r="243" spans="1:13" x14ac:dyDescent="0.25">
      <c r="A243" t="s">
        <v>9</v>
      </c>
      <c r="B243" t="s">
        <v>10</v>
      </c>
      <c r="C243" t="s">
        <v>419</v>
      </c>
      <c r="D243" t="s">
        <v>420</v>
      </c>
      <c r="E243">
        <v>14895917</v>
      </c>
      <c r="F243" s="29">
        <v>43630.578584953699</v>
      </c>
      <c r="G243" s="15">
        <v>408.12</v>
      </c>
      <c r="H243" s="15">
        <v>358</v>
      </c>
      <c r="I243" t="s">
        <v>1029</v>
      </c>
      <c r="J243" s="19">
        <f>Table1[[#This Row],[Total Sales Value]]/1.14</f>
        <v>358.00000000000006</v>
      </c>
      <c r="K243" s="15">
        <f>Table1[[#This Row],[Net Sales]]-Table1[[#This Row],[Column1]]</f>
        <v>0</v>
      </c>
      <c r="L243" s="26">
        <f t="shared" si="6"/>
        <v>0</v>
      </c>
      <c r="M243" s="26">
        <f t="shared" si="7"/>
        <v>0</v>
      </c>
    </row>
    <row r="244" spans="1:13" x14ac:dyDescent="0.25">
      <c r="A244" t="s">
        <v>9</v>
      </c>
      <c r="B244" t="s">
        <v>10</v>
      </c>
      <c r="C244" t="s">
        <v>421</v>
      </c>
      <c r="D244" t="s">
        <v>422</v>
      </c>
      <c r="E244">
        <v>14896132</v>
      </c>
      <c r="F244" s="29">
        <v>43630.584684722198</v>
      </c>
      <c r="G244" s="15">
        <v>418.38</v>
      </c>
      <c r="H244" s="15">
        <v>367</v>
      </c>
      <c r="I244" t="s">
        <v>1029</v>
      </c>
      <c r="J244" s="19">
        <f>Table1[[#This Row],[Total Sales Value]]/1.14</f>
        <v>367</v>
      </c>
      <c r="K244" s="15">
        <f>Table1[[#This Row],[Net Sales]]-Table1[[#This Row],[Column1]]</f>
        <v>0</v>
      </c>
      <c r="L244" s="26">
        <f t="shared" si="6"/>
        <v>0</v>
      </c>
      <c r="M244" s="26">
        <f t="shared" si="7"/>
        <v>0</v>
      </c>
    </row>
    <row r="245" spans="1:13" x14ac:dyDescent="0.25">
      <c r="A245" t="s">
        <v>9</v>
      </c>
      <c r="B245" t="s">
        <v>10</v>
      </c>
      <c r="C245" t="s">
        <v>423</v>
      </c>
      <c r="D245" t="s">
        <v>424</v>
      </c>
      <c r="E245">
        <v>14896397</v>
      </c>
      <c r="F245" s="29">
        <v>43630.591486689802</v>
      </c>
      <c r="G245" s="15">
        <v>532.38</v>
      </c>
      <c r="H245" s="15">
        <v>467</v>
      </c>
      <c r="I245" t="s">
        <v>1030</v>
      </c>
      <c r="J245" s="19">
        <f>Table1[[#This Row],[Total Sales Value]]/1.14</f>
        <v>467.00000000000006</v>
      </c>
      <c r="K245" s="15">
        <f>Table1[[#This Row],[Net Sales]]-Table1[[#This Row],[Column1]]</f>
        <v>0</v>
      </c>
      <c r="L245" s="26">
        <f t="shared" si="6"/>
        <v>0</v>
      </c>
      <c r="M245" s="26">
        <f t="shared" si="7"/>
        <v>0</v>
      </c>
    </row>
    <row r="246" spans="1:13" x14ac:dyDescent="0.25">
      <c r="A246" t="s">
        <v>9</v>
      </c>
      <c r="B246" t="s">
        <v>10</v>
      </c>
      <c r="C246" t="s">
        <v>425</v>
      </c>
      <c r="D246" t="s">
        <v>426</v>
      </c>
      <c r="E246">
        <v>14897765</v>
      </c>
      <c r="F246" s="29">
        <v>43630.624827465297</v>
      </c>
      <c r="G246" s="15">
        <v>133.38</v>
      </c>
      <c r="H246" s="15">
        <v>117</v>
      </c>
      <c r="I246" t="s">
        <v>1029</v>
      </c>
      <c r="J246" s="19">
        <f>Table1[[#This Row],[Total Sales Value]]/1.14</f>
        <v>117</v>
      </c>
      <c r="K246" s="15">
        <f>Table1[[#This Row],[Net Sales]]-Table1[[#This Row],[Column1]]</f>
        <v>0</v>
      </c>
      <c r="L246" s="26">
        <f t="shared" si="6"/>
        <v>0</v>
      </c>
      <c r="M246" s="26">
        <f t="shared" si="7"/>
        <v>0</v>
      </c>
    </row>
    <row r="247" spans="1:13" x14ac:dyDescent="0.25">
      <c r="A247" t="s">
        <v>9</v>
      </c>
      <c r="B247" t="s">
        <v>10</v>
      </c>
      <c r="C247" t="s">
        <v>427</v>
      </c>
      <c r="D247" t="s">
        <v>428</v>
      </c>
      <c r="E247">
        <v>14899574</v>
      </c>
      <c r="F247" s="29">
        <v>43630.662263657403</v>
      </c>
      <c r="G247" s="15">
        <v>144.78</v>
      </c>
      <c r="H247" s="15">
        <v>127</v>
      </c>
      <c r="I247" t="s">
        <v>1030</v>
      </c>
      <c r="J247" s="19">
        <f>Table1[[#This Row],[Total Sales Value]]/1.14</f>
        <v>127.00000000000001</v>
      </c>
      <c r="K247" s="15">
        <f>Table1[[#This Row],[Net Sales]]-Table1[[#This Row],[Column1]]</f>
        <v>0</v>
      </c>
      <c r="L247" s="26">
        <f t="shared" si="6"/>
        <v>0</v>
      </c>
      <c r="M247" s="26">
        <f t="shared" si="7"/>
        <v>0</v>
      </c>
    </row>
    <row r="248" spans="1:13" x14ac:dyDescent="0.25">
      <c r="A248" t="s">
        <v>13</v>
      </c>
      <c r="B248" t="s">
        <v>10</v>
      </c>
      <c r="C248" t="s">
        <v>286</v>
      </c>
      <c r="D248" t="s">
        <v>287</v>
      </c>
      <c r="E248">
        <v>14899889</v>
      </c>
      <c r="F248" s="29">
        <v>43630.668194363403</v>
      </c>
      <c r="G248" s="20">
        <v>367.08000000000004</v>
      </c>
      <c r="H248" s="15">
        <v>322</v>
      </c>
      <c r="I248" t="s">
        <v>1030</v>
      </c>
      <c r="J248" s="19">
        <f>Table1[[#This Row],[Total Sales Value]]/1.14</f>
        <v>322.00000000000006</v>
      </c>
      <c r="K248" s="15">
        <f>Table1[[#This Row],[Net Sales]]-Table1[[#This Row],[Column1]]</f>
        <v>0</v>
      </c>
      <c r="L248" s="26">
        <f t="shared" si="6"/>
        <v>0</v>
      </c>
      <c r="M248" s="26">
        <f t="shared" si="7"/>
        <v>0</v>
      </c>
    </row>
    <row r="249" spans="1:13" x14ac:dyDescent="0.25">
      <c r="A249" t="s">
        <v>9</v>
      </c>
      <c r="B249" t="s">
        <v>10</v>
      </c>
      <c r="C249" t="s">
        <v>429</v>
      </c>
      <c r="D249" t="s">
        <v>430</v>
      </c>
      <c r="E249">
        <v>14899987</v>
      </c>
      <c r="F249" s="29">
        <v>43630.670085069403</v>
      </c>
      <c r="G249" s="15">
        <v>189.23999999999998</v>
      </c>
      <c r="H249" s="15">
        <v>166</v>
      </c>
      <c r="I249" t="s">
        <v>1029</v>
      </c>
      <c r="J249" s="19">
        <f>Table1[[#This Row],[Total Sales Value]]/1.14</f>
        <v>166</v>
      </c>
      <c r="K249" s="15">
        <f>Table1[[#This Row],[Net Sales]]-Table1[[#This Row],[Column1]]</f>
        <v>0</v>
      </c>
      <c r="L249" s="26">
        <f t="shared" si="6"/>
        <v>0</v>
      </c>
      <c r="M249" s="26">
        <f t="shared" si="7"/>
        <v>0</v>
      </c>
    </row>
    <row r="250" spans="1:13" x14ac:dyDescent="0.25">
      <c r="A250" t="s">
        <v>9</v>
      </c>
      <c r="B250" t="s">
        <v>10</v>
      </c>
      <c r="C250" t="s">
        <v>431</v>
      </c>
      <c r="D250" t="s">
        <v>432</v>
      </c>
      <c r="E250">
        <v>14900958</v>
      </c>
      <c r="F250" s="29">
        <v>43630.689077928197</v>
      </c>
      <c r="G250" s="15">
        <v>225.72</v>
      </c>
      <c r="H250" s="15">
        <v>198</v>
      </c>
      <c r="I250" t="s">
        <v>1029</v>
      </c>
      <c r="J250" s="19">
        <f>Table1[[#This Row],[Total Sales Value]]/1.14</f>
        <v>198.00000000000003</v>
      </c>
      <c r="K250" s="15">
        <f>Table1[[#This Row],[Net Sales]]-Table1[[#This Row],[Column1]]</f>
        <v>0</v>
      </c>
      <c r="L250" s="26">
        <f t="shared" si="6"/>
        <v>0</v>
      </c>
      <c r="M250" s="26">
        <f t="shared" si="7"/>
        <v>0</v>
      </c>
    </row>
    <row r="251" spans="1:13" x14ac:dyDescent="0.25">
      <c r="A251" t="s">
        <v>9</v>
      </c>
      <c r="B251" t="s">
        <v>10</v>
      </c>
      <c r="C251" t="s">
        <v>433</v>
      </c>
      <c r="D251" t="s">
        <v>434</v>
      </c>
      <c r="E251">
        <v>14902065</v>
      </c>
      <c r="F251" s="29">
        <v>43630.710763622701</v>
      </c>
      <c r="G251" s="15">
        <v>257.64000000000004</v>
      </c>
      <c r="H251" s="15">
        <v>226</v>
      </c>
      <c r="I251" t="s">
        <v>1029</v>
      </c>
      <c r="J251" s="19">
        <f>Table1[[#This Row],[Total Sales Value]]/1.14</f>
        <v>226.00000000000006</v>
      </c>
      <c r="K251" s="15">
        <f>Table1[[#This Row],[Net Sales]]-Table1[[#This Row],[Column1]]</f>
        <v>0</v>
      </c>
      <c r="L251" s="26">
        <f t="shared" si="6"/>
        <v>0</v>
      </c>
      <c r="M251" s="26">
        <f t="shared" si="7"/>
        <v>0</v>
      </c>
    </row>
    <row r="252" spans="1:13" x14ac:dyDescent="0.25">
      <c r="A252" t="s">
        <v>9</v>
      </c>
      <c r="B252" t="s">
        <v>10</v>
      </c>
      <c r="C252" t="s">
        <v>435</v>
      </c>
      <c r="D252" t="s">
        <v>436</v>
      </c>
      <c r="E252">
        <v>14902277</v>
      </c>
      <c r="F252" s="29">
        <v>43630.7148963773</v>
      </c>
      <c r="G252" s="15">
        <v>98.039999999999992</v>
      </c>
      <c r="H252" s="15">
        <v>86</v>
      </c>
      <c r="I252" t="s">
        <v>1030</v>
      </c>
      <c r="J252" s="19">
        <f>Table1[[#This Row],[Total Sales Value]]/1.14</f>
        <v>86</v>
      </c>
      <c r="K252" s="15">
        <f>Table1[[#This Row],[Net Sales]]-Table1[[#This Row],[Column1]]</f>
        <v>0</v>
      </c>
      <c r="L252" s="26">
        <f t="shared" si="6"/>
        <v>0</v>
      </c>
      <c r="M252" s="26">
        <f t="shared" si="7"/>
        <v>0</v>
      </c>
    </row>
    <row r="253" spans="1:13" x14ac:dyDescent="0.25">
      <c r="A253" t="s">
        <v>13</v>
      </c>
      <c r="B253" t="s">
        <v>10</v>
      </c>
      <c r="C253" t="s">
        <v>437</v>
      </c>
      <c r="D253" t="s">
        <v>438</v>
      </c>
      <c r="E253">
        <v>14902281</v>
      </c>
      <c r="F253" s="29">
        <v>43630.714905636603</v>
      </c>
      <c r="G253" s="20">
        <v>88.919999999999987</v>
      </c>
      <c r="H253" s="15">
        <v>78</v>
      </c>
      <c r="I253" t="s">
        <v>1029</v>
      </c>
      <c r="J253" s="19">
        <f>Table1[[#This Row],[Total Sales Value]]/1.14</f>
        <v>78</v>
      </c>
      <c r="K253" s="15">
        <f>Table1[[#This Row],[Net Sales]]-Table1[[#This Row],[Column1]]</f>
        <v>0</v>
      </c>
      <c r="L253" s="26">
        <f t="shared" si="6"/>
        <v>0</v>
      </c>
      <c r="M253" s="26">
        <f t="shared" si="7"/>
        <v>0</v>
      </c>
    </row>
    <row r="254" spans="1:13" x14ac:dyDescent="0.25">
      <c r="A254" t="s">
        <v>9</v>
      </c>
      <c r="B254" t="s">
        <v>10</v>
      </c>
      <c r="C254" t="s">
        <v>439</v>
      </c>
      <c r="D254" t="s">
        <v>192</v>
      </c>
      <c r="E254">
        <v>14902570</v>
      </c>
      <c r="F254" s="29">
        <v>43630.720356516198</v>
      </c>
      <c r="G254" s="15">
        <v>525.54000000000008</v>
      </c>
      <c r="H254" s="15">
        <v>461</v>
      </c>
      <c r="I254" t="s">
        <v>1029</v>
      </c>
      <c r="J254" s="19">
        <f>Table1[[#This Row],[Total Sales Value]]/1.14</f>
        <v>461.00000000000011</v>
      </c>
      <c r="K254" s="15">
        <f>Table1[[#This Row],[Net Sales]]-Table1[[#This Row],[Column1]]</f>
        <v>0</v>
      </c>
      <c r="L254" s="26">
        <f t="shared" si="6"/>
        <v>0</v>
      </c>
      <c r="M254" s="26">
        <f t="shared" si="7"/>
        <v>0</v>
      </c>
    </row>
    <row r="255" spans="1:13" x14ac:dyDescent="0.25">
      <c r="A255" t="s">
        <v>9</v>
      </c>
      <c r="B255" t="s">
        <v>10</v>
      </c>
      <c r="C255" t="s">
        <v>440</v>
      </c>
      <c r="D255" t="s">
        <v>441</v>
      </c>
      <c r="E255">
        <v>14905597</v>
      </c>
      <c r="F255" s="29">
        <v>43630.779861145798</v>
      </c>
      <c r="G255" s="15">
        <v>126.53999999999999</v>
      </c>
      <c r="H255" s="15">
        <v>111</v>
      </c>
      <c r="I255" t="s">
        <v>1029</v>
      </c>
      <c r="J255" s="19">
        <f>Table1[[#This Row],[Total Sales Value]]/1.14</f>
        <v>111</v>
      </c>
      <c r="K255" s="15">
        <f>Table1[[#This Row],[Net Sales]]-Table1[[#This Row],[Column1]]</f>
        <v>0</v>
      </c>
      <c r="L255" s="26">
        <f t="shared" si="6"/>
        <v>0</v>
      </c>
      <c r="M255" s="26">
        <f t="shared" si="7"/>
        <v>0</v>
      </c>
    </row>
    <row r="256" spans="1:13" x14ac:dyDescent="0.25">
      <c r="A256" t="s">
        <v>22</v>
      </c>
      <c r="B256" t="s">
        <v>10</v>
      </c>
      <c r="C256" t="s">
        <v>442</v>
      </c>
      <c r="D256" t="s">
        <v>443</v>
      </c>
      <c r="E256">
        <v>14905720</v>
      </c>
      <c r="F256" s="29">
        <v>43630.782661226898</v>
      </c>
      <c r="G256" s="20">
        <v>196.07999999999998</v>
      </c>
      <c r="H256" s="15">
        <v>172</v>
      </c>
      <c r="I256" t="s">
        <v>1029</v>
      </c>
      <c r="J256" s="19">
        <f>Table1[[#This Row],[Total Sales Value]]/1.14</f>
        <v>172</v>
      </c>
      <c r="K256" s="15">
        <f>Table1[[#This Row],[Net Sales]]-Table1[[#This Row],[Column1]]</f>
        <v>0</v>
      </c>
      <c r="L256" s="26">
        <f t="shared" si="6"/>
        <v>0</v>
      </c>
      <c r="M256" s="26">
        <f t="shared" si="7"/>
        <v>0</v>
      </c>
    </row>
    <row r="257" spans="1:13" x14ac:dyDescent="0.25">
      <c r="A257" t="s">
        <v>9</v>
      </c>
      <c r="B257" t="s">
        <v>10</v>
      </c>
      <c r="C257" t="s">
        <v>444</v>
      </c>
      <c r="D257" t="s">
        <v>445</v>
      </c>
      <c r="E257">
        <v>14905969</v>
      </c>
      <c r="F257" s="29">
        <v>43630.786880358799</v>
      </c>
      <c r="G257" s="15">
        <v>322.62</v>
      </c>
      <c r="H257" s="15">
        <v>283</v>
      </c>
      <c r="I257" t="s">
        <v>1029</v>
      </c>
      <c r="J257" s="19">
        <f>Table1[[#This Row],[Total Sales Value]]/1.14</f>
        <v>283</v>
      </c>
      <c r="K257" s="15">
        <f>Table1[[#This Row],[Net Sales]]-Table1[[#This Row],[Column1]]</f>
        <v>0</v>
      </c>
      <c r="L257" s="26">
        <f t="shared" si="6"/>
        <v>0</v>
      </c>
      <c r="M257" s="26">
        <f t="shared" si="7"/>
        <v>0</v>
      </c>
    </row>
    <row r="258" spans="1:13" x14ac:dyDescent="0.25">
      <c r="A258" t="s">
        <v>9</v>
      </c>
      <c r="B258" t="s">
        <v>10</v>
      </c>
      <c r="C258" t="s">
        <v>446</v>
      </c>
      <c r="D258" t="s">
        <v>447</v>
      </c>
      <c r="E258">
        <v>14906682</v>
      </c>
      <c r="F258" s="29">
        <v>43630.802972338002</v>
      </c>
      <c r="G258" s="15">
        <v>277.02000000000004</v>
      </c>
      <c r="H258" s="15">
        <v>243</v>
      </c>
      <c r="I258" t="s">
        <v>1030</v>
      </c>
      <c r="J258" s="19">
        <f>Table1[[#This Row],[Total Sales Value]]/1.14</f>
        <v>243.00000000000006</v>
      </c>
      <c r="K258" s="15">
        <f>Table1[[#This Row],[Net Sales]]-Table1[[#This Row],[Column1]]</f>
        <v>0</v>
      </c>
      <c r="L258" s="26">
        <f t="shared" si="6"/>
        <v>0</v>
      </c>
      <c r="M258" s="26">
        <f t="shared" si="7"/>
        <v>0</v>
      </c>
    </row>
    <row r="259" spans="1:13" x14ac:dyDescent="0.25">
      <c r="A259" t="s">
        <v>9</v>
      </c>
      <c r="B259" t="s">
        <v>10</v>
      </c>
      <c r="C259" t="s">
        <v>448</v>
      </c>
      <c r="D259" t="s">
        <v>449</v>
      </c>
      <c r="E259">
        <v>14907016</v>
      </c>
      <c r="F259" s="29">
        <v>43630.810009803201</v>
      </c>
      <c r="G259" s="15">
        <v>321.48</v>
      </c>
      <c r="H259" s="15">
        <v>282</v>
      </c>
      <c r="I259" t="s">
        <v>1030</v>
      </c>
      <c r="J259" s="19">
        <f>Table1[[#This Row],[Total Sales Value]]/1.14</f>
        <v>282.00000000000006</v>
      </c>
      <c r="K259" s="15">
        <f>Table1[[#This Row],[Net Sales]]-Table1[[#This Row],[Column1]]</f>
        <v>0</v>
      </c>
      <c r="L259" s="26">
        <f t="shared" si="6"/>
        <v>0</v>
      </c>
      <c r="M259" s="26">
        <f t="shared" si="7"/>
        <v>0</v>
      </c>
    </row>
    <row r="260" spans="1:13" x14ac:dyDescent="0.25">
      <c r="A260" t="s">
        <v>9</v>
      </c>
      <c r="B260" t="s">
        <v>10</v>
      </c>
      <c r="C260" t="s">
        <v>450</v>
      </c>
      <c r="D260" t="s">
        <v>451</v>
      </c>
      <c r="E260">
        <v>14910686</v>
      </c>
      <c r="F260" s="29">
        <v>43630.892520486101</v>
      </c>
      <c r="G260" s="15">
        <v>189.23999999999998</v>
      </c>
      <c r="H260" s="15">
        <v>166</v>
      </c>
      <c r="I260" t="s">
        <v>1029</v>
      </c>
      <c r="J260" s="19">
        <f>Table1[[#This Row],[Total Sales Value]]/1.14</f>
        <v>166</v>
      </c>
      <c r="K260" s="15">
        <f>Table1[[#This Row],[Net Sales]]-Table1[[#This Row],[Column1]]</f>
        <v>0</v>
      </c>
      <c r="L260" s="26">
        <f t="shared" si="6"/>
        <v>0</v>
      </c>
      <c r="M260" s="26">
        <f t="shared" si="7"/>
        <v>0</v>
      </c>
    </row>
    <row r="261" spans="1:13" x14ac:dyDescent="0.25">
      <c r="A261" t="s">
        <v>9</v>
      </c>
      <c r="B261" t="s">
        <v>10</v>
      </c>
      <c r="C261" t="s">
        <v>452</v>
      </c>
      <c r="D261" t="s">
        <v>453</v>
      </c>
      <c r="E261">
        <v>14910809</v>
      </c>
      <c r="F261" s="29">
        <v>43630.895531631897</v>
      </c>
      <c r="G261" s="15">
        <v>278.16000000000003</v>
      </c>
      <c r="H261" s="15">
        <v>244</v>
      </c>
      <c r="I261" t="s">
        <v>1030</v>
      </c>
      <c r="J261" s="19">
        <f>Table1[[#This Row],[Total Sales Value]]/1.14</f>
        <v>244.00000000000006</v>
      </c>
      <c r="K261" s="15">
        <f>Table1[[#This Row],[Net Sales]]-Table1[[#This Row],[Column1]]</f>
        <v>0</v>
      </c>
      <c r="L261" s="26">
        <f t="shared" si="6"/>
        <v>0</v>
      </c>
      <c r="M261" s="26">
        <f t="shared" si="7"/>
        <v>0</v>
      </c>
    </row>
    <row r="262" spans="1:13" x14ac:dyDescent="0.25">
      <c r="A262" t="s">
        <v>9</v>
      </c>
      <c r="B262" t="s">
        <v>10</v>
      </c>
      <c r="C262" t="s">
        <v>454</v>
      </c>
      <c r="D262" t="s">
        <v>455</v>
      </c>
      <c r="E262">
        <v>14911076</v>
      </c>
      <c r="F262" s="29">
        <v>43630.901156631902</v>
      </c>
      <c r="G262" s="15">
        <v>286.14000000000004</v>
      </c>
      <c r="H262" s="15">
        <v>251</v>
      </c>
      <c r="I262" t="s">
        <v>1029</v>
      </c>
      <c r="J262" s="19">
        <f>Table1[[#This Row],[Total Sales Value]]/1.14</f>
        <v>251.00000000000006</v>
      </c>
      <c r="K262" s="15">
        <f>Table1[[#This Row],[Net Sales]]-Table1[[#This Row],[Column1]]</f>
        <v>0</v>
      </c>
      <c r="L262" s="26">
        <f t="shared" si="6"/>
        <v>0</v>
      </c>
      <c r="M262" s="26">
        <f t="shared" si="7"/>
        <v>0</v>
      </c>
    </row>
    <row r="263" spans="1:13" x14ac:dyDescent="0.25">
      <c r="A263" t="s">
        <v>9</v>
      </c>
      <c r="B263" t="s">
        <v>10</v>
      </c>
      <c r="C263" t="s">
        <v>456</v>
      </c>
      <c r="D263" t="s">
        <v>457</v>
      </c>
      <c r="E263">
        <v>14911120</v>
      </c>
      <c r="F263" s="29">
        <v>43630.902221261596</v>
      </c>
      <c r="G263" s="15">
        <v>392.16</v>
      </c>
      <c r="H263" s="15">
        <v>344</v>
      </c>
      <c r="I263" t="s">
        <v>1029</v>
      </c>
      <c r="J263" s="19">
        <f>Table1[[#This Row],[Total Sales Value]]/1.14</f>
        <v>344.00000000000006</v>
      </c>
      <c r="K263" s="15">
        <f>Table1[[#This Row],[Net Sales]]-Table1[[#This Row],[Column1]]</f>
        <v>0</v>
      </c>
      <c r="L263" s="26">
        <f t="shared" si="6"/>
        <v>0</v>
      </c>
      <c r="M263" s="26">
        <f t="shared" si="7"/>
        <v>0</v>
      </c>
    </row>
    <row r="264" spans="1:13" x14ac:dyDescent="0.25">
      <c r="A264" t="s">
        <v>22</v>
      </c>
      <c r="B264" t="s">
        <v>10</v>
      </c>
      <c r="C264" t="s">
        <v>458</v>
      </c>
      <c r="D264" t="s">
        <v>459</v>
      </c>
      <c r="E264">
        <v>14912419</v>
      </c>
      <c r="F264" s="29">
        <v>43630.932052581004</v>
      </c>
      <c r="G264" s="20">
        <v>190.38</v>
      </c>
      <c r="H264" s="15">
        <v>167</v>
      </c>
      <c r="I264" t="s">
        <v>1030</v>
      </c>
      <c r="J264" s="19">
        <f>Table1[[#This Row],[Total Sales Value]]/1.14</f>
        <v>167</v>
      </c>
      <c r="K264" s="15">
        <f>Table1[[#This Row],[Net Sales]]-Table1[[#This Row],[Column1]]</f>
        <v>0</v>
      </c>
      <c r="L264" s="26">
        <f t="shared" si="6"/>
        <v>0</v>
      </c>
      <c r="M264" s="26">
        <f t="shared" si="7"/>
        <v>0</v>
      </c>
    </row>
    <row r="265" spans="1:13" x14ac:dyDescent="0.25">
      <c r="A265" t="s">
        <v>9</v>
      </c>
      <c r="B265" t="s">
        <v>10</v>
      </c>
      <c r="C265" t="s">
        <v>460</v>
      </c>
      <c r="D265" t="s">
        <v>461</v>
      </c>
      <c r="E265">
        <v>14912633</v>
      </c>
      <c r="F265" s="29">
        <v>43630.937060219898</v>
      </c>
      <c r="G265" s="15">
        <v>135.66</v>
      </c>
      <c r="H265" s="15">
        <v>119</v>
      </c>
      <c r="I265" t="s">
        <v>1029</v>
      </c>
      <c r="J265" s="19">
        <f>Table1[[#This Row],[Total Sales Value]]/1.14</f>
        <v>119.00000000000001</v>
      </c>
      <c r="K265" s="15">
        <f>Table1[[#This Row],[Net Sales]]-Table1[[#This Row],[Column1]]</f>
        <v>0</v>
      </c>
      <c r="L265" s="26">
        <f t="shared" si="6"/>
        <v>0</v>
      </c>
      <c r="M265" s="26">
        <f t="shared" si="7"/>
        <v>0</v>
      </c>
    </row>
    <row r="266" spans="1:13" x14ac:dyDescent="0.25">
      <c r="A266" t="s">
        <v>9</v>
      </c>
      <c r="B266" t="s">
        <v>10</v>
      </c>
      <c r="C266" t="s">
        <v>462</v>
      </c>
      <c r="D266" t="s">
        <v>463</v>
      </c>
      <c r="E266">
        <v>14912648</v>
      </c>
      <c r="F266" s="29">
        <v>43630.9374548958</v>
      </c>
      <c r="G266" s="15">
        <v>166.44</v>
      </c>
      <c r="H266" s="15">
        <v>146</v>
      </c>
      <c r="I266" t="s">
        <v>1029</v>
      </c>
      <c r="J266" s="19">
        <f>Table1[[#This Row],[Total Sales Value]]/1.14</f>
        <v>146</v>
      </c>
      <c r="K266" s="15">
        <f>Table1[[#This Row],[Net Sales]]-Table1[[#This Row],[Column1]]</f>
        <v>0</v>
      </c>
      <c r="L266" s="26">
        <f t="shared" si="6"/>
        <v>0</v>
      </c>
      <c r="M266" s="26">
        <f t="shared" si="7"/>
        <v>0</v>
      </c>
    </row>
    <row r="267" spans="1:13" x14ac:dyDescent="0.25">
      <c r="A267" t="s">
        <v>9</v>
      </c>
      <c r="B267" t="s">
        <v>10</v>
      </c>
      <c r="C267" t="s">
        <v>69</v>
      </c>
      <c r="D267" t="s">
        <v>70</v>
      </c>
      <c r="E267">
        <v>14921200</v>
      </c>
      <c r="F267" s="29">
        <v>43631.527820752301</v>
      </c>
      <c r="G267" s="20">
        <v>143.63999999999999</v>
      </c>
      <c r="H267" s="15">
        <v>126</v>
      </c>
      <c r="I267" t="s">
        <v>1030</v>
      </c>
      <c r="J267" s="19">
        <f>Table1[[#This Row],[Total Sales Value]]/1.14</f>
        <v>126</v>
      </c>
      <c r="K267" s="15">
        <f>Table1[[#This Row],[Net Sales]]-Table1[[#This Row],[Column1]]</f>
        <v>0</v>
      </c>
      <c r="L267" s="26">
        <f t="shared" si="6"/>
        <v>0</v>
      </c>
      <c r="M267" s="26">
        <f t="shared" si="7"/>
        <v>0</v>
      </c>
    </row>
    <row r="268" spans="1:13" x14ac:dyDescent="0.25">
      <c r="A268" t="s">
        <v>9</v>
      </c>
      <c r="B268" t="s">
        <v>10</v>
      </c>
      <c r="C268" t="s">
        <v>464</v>
      </c>
      <c r="D268" t="s">
        <v>465</v>
      </c>
      <c r="E268">
        <v>14922327</v>
      </c>
      <c r="F268" s="29">
        <v>43631.568686342602</v>
      </c>
      <c r="G268" s="20">
        <v>85.5</v>
      </c>
      <c r="H268" s="15">
        <v>75</v>
      </c>
      <c r="I268" t="s">
        <v>1029</v>
      </c>
      <c r="J268" s="19">
        <f>Table1[[#This Row],[Total Sales Value]]/1.14</f>
        <v>75</v>
      </c>
      <c r="K268" s="15">
        <f>Table1[[#This Row],[Net Sales]]-Table1[[#This Row],[Column1]]</f>
        <v>0</v>
      </c>
      <c r="L268" s="26">
        <f t="shared" si="6"/>
        <v>0</v>
      </c>
      <c r="M268" s="26">
        <f t="shared" si="7"/>
        <v>0</v>
      </c>
    </row>
    <row r="269" spans="1:13" x14ac:dyDescent="0.25">
      <c r="A269" t="s">
        <v>13</v>
      </c>
      <c r="B269" t="s">
        <v>10</v>
      </c>
      <c r="C269" t="s">
        <v>83</v>
      </c>
      <c r="D269" t="s">
        <v>84</v>
      </c>
      <c r="E269">
        <v>14923300</v>
      </c>
      <c r="F269" s="29">
        <v>43631.598537615697</v>
      </c>
      <c r="G269" s="20">
        <v>515.28</v>
      </c>
      <c r="H269" s="15">
        <v>452</v>
      </c>
      <c r="I269" t="s">
        <v>1029</v>
      </c>
      <c r="J269" s="19">
        <f>Table1[[#This Row],[Total Sales Value]]/1.14</f>
        <v>452</v>
      </c>
      <c r="K269" s="15">
        <f>Table1[[#This Row],[Net Sales]]-Table1[[#This Row],[Column1]]</f>
        <v>0</v>
      </c>
      <c r="L269" s="26">
        <f t="shared" si="6"/>
        <v>0</v>
      </c>
      <c r="M269" s="26">
        <f t="shared" si="7"/>
        <v>0</v>
      </c>
    </row>
    <row r="270" spans="1:13" x14ac:dyDescent="0.25">
      <c r="A270" t="s">
        <v>9</v>
      </c>
      <c r="B270" t="s">
        <v>10</v>
      </c>
      <c r="C270" t="s">
        <v>419</v>
      </c>
      <c r="D270" t="s">
        <v>420</v>
      </c>
      <c r="E270">
        <v>14924326</v>
      </c>
      <c r="F270" s="29">
        <v>43631.623023611101</v>
      </c>
      <c r="G270" s="20">
        <v>248.52</v>
      </c>
      <c r="H270" s="15">
        <v>218</v>
      </c>
      <c r="I270" t="s">
        <v>1029</v>
      </c>
      <c r="J270" s="19">
        <f>Table1[[#This Row],[Total Sales Value]]/1.14</f>
        <v>218.00000000000003</v>
      </c>
      <c r="K270" s="15">
        <f>Table1[[#This Row],[Net Sales]]-Table1[[#This Row],[Column1]]</f>
        <v>0</v>
      </c>
      <c r="L270" s="26">
        <f t="shared" si="6"/>
        <v>0</v>
      </c>
      <c r="M270" s="26">
        <f t="shared" si="7"/>
        <v>0</v>
      </c>
    </row>
    <row r="271" spans="1:13" x14ac:dyDescent="0.25">
      <c r="A271" t="s">
        <v>9</v>
      </c>
      <c r="B271" t="s">
        <v>10</v>
      </c>
      <c r="C271" t="s">
        <v>466</v>
      </c>
      <c r="D271" t="s">
        <v>467</v>
      </c>
      <c r="E271">
        <v>14924338</v>
      </c>
      <c r="F271" s="29">
        <v>43631.623470104198</v>
      </c>
      <c r="G271" s="20">
        <v>177.84</v>
      </c>
      <c r="H271" s="15">
        <v>156</v>
      </c>
      <c r="I271" t="s">
        <v>1029</v>
      </c>
      <c r="J271" s="19">
        <f>Table1[[#This Row],[Total Sales Value]]/1.14</f>
        <v>156.00000000000003</v>
      </c>
      <c r="K271" s="15">
        <f>Table1[[#This Row],[Net Sales]]-Table1[[#This Row],[Column1]]</f>
        <v>0</v>
      </c>
      <c r="L271" s="26">
        <f t="shared" ref="L271:L334" si="8">K271*14/100</f>
        <v>0</v>
      </c>
      <c r="M271" s="26">
        <f t="shared" ref="M271:M335" si="9">L271+K271</f>
        <v>0</v>
      </c>
    </row>
    <row r="272" spans="1:13" x14ac:dyDescent="0.25">
      <c r="A272" t="s">
        <v>22</v>
      </c>
      <c r="B272" t="s">
        <v>10</v>
      </c>
      <c r="C272" t="s">
        <v>468</v>
      </c>
      <c r="D272" t="s">
        <v>469</v>
      </c>
      <c r="E272">
        <v>14926741</v>
      </c>
      <c r="F272" s="29">
        <v>43631.679999189801</v>
      </c>
      <c r="G272" s="20">
        <v>239.4</v>
      </c>
      <c r="H272" s="15">
        <v>210</v>
      </c>
      <c r="I272" t="s">
        <v>1029</v>
      </c>
      <c r="J272" s="19">
        <f>Table1[[#This Row],[Total Sales Value]]/1.14</f>
        <v>210.00000000000003</v>
      </c>
      <c r="K272" s="15">
        <f>Table1[[#This Row],[Net Sales]]-Table1[[#This Row],[Column1]]</f>
        <v>0</v>
      </c>
      <c r="L272" s="26">
        <f t="shared" si="8"/>
        <v>0</v>
      </c>
      <c r="M272" s="26">
        <f t="shared" si="9"/>
        <v>0</v>
      </c>
    </row>
    <row r="273" spans="1:13" x14ac:dyDescent="0.25">
      <c r="A273" t="s">
        <v>9</v>
      </c>
      <c r="B273" t="s">
        <v>10</v>
      </c>
      <c r="C273" t="s">
        <v>415</v>
      </c>
      <c r="D273" t="s">
        <v>416</v>
      </c>
      <c r="E273">
        <v>14927531</v>
      </c>
      <c r="F273" s="29">
        <v>43631.697572187499</v>
      </c>
      <c r="G273" s="20">
        <v>256.5</v>
      </c>
      <c r="H273" s="15">
        <v>225</v>
      </c>
      <c r="I273" t="s">
        <v>1029</v>
      </c>
      <c r="J273" s="19">
        <f>Table1[[#This Row],[Total Sales Value]]/1.14</f>
        <v>225.00000000000003</v>
      </c>
      <c r="K273" s="15">
        <f>Table1[[#This Row],[Net Sales]]-Table1[[#This Row],[Column1]]</f>
        <v>0</v>
      </c>
      <c r="L273" s="26">
        <f t="shared" si="8"/>
        <v>0</v>
      </c>
      <c r="M273" s="26">
        <f t="shared" si="9"/>
        <v>0</v>
      </c>
    </row>
    <row r="274" spans="1:13" x14ac:dyDescent="0.25">
      <c r="A274" t="s">
        <v>9</v>
      </c>
      <c r="B274" t="s">
        <v>10</v>
      </c>
      <c r="C274" t="s">
        <v>470</v>
      </c>
      <c r="D274" t="s">
        <v>471</v>
      </c>
      <c r="E274">
        <v>14927662</v>
      </c>
      <c r="F274" s="29">
        <v>43631.700455092599</v>
      </c>
      <c r="G274" s="20">
        <v>98.039999999999992</v>
      </c>
      <c r="H274" s="15">
        <v>86</v>
      </c>
      <c r="I274" t="s">
        <v>1029</v>
      </c>
      <c r="J274" s="19">
        <f>Table1[[#This Row],[Total Sales Value]]/1.14</f>
        <v>86</v>
      </c>
      <c r="K274" s="15">
        <f>Table1[[#This Row],[Net Sales]]-Table1[[#This Row],[Column1]]</f>
        <v>0</v>
      </c>
      <c r="L274" s="26">
        <f t="shared" si="8"/>
        <v>0</v>
      </c>
      <c r="M274" s="26">
        <f t="shared" si="9"/>
        <v>0</v>
      </c>
    </row>
    <row r="275" spans="1:13" x14ac:dyDescent="0.25">
      <c r="A275" t="s">
        <v>13</v>
      </c>
      <c r="B275" t="s">
        <v>10</v>
      </c>
      <c r="C275" t="s">
        <v>472</v>
      </c>
      <c r="D275" t="s">
        <v>473</v>
      </c>
      <c r="E275">
        <v>14928875</v>
      </c>
      <c r="F275" s="29">
        <v>43631.724972685202</v>
      </c>
      <c r="G275" s="20">
        <v>479.94</v>
      </c>
      <c r="H275" s="15">
        <v>421</v>
      </c>
      <c r="I275" t="s">
        <v>1029</v>
      </c>
      <c r="J275" s="19">
        <f>Table1[[#This Row],[Total Sales Value]]/1.14</f>
        <v>421.00000000000006</v>
      </c>
      <c r="K275" s="15">
        <f>Table1[[#This Row],[Net Sales]]-Table1[[#This Row],[Column1]]</f>
        <v>0</v>
      </c>
      <c r="L275" s="26">
        <f t="shared" si="8"/>
        <v>0</v>
      </c>
      <c r="M275" s="26">
        <f t="shared" si="9"/>
        <v>0</v>
      </c>
    </row>
    <row r="276" spans="1:13" x14ac:dyDescent="0.25">
      <c r="A276" t="s">
        <v>9</v>
      </c>
      <c r="B276" t="s">
        <v>10</v>
      </c>
      <c r="C276" t="s">
        <v>474</v>
      </c>
      <c r="D276" t="s">
        <v>475</v>
      </c>
      <c r="E276">
        <v>14929045</v>
      </c>
      <c r="F276" s="29">
        <v>43631.728620636597</v>
      </c>
      <c r="G276" s="20">
        <v>158.46</v>
      </c>
      <c r="H276" s="15">
        <v>139</v>
      </c>
      <c r="I276" t="s">
        <v>1029</v>
      </c>
      <c r="J276" s="19">
        <f>Table1[[#This Row],[Total Sales Value]]/1.14</f>
        <v>139.00000000000003</v>
      </c>
      <c r="K276" s="15">
        <f>Table1[[#This Row],[Net Sales]]-Table1[[#This Row],[Column1]]</f>
        <v>0</v>
      </c>
      <c r="L276" s="26">
        <f t="shared" si="8"/>
        <v>0</v>
      </c>
      <c r="M276" s="26">
        <f t="shared" si="9"/>
        <v>0</v>
      </c>
    </row>
    <row r="277" spans="1:13" x14ac:dyDescent="0.25">
      <c r="A277" t="s">
        <v>9</v>
      </c>
      <c r="B277" t="s">
        <v>10</v>
      </c>
      <c r="C277" t="s">
        <v>476</v>
      </c>
      <c r="D277" t="s">
        <v>477</v>
      </c>
      <c r="E277">
        <v>14930918</v>
      </c>
      <c r="F277" s="29">
        <v>43631.768304085701</v>
      </c>
      <c r="G277" s="20">
        <v>134.51999999999998</v>
      </c>
      <c r="H277" s="15">
        <v>118</v>
      </c>
      <c r="I277" t="s">
        <v>1029</v>
      </c>
      <c r="J277" s="19">
        <f>Table1[[#This Row],[Total Sales Value]]/1.14</f>
        <v>118</v>
      </c>
      <c r="K277" s="15">
        <f>Table1[[#This Row],[Net Sales]]-Table1[[#This Row],[Column1]]</f>
        <v>0</v>
      </c>
      <c r="L277" s="26">
        <f t="shared" si="8"/>
        <v>0</v>
      </c>
      <c r="M277" s="26">
        <f t="shared" si="9"/>
        <v>0</v>
      </c>
    </row>
    <row r="278" spans="1:13" x14ac:dyDescent="0.25">
      <c r="A278" t="s">
        <v>9</v>
      </c>
      <c r="B278" t="s">
        <v>10</v>
      </c>
      <c r="C278" t="s">
        <v>478</v>
      </c>
      <c r="D278" t="s">
        <v>479</v>
      </c>
      <c r="E278">
        <v>14933275</v>
      </c>
      <c r="F278" s="29">
        <v>43631.8204722222</v>
      </c>
      <c r="G278" s="20">
        <v>39.9</v>
      </c>
      <c r="H278" s="15">
        <v>185</v>
      </c>
      <c r="I278" t="s">
        <v>1030</v>
      </c>
      <c r="J278" s="19">
        <f>Table1[[#This Row],[Total Sales Value]]/1.14</f>
        <v>35</v>
      </c>
      <c r="K278" s="15">
        <f>Table1[[#This Row],[Net Sales]]-Table1[[#This Row],[Column1]]</f>
        <v>150</v>
      </c>
      <c r="L278" s="26">
        <f t="shared" si="8"/>
        <v>21</v>
      </c>
      <c r="M278" s="27">
        <f t="shared" si="9"/>
        <v>171</v>
      </c>
    </row>
    <row r="279" spans="1:13" x14ac:dyDescent="0.25">
      <c r="A279" t="s">
        <v>22</v>
      </c>
      <c r="B279" t="s">
        <v>10</v>
      </c>
      <c r="C279" t="s">
        <v>480</v>
      </c>
      <c r="D279" t="s">
        <v>481</v>
      </c>
      <c r="E279">
        <v>14934646</v>
      </c>
      <c r="F279" s="29">
        <v>43631.854143553202</v>
      </c>
      <c r="G279" s="20">
        <v>304.38</v>
      </c>
      <c r="H279" s="15">
        <v>267</v>
      </c>
      <c r="I279" t="s">
        <v>1029</v>
      </c>
      <c r="J279" s="19">
        <f>Table1[[#This Row],[Total Sales Value]]/1.14</f>
        <v>267</v>
      </c>
      <c r="K279" s="15">
        <f>Table1[[#This Row],[Net Sales]]-Table1[[#This Row],[Column1]]</f>
        <v>0</v>
      </c>
      <c r="L279" s="26">
        <f t="shared" si="8"/>
        <v>0</v>
      </c>
      <c r="M279" s="26">
        <f t="shared" si="9"/>
        <v>0</v>
      </c>
    </row>
    <row r="280" spans="1:13" x14ac:dyDescent="0.25">
      <c r="A280" t="s">
        <v>13</v>
      </c>
      <c r="B280" t="s">
        <v>10</v>
      </c>
      <c r="C280" t="s">
        <v>482</v>
      </c>
      <c r="D280" t="s">
        <v>483</v>
      </c>
      <c r="E280">
        <v>14937957</v>
      </c>
      <c r="F280" s="29">
        <v>43631.9392043634</v>
      </c>
      <c r="G280" s="20">
        <v>118.56</v>
      </c>
      <c r="H280" s="15">
        <v>104</v>
      </c>
      <c r="I280" t="s">
        <v>1029</v>
      </c>
      <c r="J280" s="19">
        <f>Table1[[#This Row],[Total Sales Value]]/1.14</f>
        <v>104.00000000000001</v>
      </c>
      <c r="K280" s="15">
        <f>Table1[[#This Row],[Net Sales]]-Table1[[#This Row],[Column1]]</f>
        <v>0</v>
      </c>
      <c r="L280" s="26">
        <f t="shared" si="8"/>
        <v>0</v>
      </c>
      <c r="M280" s="26">
        <f t="shared" si="9"/>
        <v>0</v>
      </c>
    </row>
    <row r="281" spans="1:13" x14ac:dyDescent="0.25">
      <c r="A281" t="s">
        <v>9</v>
      </c>
      <c r="B281" t="s">
        <v>10</v>
      </c>
      <c r="C281" t="s">
        <v>484</v>
      </c>
      <c r="D281" t="s">
        <v>485</v>
      </c>
      <c r="E281">
        <v>14938243</v>
      </c>
      <c r="F281" s="29">
        <v>43631.946028240702</v>
      </c>
      <c r="G281" s="20">
        <v>243.96</v>
      </c>
      <c r="H281" s="15">
        <v>214</v>
      </c>
      <c r="I281" t="s">
        <v>1029</v>
      </c>
      <c r="J281" s="19">
        <f>Table1[[#This Row],[Total Sales Value]]/1.14</f>
        <v>214.00000000000003</v>
      </c>
      <c r="K281" s="15">
        <f>Table1[[#This Row],[Net Sales]]-Table1[[#This Row],[Column1]]</f>
        <v>0</v>
      </c>
      <c r="L281" s="26">
        <f t="shared" si="8"/>
        <v>0</v>
      </c>
      <c r="M281" s="26">
        <f t="shared" si="9"/>
        <v>0</v>
      </c>
    </row>
    <row r="282" spans="1:13" x14ac:dyDescent="0.25">
      <c r="A282" t="s">
        <v>9</v>
      </c>
      <c r="B282" t="s">
        <v>10</v>
      </c>
      <c r="C282" t="s">
        <v>486</v>
      </c>
      <c r="D282" t="s">
        <v>487</v>
      </c>
      <c r="E282">
        <v>14939432</v>
      </c>
      <c r="F282" s="29">
        <v>43631.977831365701</v>
      </c>
      <c r="G282" s="20">
        <v>348.84000000000003</v>
      </c>
      <c r="H282" s="15">
        <v>306</v>
      </c>
      <c r="I282" t="s">
        <v>1029</v>
      </c>
      <c r="J282" s="19">
        <f>Table1[[#This Row],[Total Sales Value]]/1.14</f>
        <v>306.00000000000006</v>
      </c>
      <c r="K282" s="15">
        <f>Table1[[#This Row],[Net Sales]]-Table1[[#This Row],[Column1]]</f>
        <v>0</v>
      </c>
      <c r="L282" s="26">
        <f t="shared" si="8"/>
        <v>0</v>
      </c>
      <c r="M282" s="26">
        <f t="shared" si="9"/>
        <v>0</v>
      </c>
    </row>
    <row r="283" spans="1:13" x14ac:dyDescent="0.25">
      <c r="A283" t="s">
        <v>9</v>
      </c>
      <c r="B283" t="s">
        <v>10</v>
      </c>
      <c r="C283" t="s">
        <v>460</v>
      </c>
      <c r="D283" t="s">
        <v>461</v>
      </c>
      <c r="E283">
        <v>14945974</v>
      </c>
      <c r="F283" s="29">
        <v>43632.524150347199</v>
      </c>
      <c r="G283" s="20">
        <v>166.44</v>
      </c>
      <c r="H283" s="15">
        <v>146</v>
      </c>
      <c r="I283" t="s">
        <v>1029</v>
      </c>
      <c r="J283" s="19">
        <f>Table1[[#This Row],[Total Sales Value]]/1.14</f>
        <v>146</v>
      </c>
      <c r="K283" s="15">
        <f>Table1[[#This Row],[Net Sales]]-Table1[[#This Row],[Column1]]</f>
        <v>0</v>
      </c>
      <c r="L283" s="26">
        <f t="shared" si="8"/>
        <v>0</v>
      </c>
      <c r="M283" s="26">
        <f t="shared" si="9"/>
        <v>0</v>
      </c>
    </row>
    <row r="284" spans="1:13" x14ac:dyDescent="0.25">
      <c r="A284" t="s">
        <v>13</v>
      </c>
      <c r="B284" t="s">
        <v>10</v>
      </c>
      <c r="C284" t="s">
        <v>488</v>
      </c>
      <c r="D284" t="s">
        <v>489</v>
      </c>
      <c r="E284">
        <v>14947704</v>
      </c>
      <c r="F284" s="29">
        <v>43632.582218668998</v>
      </c>
      <c r="G284" s="15">
        <v>477.66</v>
      </c>
      <c r="H284" s="15">
        <v>419</v>
      </c>
      <c r="I284" t="s">
        <v>1029</v>
      </c>
      <c r="J284" s="19">
        <f>Table1[[#This Row],[Total Sales Value]]/1.14</f>
        <v>419.00000000000006</v>
      </c>
      <c r="K284" s="15">
        <f>Table1[[#This Row],[Net Sales]]-Table1[[#This Row],[Column1]]</f>
        <v>0</v>
      </c>
      <c r="L284" s="26">
        <f t="shared" si="8"/>
        <v>0</v>
      </c>
      <c r="M284" s="26">
        <f t="shared" si="9"/>
        <v>0</v>
      </c>
    </row>
    <row r="285" spans="1:13" x14ac:dyDescent="0.25">
      <c r="A285" t="s">
        <v>9</v>
      </c>
      <c r="B285" t="s">
        <v>10</v>
      </c>
      <c r="C285" t="s">
        <v>490</v>
      </c>
      <c r="D285" t="s">
        <v>491</v>
      </c>
      <c r="E285">
        <v>14947906</v>
      </c>
      <c r="F285" s="29">
        <v>43632.587879710598</v>
      </c>
      <c r="G285" s="20">
        <v>327.18</v>
      </c>
      <c r="H285" s="15">
        <v>287</v>
      </c>
      <c r="I285" t="s">
        <v>1029</v>
      </c>
      <c r="J285" s="19">
        <f>Table1[[#This Row],[Total Sales Value]]/1.14</f>
        <v>287.00000000000006</v>
      </c>
      <c r="K285" s="15">
        <f>Table1[[#This Row],[Net Sales]]-Table1[[#This Row],[Column1]]</f>
        <v>0</v>
      </c>
      <c r="L285" s="26">
        <f t="shared" si="8"/>
        <v>0</v>
      </c>
      <c r="M285" s="26">
        <f t="shared" si="9"/>
        <v>0</v>
      </c>
    </row>
    <row r="286" spans="1:13" x14ac:dyDescent="0.25">
      <c r="A286" t="s">
        <v>13</v>
      </c>
      <c r="B286" t="s">
        <v>10</v>
      </c>
      <c r="C286" t="s">
        <v>492</v>
      </c>
      <c r="D286" t="s">
        <v>493</v>
      </c>
      <c r="E286">
        <v>14948787</v>
      </c>
      <c r="F286" s="29">
        <v>43632.612636145801</v>
      </c>
      <c r="G286" s="15">
        <v>98.039999999999992</v>
      </c>
      <c r="H286" s="15">
        <v>86</v>
      </c>
      <c r="I286" t="s">
        <v>1029</v>
      </c>
      <c r="J286" s="19">
        <f>Table1[[#This Row],[Total Sales Value]]/1.14</f>
        <v>86</v>
      </c>
      <c r="K286" s="15">
        <f>Table1[[#This Row],[Net Sales]]-Table1[[#This Row],[Column1]]</f>
        <v>0</v>
      </c>
      <c r="L286" s="26">
        <f t="shared" si="8"/>
        <v>0</v>
      </c>
      <c r="M286" s="26">
        <f t="shared" si="9"/>
        <v>0</v>
      </c>
    </row>
    <row r="287" spans="1:13" x14ac:dyDescent="0.25">
      <c r="A287" t="s">
        <v>9</v>
      </c>
      <c r="B287" t="s">
        <v>10</v>
      </c>
      <c r="C287" t="s">
        <v>494</v>
      </c>
      <c r="D287" t="s">
        <v>495</v>
      </c>
      <c r="E287">
        <v>14948859</v>
      </c>
      <c r="F287" s="29">
        <v>43632.614188344902</v>
      </c>
      <c r="G287" s="20">
        <v>131.1</v>
      </c>
      <c r="H287" s="15">
        <v>115</v>
      </c>
      <c r="I287" t="s">
        <v>1029</v>
      </c>
      <c r="J287" s="19">
        <f>Table1[[#This Row],[Total Sales Value]]/1.14</f>
        <v>115</v>
      </c>
      <c r="K287" s="15">
        <f>Table1[[#This Row],[Net Sales]]-Table1[[#This Row],[Column1]]</f>
        <v>0</v>
      </c>
      <c r="L287" s="26">
        <f t="shared" si="8"/>
        <v>0</v>
      </c>
      <c r="M287" s="26">
        <f t="shared" si="9"/>
        <v>0</v>
      </c>
    </row>
    <row r="288" spans="1:13" x14ac:dyDescent="0.25">
      <c r="A288" t="s">
        <v>9</v>
      </c>
      <c r="B288" t="s">
        <v>10</v>
      </c>
      <c r="C288" t="s">
        <v>415</v>
      </c>
      <c r="D288" t="s">
        <v>416</v>
      </c>
      <c r="E288">
        <v>14948951</v>
      </c>
      <c r="F288" s="29">
        <v>43632.616823495402</v>
      </c>
      <c r="G288" s="20">
        <v>85.5</v>
      </c>
      <c r="H288" s="15">
        <v>75</v>
      </c>
      <c r="I288" t="s">
        <v>1029</v>
      </c>
      <c r="J288" s="19">
        <f>Table1[[#This Row],[Total Sales Value]]/1.14</f>
        <v>75</v>
      </c>
      <c r="K288" s="15">
        <f>Table1[[#This Row],[Net Sales]]-Table1[[#This Row],[Column1]]</f>
        <v>0</v>
      </c>
      <c r="L288" s="26">
        <f t="shared" si="8"/>
        <v>0</v>
      </c>
      <c r="M288" s="26">
        <f t="shared" si="9"/>
        <v>0</v>
      </c>
    </row>
    <row r="289" spans="1:13" x14ac:dyDescent="0.25">
      <c r="A289" t="s">
        <v>22</v>
      </c>
      <c r="B289" t="s">
        <v>10</v>
      </c>
      <c r="C289" t="s">
        <v>496</v>
      </c>
      <c r="D289" t="s">
        <v>497</v>
      </c>
      <c r="E289">
        <v>14949218</v>
      </c>
      <c r="F289" s="29">
        <v>43632.623609224502</v>
      </c>
      <c r="G289" s="20">
        <v>163.01999999999998</v>
      </c>
      <c r="H289" s="15">
        <v>143</v>
      </c>
      <c r="I289" t="s">
        <v>1029</v>
      </c>
      <c r="J289" s="19">
        <f>Table1[[#This Row],[Total Sales Value]]/1.14</f>
        <v>143</v>
      </c>
      <c r="K289" s="15">
        <f>Table1[[#This Row],[Net Sales]]-Table1[[#This Row],[Column1]]</f>
        <v>0</v>
      </c>
      <c r="L289" s="26">
        <f t="shared" si="8"/>
        <v>0</v>
      </c>
      <c r="M289" s="26">
        <f t="shared" si="9"/>
        <v>0</v>
      </c>
    </row>
    <row r="290" spans="1:13" x14ac:dyDescent="0.25">
      <c r="A290" t="s">
        <v>13</v>
      </c>
      <c r="B290" t="s">
        <v>10</v>
      </c>
      <c r="C290" t="s">
        <v>498</v>
      </c>
      <c r="D290" t="s">
        <v>499</v>
      </c>
      <c r="E290">
        <v>14951259</v>
      </c>
      <c r="F290" s="29">
        <v>43632.674963738398</v>
      </c>
      <c r="G290" s="15">
        <v>28.215000000000003</v>
      </c>
      <c r="H290" s="15">
        <v>99</v>
      </c>
      <c r="I290" t="s">
        <v>1029</v>
      </c>
      <c r="J290" s="19">
        <f>Table1[[#This Row],[Total Sales Value]]/1.14</f>
        <v>24.750000000000004</v>
      </c>
      <c r="K290" s="15">
        <f>Table1[[#This Row],[Net Sales]]-Table1[[#This Row],[Column1]]</f>
        <v>74.25</v>
      </c>
      <c r="L290" s="26">
        <f t="shared" si="8"/>
        <v>10.395</v>
      </c>
      <c r="M290" s="26">
        <f t="shared" si="9"/>
        <v>84.644999999999996</v>
      </c>
    </row>
    <row r="291" spans="1:13" x14ac:dyDescent="0.25">
      <c r="A291" t="s">
        <v>9</v>
      </c>
      <c r="B291" t="s">
        <v>10</v>
      </c>
      <c r="C291" t="s">
        <v>500</v>
      </c>
      <c r="D291" t="s">
        <v>501</v>
      </c>
      <c r="E291">
        <v>14952001</v>
      </c>
      <c r="F291" s="29">
        <v>43632.690541979202</v>
      </c>
      <c r="G291" s="20">
        <v>111.72</v>
      </c>
      <c r="H291" s="15">
        <v>98</v>
      </c>
      <c r="I291" t="s">
        <v>1029</v>
      </c>
      <c r="J291" s="19">
        <f>Table1[[#This Row],[Total Sales Value]]/1.14</f>
        <v>98.000000000000014</v>
      </c>
      <c r="K291" s="15">
        <f>Table1[[#This Row],[Net Sales]]-Table1[[#This Row],[Column1]]</f>
        <v>0</v>
      </c>
      <c r="L291" s="26">
        <f t="shared" si="8"/>
        <v>0</v>
      </c>
      <c r="M291" s="26">
        <f t="shared" si="9"/>
        <v>0</v>
      </c>
    </row>
    <row r="292" spans="1:13" x14ac:dyDescent="0.25">
      <c r="A292" t="s">
        <v>9</v>
      </c>
      <c r="B292" t="s">
        <v>10</v>
      </c>
      <c r="C292" t="s">
        <v>304</v>
      </c>
      <c r="D292" t="s">
        <v>305</v>
      </c>
      <c r="E292">
        <v>14952287</v>
      </c>
      <c r="F292" s="29">
        <v>43632.697256747699</v>
      </c>
      <c r="G292" s="20">
        <v>98.039999999999992</v>
      </c>
      <c r="H292" s="15">
        <v>86</v>
      </c>
      <c r="I292" t="s">
        <v>1029</v>
      </c>
      <c r="J292" s="19">
        <f>Table1[[#This Row],[Total Sales Value]]/1.14</f>
        <v>86</v>
      </c>
      <c r="K292" s="15">
        <f>Table1[[#This Row],[Net Sales]]-Table1[[#This Row],[Column1]]</f>
        <v>0</v>
      </c>
      <c r="L292" s="26">
        <f t="shared" si="8"/>
        <v>0</v>
      </c>
      <c r="M292" s="26">
        <f t="shared" si="9"/>
        <v>0</v>
      </c>
    </row>
    <row r="293" spans="1:13" x14ac:dyDescent="0.25">
      <c r="A293" t="s">
        <v>13</v>
      </c>
      <c r="B293" t="s">
        <v>10</v>
      </c>
      <c r="C293" t="s">
        <v>502</v>
      </c>
      <c r="D293" t="s">
        <v>503</v>
      </c>
      <c r="E293">
        <v>14952861</v>
      </c>
      <c r="F293" s="29">
        <v>43632.710968749998</v>
      </c>
      <c r="G293" s="15">
        <v>335.16</v>
      </c>
      <c r="H293" s="15">
        <v>294</v>
      </c>
      <c r="I293" t="s">
        <v>1030</v>
      </c>
      <c r="J293" s="19">
        <f>Table1[[#This Row],[Total Sales Value]]/1.14</f>
        <v>294.00000000000006</v>
      </c>
      <c r="K293" s="15">
        <f>Table1[[#This Row],[Net Sales]]-Table1[[#This Row],[Column1]]</f>
        <v>0</v>
      </c>
      <c r="L293" s="26">
        <f t="shared" si="8"/>
        <v>0</v>
      </c>
      <c r="M293" s="26">
        <f t="shared" si="9"/>
        <v>0</v>
      </c>
    </row>
    <row r="294" spans="1:13" x14ac:dyDescent="0.25">
      <c r="A294" t="s">
        <v>22</v>
      </c>
      <c r="B294" t="s">
        <v>10</v>
      </c>
      <c r="C294" t="s">
        <v>504</v>
      </c>
      <c r="D294" t="s">
        <v>505</v>
      </c>
      <c r="E294">
        <v>14953547</v>
      </c>
      <c r="F294" s="29">
        <v>43632.7259758449</v>
      </c>
      <c r="G294" s="20">
        <v>212.04</v>
      </c>
      <c r="H294" s="15">
        <v>186</v>
      </c>
      <c r="I294" t="s">
        <v>1029</v>
      </c>
      <c r="J294" s="19">
        <f>Table1[[#This Row],[Total Sales Value]]/1.14</f>
        <v>186</v>
      </c>
      <c r="K294" s="15">
        <f>Table1[[#This Row],[Net Sales]]-Table1[[#This Row],[Column1]]</f>
        <v>0</v>
      </c>
      <c r="L294" s="26">
        <f t="shared" si="8"/>
        <v>0</v>
      </c>
      <c r="M294" s="26">
        <f t="shared" si="9"/>
        <v>0</v>
      </c>
    </row>
    <row r="295" spans="1:13" x14ac:dyDescent="0.25">
      <c r="A295" t="s">
        <v>9</v>
      </c>
      <c r="B295" t="s">
        <v>10</v>
      </c>
      <c r="C295" t="s">
        <v>405</v>
      </c>
      <c r="D295" t="s">
        <v>406</v>
      </c>
      <c r="E295">
        <v>14954522</v>
      </c>
      <c r="F295" s="29">
        <v>43632.747453703698</v>
      </c>
      <c r="G295" s="20">
        <v>198.35999999999999</v>
      </c>
      <c r="H295" s="15">
        <v>174</v>
      </c>
      <c r="I295" t="s">
        <v>1029</v>
      </c>
      <c r="J295" s="19">
        <f>Table1[[#This Row],[Total Sales Value]]/1.14</f>
        <v>174</v>
      </c>
      <c r="K295" s="15">
        <f>Table1[[#This Row],[Net Sales]]-Table1[[#This Row],[Column1]]</f>
        <v>0</v>
      </c>
      <c r="L295" s="26">
        <f t="shared" si="8"/>
        <v>0</v>
      </c>
      <c r="M295" s="26">
        <f t="shared" si="9"/>
        <v>0</v>
      </c>
    </row>
    <row r="296" spans="1:13" x14ac:dyDescent="0.25">
      <c r="A296" t="s">
        <v>9</v>
      </c>
      <c r="B296" t="s">
        <v>10</v>
      </c>
      <c r="C296" t="s">
        <v>199</v>
      </c>
      <c r="D296" t="s">
        <v>200</v>
      </c>
      <c r="E296">
        <v>14955941</v>
      </c>
      <c r="F296" s="29">
        <v>43632.776641898097</v>
      </c>
      <c r="G296" s="20">
        <v>147.06</v>
      </c>
      <c r="H296" s="15">
        <v>129</v>
      </c>
      <c r="I296" t="s">
        <v>1030</v>
      </c>
      <c r="J296" s="19">
        <f>Table1[[#This Row],[Total Sales Value]]/1.14</f>
        <v>129</v>
      </c>
      <c r="K296" s="15">
        <f>Table1[[#This Row],[Net Sales]]-Table1[[#This Row],[Column1]]</f>
        <v>0</v>
      </c>
      <c r="L296" s="26">
        <f t="shared" si="8"/>
        <v>0</v>
      </c>
      <c r="M296" s="26">
        <f t="shared" si="9"/>
        <v>0</v>
      </c>
    </row>
    <row r="297" spans="1:13" x14ac:dyDescent="0.25">
      <c r="A297" t="s">
        <v>13</v>
      </c>
      <c r="B297" t="s">
        <v>10</v>
      </c>
      <c r="C297" t="s">
        <v>506</v>
      </c>
      <c r="D297" t="s">
        <v>507</v>
      </c>
      <c r="E297">
        <v>14956535</v>
      </c>
      <c r="F297" s="29">
        <v>43632.790061458298</v>
      </c>
      <c r="G297" s="15">
        <v>118.56</v>
      </c>
      <c r="H297" s="15">
        <v>104</v>
      </c>
      <c r="I297" t="s">
        <v>1029</v>
      </c>
      <c r="J297" s="19">
        <f>Table1[[#This Row],[Total Sales Value]]/1.14</f>
        <v>104.00000000000001</v>
      </c>
      <c r="K297" s="15">
        <f>Table1[[#This Row],[Net Sales]]-Table1[[#This Row],[Column1]]</f>
        <v>0</v>
      </c>
      <c r="L297" s="26">
        <f t="shared" si="8"/>
        <v>0</v>
      </c>
      <c r="M297" s="26">
        <f t="shared" si="9"/>
        <v>0</v>
      </c>
    </row>
    <row r="298" spans="1:13" x14ac:dyDescent="0.25">
      <c r="A298" t="s">
        <v>9</v>
      </c>
      <c r="B298" t="s">
        <v>10</v>
      </c>
      <c r="C298" t="s">
        <v>508</v>
      </c>
      <c r="D298" t="s">
        <v>509</v>
      </c>
      <c r="E298">
        <v>14957507</v>
      </c>
      <c r="F298" s="29">
        <v>43632.812320138903</v>
      </c>
      <c r="G298" s="20">
        <v>322.62</v>
      </c>
      <c r="H298" s="15">
        <v>283</v>
      </c>
      <c r="I298" t="s">
        <v>1029</v>
      </c>
      <c r="J298" s="19">
        <f>Table1[[#This Row],[Total Sales Value]]/1.14</f>
        <v>283</v>
      </c>
      <c r="K298" s="15">
        <f>Table1[[#This Row],[Net Sales]]-Table1[[#This Row],[Column1]]</f>
        <v>0</v>
      </c>
      <c r="L298" s="26">
        <f t="shared" si="8"/>
        <v>0</v>
      </c>
      <c r="M298" s="26">
        <f t="shared" si="9"/>
        <v>0</v>
      </c>
    </row>
    <row r="299" spans="1:13" x14ac:dyDescent="0.25">
      <c r="A299" t="s">
        <v>22</v>
      </c>
      <c r="B299" t="s">
        <v>10</v>
      </c>
      <c r="C299" t="s">
        <v>510</v>
      </c>
      <c r="D299" t="s">
        <v>34</v>
      </c>
      <c r="E299">
        <v>14957688</v>
      </c>
      <c r="F299" s="29">
        <v>43632.817134108802</v>
      </c>
      <c r="G299" s="20">
        <v>417.24</v>
      </c>
      <c r="H299" s="15">
        <v>366</v>
      </c>
      <c r="I299" t="s">
        <v>1029</v>
      </c>
      <c r="J299" s="19">
        <f>Table1[[#This Row],[Total Sales Value]]/1.14</f>
        <v>366.00000000000006</v>
      </c>
      <c r="K299" s="15">
        <f>Table1[[#This Row],[Net Sales]]-Table1[[#This Row],[Column1]]</f>
        <v>0</v>
      </c>
      <c r="L299" s="26">
        <f t="shared" si="8"/>
        <v>0</v>
      </c>
      <c r="M299" s="26">
        <f t="shared" si="9"/>
        <v>0</v>
      </c>
    </row>
    <row r="300" spans="1:13" x14ac:dyDescent="0.25">
      <c r="A300" t="s">
        <v>22</v>
      </c>
      <c r="B300" t="s">
        <v>10</v>
      </c>
      <c r="C300" t="s">
        <v>511</v>
      </c>
      <c r="D300" t="s">
        <v>512</v>
      </c>
      <c r="E300">
        <v>14957939</v>
      </c>
      <c r="F300" s="29">
        <v>43632.822203553202</v>
      </c>
      <c r="G300" s="20">
        <v>112.86</v>
      </c>
      <c r="H300" s="15">
        <v>99</v>
      </c>
      <c r="I300" t="s">
        <v>1029</v>
      </c>
      <c r="J300" s="19">
        <f>Table1[[#This Row],[Total Sales Value]]/1.14</f>
        <v>99.000000000000014</v>
      </c>
      <c r="K300" s="15">
        <f>Table1[[#This Row],[Net Sales]]-Table1[[#This Row],[Column1]]</f>
        <v>0</v>
      </c>
      <c r="L300" s="26">
        <f t="shared" si="8"/>
        <v>0</v>
      </c>
      <c r="M300" s="26">
        <f t="shared" si="9"/>
        <v>0</v>
      </c>
    </row>
    <row r="301" spans="1:13" x14ac:dyDescent="0.25">
      <c r="A301" t="s">
        <v>22</v>
      </c>
      <c r="B301" t="s">
        <v>10</v>
      </c>
      <c r="C301" t="s">
        <v>233</v>
      </c>
      <c r="D301" t="s">
        <v>234</v>
      </c>
      <c r="E301">
        <v>14958372</v>
      </c>
      <c r="F301" s="29">
        <v>43632.8325309375</v>
      </c>
      <c r="G301" s="20">
        <v>491.34000000000003</v>
      </c>
      <c r="H301" s="15">
        <v>431</v>
      </c>
      <c r="I301" t="s">
        <v>1029</v>
      </c>
      <c r="J301" s="19">
        <f>Table1[[#This Row],[Total Sales Value]]/1.14</f>
        <v>431.00000000000006</v>
      </c>
      <c r="K301" s="15">
        <f>Table1[[#This Row],[Net Sales]]-Table1[[#This Row],[Column1]]</f>
        <v>0</v>
      </c>
      <c r="L301" s="26">
        <f t="shared" si="8"/>
        <v>0</v>
      </c>
      <c r="M301" s="26">
        <f t="shared" si="9"/>
        <v>0</v>
      </c>
    </row>
    <row r="302" spans="1:13" x14ac:dyDescent="0.25">
      <c r="A302" t="s">
        <v>9</v>
      </c>
      <c r="B302" t="s">
        <v>10</v>
      </c>
      <c r="C302" t="s">
        <v>18</v>
      </c>
      <c r="D302" t="s">
        <v>19</v>
      </c>
      <c r="E302">
        <v>14958616</v>
      </c>
      <c r="F302" s="29">
        <v>43632.8378955671</v>
      </c>
      <c r="G302" s="20">
        <v>277.02000000000004</v>
      </c>
      <c r="H302" s="15">
        <v>243</v>
      </c>
      <c r="I302" t="s">
        <v>1029</v>
      </c>
      <c r="J302" s="19">
        <f>Table1[[#This Row],[Total Sales Value]]/1.14</f>
        <v>243.00000000000006</v>
      </c>
      <c r="K302" s="15">
        <f>Table1[[#This Row],[Net Sales]]-Table1[[#This Row],[Column1]]</f>
        <v>0</v>
      </c>
      <c r="L302" s="26">
        <f t="shared" si="8"/>
        <v>0</v>
      </c>
      <c r="M302" s="26">
        <f t="shared" si="9"/>
        <v>0</v>
      </c>
    </row>
    <row r="303" spans="1:13" x14ac:dyDescent="0.25">
      <c r="A303" t="s">
        <v>13</v>
      </c>
      <c r="B303" t="s">
        <v>10</v>
      </c>
      <c r="C303" t="s">
        <v>513</v>
      </c>
      <c r="D303" t="s">
        <v>514</v>
      </c>
      <c r="E303">
        <v>14959385</v>
      </c>
      <c r="F303" s="29">
        <v>43632.855669062497</v>
      </c>
      <c r="G303" s="15">
        <v>49.02</v>
      </c>
      <c r="H303" s="15">
        <v>143</v>
      </c>
      <c r="I303" t="s">
        <v>1029</v>
      </c>
      <c r="J303" s="19">
        <f>Table1[[#This Row],[Total Sales Value]]/1.14</f>
        <v>43.000000000000007</v>
      </c>
      <c r="K303" s="15">
        <f>Table1[[#This Row],[Net Sales]]-Table1[[#This Row],[Column1]]</f>
        <v>100</v>
      </c>
      <c r="L303" s="26">
        <f t="shared" si="8"/>
        <v>14</v>
      </c>
      <c r="M303" s="26">
        <f t="shared" si="9"/>
        <v>114</v>
      </c>
    </row>
    <row r="304" spans="1:13" x14ac:dyDescent="0.25">
      <c r="A304" t="s">
        <v>9</v>
      </c>
      <c r="B304" t="s">
        <v>10</v>
      </c>
      <c r="C304" t="s">
        <v>18</v>
      </c>
      <c r="D304" t="s">
        <v>19</v>
      </c>
      <c r="E304">
        <v>14959593</v>
      </c>
      <c r="F304" s="29">
        <v>43632.860274039398</v>
      </c>
      <c r="G304" s="20">
        <v>43.32</v>
      </c>
      <c r="H304" s="15">
        <v>38</v>
      </c>
      <c r="I304" t="s">
        <v>1029</v>
      </c>
      <c r="J304" s="19">
        <f>Table1[[#This Row],[Total Sales Value]]/1.14</f>
        <v>38</v>
      </c>
      <c r="K304" s="15">
        <f>Table1[[#This Row],[Net Sales]]-Table1[[#This Row],[Column1]]</f>
        <v>0</v>
      </c>
      <c r="L304" s="26">
        <f t="shared" si="8"/>
        <v>0</v>
      </c>
      <c r="M304" s="26">
        <f t="shared" si="9"/>
        <v>0</v>
      </c>
    </row>
    <row r="305" spans="1:13" x14ac:dyDescent="0.25">
      <c r="A305" t="s">
        <v>9</v>
      </c>
      <c r="B305" t="s">
        <v>10</v>
      </c>
      <c r="C305" t="s">
        <v>515</v>
      </c>
      <c r="D305" t="s">
        <v>516</v>
      </c>
      <c r="E305">
        <v>14959698</v>
      </c>
      <c r="F305" s="29">
        <v>43632.862483912002</v>
      </c>
      <c r="G305" s="20">
        <v>145.91999999999999</v>
      </c>
      <c r="H305" s="15">
        <v>128</v>
      </c>
      <c r="I305" t="s">
        <v>1029</v>
      </c>
      <c r="J305" s="19">
        <f>Table1[[#This Row],[Total Sales Value]]/1.14</f>
        <v>128</v>
      </c>
      <c r="K305" s="15">
        <f>Table1[[#This Row],[Net Sales]]-Table1[[#This Row],[Column1]]</f>
        <v>0</v>
      </c>
      <c r="L305" s="26">
        <f t="shared" si="8"/>
        <v>0</v>
      </c>
      <c r="M305" s="26">
        <f t="shared" si="9"/>
        <v>0</v>
      </c>
    </row>
    <row r="306" spans="1:13" x14ac:dyDescent="0.25">
      <c r="A306" t="s">
        <v>22</v>
      </c>
      <c r="B306" t="s">
        <v>10</v>
      </c>
      <c r="C306" t="s">
        <v>517</v>
      </c>
      <c r="D306" t="s">
        <v>518</v>
      </c>
      <c r="E306">
        <v>14961292</v>
      </c>
      <c r="F306" s="29">
        <v>43632.899971215302</v>
      </c>
      <c r="G306" s="20">
        <v>163.01999999999998</v>
      </c>
      <c r="H306" s="15">
        <v>243</v>
      </c>
      <c r="I306" t="s">
        <v>1029</v>
      </c>
      <c r="J306" s="19">
        <f>Table1[[#This Row],[Total Sales Value]]/1.14</f>
        <v>143</v>
      </c>
      <c r="K306" s="15">
        <f>Table1[[#This Row],[Net Sales]]-Table1[[#This Row],[Column1]]</f>
        <v>100</v>
      </c>
      <c r="L306" s="26">
        <f t="shared" si="8"/>
        <v>14</v>
      </c>
      <c r="M306" s="27">
        <f t="shared" si="9"/>
        <v>114</v>
      </c>
    </row>
    <row r="307" spans="1:13" x14ac:dyDescent="0.25">
      <c r="A307" t="s">
        <v>9</v>
      </c>
      <c r="B307" t="s">
        <v>10</v>
      </c>
      <c r="C307" t="s">
        <v>519</v>
      </c>
      <c r="D307" t="s">
        <v>520</v>
      </c>
      <c r="E307">
        <v>14964901</v>
      </c>
      <c r="F307" s="29">
        <v>43632.995530902801</v>
      </c>
      <c r="G307" s="20">
        <v>112.86</v>
      </c>
      <c r="H307" s="15">
        <v>99</v>
      </c>
      <c r="I307" t="s">
        <v>1029</v>
      </c>
      <c r="J307" s="19">
        <f>Table1[[#This Row],[Total Sales Value]]/1.14</f>
        <v>99.000000000000014</v>
      </c>
      <c r="K307" s="15">
        <f>Table1[[#This Row],[Net Sales]]-Table1[[#This Row],[Column1]]</f>
        <v>0</v>
      </c>
      <c r="L307" s="26">
        <f t="shared" si="8"/>
        <v>0</v>
      </c>
      <c r="M307" s="26">
        <f t="shared" si="9"/>
        <v>0</v>
      </c>
    </row>
    <row r="308" spans="1:13" x14ac:dyDescent="0.25">
      <c r="A308" t="s">
        <v>13</v>
      </c>
      <c r="B308" t="s">
        <v>10</v>
      </c>
      <c r="C308" t="s">
        <v>521</v>
      </c>
      <c r="D308" t="s">
        <v>522</v>
      </c>
      <c r="E308">
        <v>14971534</v>
      </c>
      <c r="F308" s="29">
        <v>43633.550530289402</v>
      </c>
      <c r="G308" s="20">
        <v>147.06</v>
      </c>
      <c r="H308" s="15">
        <v>129</v>
      </c>
      <c r="I308" t="s">
        <v>1029</v>
      </c>
      <c r="J308" s="19">
        <f>Table1[[#This Row],[Total Sales Value]]/1.14</f>
        <v>129</v>
      </c>
      <c r="K308" s="15">
        <f>Table1[[#This Row],[Net Sales]]-Table1[[#This Row],[Column1]]</f>
        <v>0</v>
      </c>
      <c r="L308" s="26">
        <f t="shared" si="8"/>
        <v>0</v>
      </c>
      <c r="M308" s="26">
        <f t="shared" si="9"/>
        <v>0</v>
      </c>
    </row>
    <row r="309" spans="1:13" x14ac:dyDescent="0.25">
      <c r="A309" t="s">
        <v>22</v>
      </c>
      <c r="B309" t="s">
        <v>10</v>
      </c>
      <c r="C309" t="s">
        <v>523</v>
      </c>
      <c r="D309" t="s">
        <v>524</v>
      </c>
      <c r="E309">
        <v>14972629</v>
      </c>
      <c r="F309" s="29">
        <v>43633.582588275502</v>
      </c>
      <c r="G309" s="20">
        <v>36.765000000000001</v>
      </c>
      <c r="H309" s="15">
        <v>129</v>
      </c>
      <c r="I309" t="s">
        <v>1029</v>
      </c>
      <c r="J309" s="19">
        <f>Table1[[#This Row],[Total Sales Value]]/1.14</f>
        <v>32.25</v>
      </c>
      <c r="K309" s="15">
        <f>Table1[[#This Row],[Net Sales]]-Table1[[#This Row],[Column1]]</f>
        <v>96.75</v>
      </c>
      <c r="L309" s="26">
        <f t="shared" si="8"/>
        <v>13.545</v>
      </c>
      <c r="M309" s="27">
        <f t="shared" si="9"/>
        <v>110.295</v>
      </c>
    </row>
    <row r="310" spans="1:13" x14ac:dyDescent="0.25">
      <c r="A310" t="s">
        <v>22</v>
      </c>
      <c r="B310" t="s">
        <v>10</v>
      </c>
      <c r="C310" t="s">
        <v>525</v>
      </c>
      <c r="D310" t="s">
        <v>526</v>
      </c>
      <c r="E310">
        <v>14972635</v>
      </c>
      <c r="F310" s="29">
        <v>43633.582784375001</v>
      </c>
      <c r="G310" s="20">
        <v>36.765000000000001</v>
      </c>
      <c r="H310" s="15">
        <v>129</v>
      </c>
      <c r="I310" t="s">
        <v>1029</v>
      </c>
      <c r="J310" s="19">
        <f>Table1[[#This Row],[Total Sales Value]]/1.14</f>
        <v>32.25</v>
      </c>
      <c r="K310" s="15">
        <f>Table1[[#This Row],[Net Sales]]-Table1[[#This Row],[Column1]]</f>
        <v>96.75</v>
      </c>
      <c r="L310" s="26">
        <f t="shared" si="8"/>
        <v>13.545</v>
      </c>
      <c r="M310" s="27">
        <f t="shared" si="9"/>
        <v>110.295</v>
      </c>
    </row>
    <row r="311" spans="1:13" x14ac:dyDescent="0.25">
      <c r="A311" t="s">
        <v>22</v>
      </c>
      <c r="B311" t="s">
        <v>10</v>
      </c>
      <c r="C311" t="s">
        <v>527</v>
      </c>
      <c r="D311" t="s">
        <v>528</v>
      </c>
      <c r="E311">
        <v>14972640</v>
      </c>
      <c r="F311" s="29">
        <v>43633.5829558681</v>
      </c>
      <c r="G311" s="20">
        <v>36.765000000000001</v>
      </c>
      <c r="H311" s="15">
        <v>129</v>
      </c>
      <c r="I311" t="s">
        <v>1029</v>
      </c>
      <c r="J311" s="19">
        <f>Table1[[#This Row],[Total Sales Value]]/1.14</f>
        <v>32.25</v>
      </c>
      <c r="K311" s="15">
        <f>Table1[[#This Row],[Net Sales]]-Table1[[#This Row],[Column1]]</f>
        <v>96.75</v>
      </c>
      <c r="L311" s="26">
        <f t="shared" si="8"/>
        <v>13.545</v>
      </c>
      <c r="M311" s="27">
        <f t="shared" si="9"/>
        <v>110.295</v>
      </c>
    </row>
    <row r="312" spans="1:13" x14ac:dyDescent="0.25">
      <c r="A312" t="s">
        <v>22</v>
      </c>
      <c r="B312" t="s">
        <v>10</v>
      </c>
      <c r="C312" t="s">
        <v>529</v>
      </c>
      <c r="D312" t="s">
        <v>530</v>
      </c>
      <c r="E312">
        <v>14972645</v>
      </c>
      <c r="F312" s="29">
        <v>43633.583033877301</v>
      </c>
      <c r="G312" s="20">
        <v>36.770000000000003</v>
      </c>
      <c r="H312" s="15">
        <v>129</v>
      </c>
      <c r="I312" t="s">
        <v>1029</v>
      </c>
      <c r="J312" s="19">
        <f>Table1[[#This Row],[Total Sales Value]]/1.14</f>
        <v>32.254385964912288</v>
      </c>
      <c r="K312" s="15">
        <f>Table1[[#This Row],[Net Sales]]-Table1[[#This Row],[Column1]]</f>
        <v>96.745614035087712</v>
      </c>
      <c r="L312" s="26">
        <f t="shared" si="8"/>
        <v>13.54438596491228</v>
      </c>
      <c r="M312" s="27">
        <f t="shared" si="9"/>
        <v>110.28999999999999</v>
      </c>
    </row>
    <row r="313" spans="1:13" x14ac:dyDescent="0.25">
      <c r="A313" t="s">
        <v>22</v>
      </c>
      <c r="B313" t="s">
        <v>10</v>
      </c>
      <c r="C313" t="s">
        <v>531</v>
      </c>
      <c r="D313" t="s">
        <v>532</v>
      </c>
      <c r="E313">
        <v>14972673</v>
      </c>
      <c r="F313" s="29">
        <v>43633.583675034701</v>
      </c>
      <c r="G313" s="20">
        <v>36.765000000000001</v>
      </c>
      <c r="H313" s="15">
        <v>129</v>
      </c>
      <c r="I313" t="s">
        <v>1029</v>
      </c>
      <c r="J313" s="19">
        <f>Table1[[#This Row],[Total Sales Value]]/1.14</f>
        <v>32.25</v>
      </c>
      <c r="K313" s="15">
        <f>Table1[[#This Row],[Net Sales]]-Table1[[#This Row],[Column1]]</f>
        <v>96.75</v>
      </c>
      <c r="L313" s="26">
        <f t="shared" si="8"/>
        <v>13.545</v>
      </c>
      <c r="M313" s="27">
        <f t="shared" si="9"/>
        <v>110.295</v>
      </c>
    </row>
    <row r="314" spans="1:13" x14ac:dyDescent="0.25">
      <c r="A314" t="s">
        <v>22</v>
      </c>
      <c r="B314" t="s">
        <v>10</v>
      </c>
      <c r="C314" t="s">
        <v>533</v>
      </c>
      <c r="D314" t="s">
        <v>534</v>
      </c>
      <c r="E314">
        <v>14972728</v>
      </c>
      <c r="F314" s="29">
        <v>43633.5850270023</v>
      </c>
      <c r="G314" s="20">
        <v>36.765000000000001</v>
      </c>
      <c r="H314" s="15">
        <v>129</v>
      </c>
      <c r="I314" t="s">
        <v>1029</v>
      </c>
      <c r="J314" s="19">
        <f>Table1[[#This Row],[Total Sales Value]]/1.14</f>
        <v>32.25</v>
      </c>
      <c r="K314" s="15">
        <f>Table1[[#This Row],[Net Sales]]-Table1[[#This Row],[Column1]]</f>
        <v>96.75</v>
      </c>
      <c r="L314" s="26">
        <f t="shared" si="8"/>
        <v>13.545</v>
      </c>
      <c r="M314" s="27">
        <f t="shared" si="9"/>
        <v>110.295</v>
      </c>
    </row>
    <row r="315" spans="1:13" x14ac:dyDescent="0.25">
      <c r="A315" t="s">
        <v>9</v>
      </c>
      <c r="B315" t="s">
        <v>10</v>
      </c>
      <c r="C315" t="s">
        <v>415</v>
      </c>
      <c r="D315" t="s">
        <v>416</v>
      </c>
      <c r="E315">
        <v>14974725</v>
      </c>
      <c r="F315" s="29">
        <v>43633.641354594904</v>
      </c>
      <c r="G315" s="20">
        <v>85.5</v>
      </c>
      <c r="H315" s="15">
        <v>75</v>
      </c>
      <c r="I315" t="s">
        <v>1029</v>
      </c>
      <c r="J315" s="19">
        <f>Table1[[#This Row],[Total Sales Value]]/1.14</f>
        <v>75</v>
      </c>
      <c r="K315" s="15">
        <f>Table1[[#This Row],[Net Sales]]-Table1[[#This Row],[Column1]]</f>
        <v>0</v>
      </c>
      <c r="L315" s="26">
        <f t="shared" si="8"/>
        <v>0</v>
      </c>
      <c r="M315" s="26">
        <f t="shared" si="9"/>
        <v>0</v>
      </c>
    </row>
    <row r="316" spans="1:13" x14ac:dyDescent="0.25">
      <c r="A316" t="s">
        <v>9</v>
      </c>
      <c r="B316" t="s">
        <v>10</v>
      </c>
      <c r="C316" t="s">
        <v>535</v>
      </c>
      <c r="D316" t="s">
        <v>536</v>
      </c>
      <c r="E316">
        <v>14975030</v>
      </c>
      <c r="F316" s="29">
        <v>43633.648807905098</v>
      </c>
      <c r="G316" s="20">
        <v>285</v>
      </c>
      <c r="H316" s="15">
        <v>250</v>
      </c>
      <c r="I316" t="s">
        <v>1030</v>
      </c>
      <c r="J316" s="19">
        <f>Table1[[#This Row],[Total Sales Value]]/1.14</f>
        <v>250.00000000000003</v>
      </c>
      <c r="K316" s="15">
        <f>Table1[[#This Row],[Net Sales]]-Table1[[#This Row],[Column1]]</f>
        <v>0</v>
      </c>
      <c r="L316" s="26">
        <f t="shared" si="8"/>
        <v>0</v>
      </c>
      <c r="M316" s="26">
        <f t="shared" si="9"/>
        <v>0</v>
      </c>
    </row>
    <row r="317" spans="1:13" x14ac:dyDescent="0.25">
      <c r="A317" t="s">
        <v>9</v>
      </c>
      <c r="B317" t="s">
        <v>10</v>
      </c>
      <c r="C317" t="s">
        <v>537</v>
      </c>
      <c r="D317" t="s">
        <v>538</v>
      </c>
      <c r="E317">
        <v>14975407</v>
      </c>
      <c r="F317" s="29">
        <v>43633.657049155103</v>
      </c>
      <c r="G317" s="20">
        <v>181.26</v>
      </c>
      <c r="H317" s="15">
        <v>159</v>
      </c>
      <c r="I317" t="s">
        <v>1029</v>
      </c>
      <c r="J317" s="19">
        <f>Table1[[#This Row],[Total Sales Value]]/1.14</f>
        <v>159</v>
      </c>
      <c r="K317" s="15">
        <f>Table1[[#This Row],[Net Sales]]-Table1[[#This Row],[Column1]]</f>
        <v>0</v>
      </c>
      <c r="L317" s="26">
        <f t="shared" si="8"/>
        <v>0</v>
      </c>
      <c r="M317" s="26">
        <f t="shared" si="9"/>
        <v>0</v>
      </c>
    </row>
    <row r="318" spans="1:13" x14ac:dyDescent="0.25">
      <c r="A318" t="s">
        <v>9</v>
      </c>
      <c r="B318" t="s">
        <v>10</v>
      </c>
      <c r="C318" t="s">
        <v>539</v>
      </c>
      <c r="D318" t="s">
        <v>540</v>
      </c>
      <c r="E318">
        <v>14975480</v>
      </c>
      <c r="F318" s="29">
        <v>43633.658861655102</v>
      </c>
      <c r="G318" s="20">
        <v>186.96</v>
      </c>
      <c r="H318" s="15">
        <v>164</v>
      </c>
      <c r="I318" t="s">
        <v>1029</v>
      </c>
      <c r="J318" s="19">
        <f>Table1[[#This Row],[Total Sales Value]]/1.14</f>
        <v>164.00000000000003</v>
      </c>
      <c r="K318" s="15">
        <f>Table1[[#This Row],[Net Sales]]-Table1[[#This Row],[Column1]]</f>
        <v>0</v>
      </c>
      <c r="L318" s="26">
        <f t="shared" si="8"/>
        <v>0</v>
      </c>
      <c r="M318" s="26">
        <f t="shared" si="9"/>
        <v>0</v>
      </c>
    </row>
    <row r="319" spans="1:13" x14ac:dyDescent="0.25">
      <c r="A319" t="s">
        <v>9</v>
      </c>
      <c r="B319" t="s">
        <v>10</v>
      </c>
      <c r="C319" t="s">
        <v>415</v>
      </c>
      <c r="D319" t="s">
        <v>416</v>
      </c>
      <c r="E319">
        <v>14975922</v>
      </c>
      <c r="F319" s="29">
        <v>43633.668270023103</v>
      </c>
      <c r="G319" s="20">
        <v>171</v>
      </c>
      <c r="H319" s="15">
        <v>150</v>
      </c>
      <c r="I319" t="s">
        <v>1029</v>
      </c>
      <c r="J319" s="19">
        <f>Table1[[#This Row],[Total Sales Value]]/1.14</f>
        <v>150</v>
      </c>
      <c r="K319" s="15">
        <f>Table1[[#This Row],[Net Sales]]-Table1[[#This Row],[Column1]]</f>
        <v>0</v>
      </c>
      <c r="L319" s="26">
        <f t="shared" si="8"/>
        <v>0</v>
      </c>
      <c r="M319" s="26">
        <f t="shared" si="9"/>
        <v>0</v>
      </c>
    </row>
    <row r="320" spans="1:13" x14ac:dyDescent="0.25">
      <c r="A320" t="s">
        <v>9</v>
      </c>
      <c r="B320" t="s">
        <v>10</v>
      </c>
      <c r="C320" t="s">
        <v>541</v>
      </c>
      <c r="D320" t="s">
        <v>542</v>
      </c>
      <c r="E320">
        <v>14976488</v>
      </c>
      <c r="F320" s="29">
        <v>43633.681848414402</v>
      </c>
      <c r="G320" s="20">
        <v>346.56</v>
      </c>
      <c r="H320" s="15">
        <v>304</v>
      </c>
      <c r="I320" t="s">
        <v>1029</v>
      </c>
      <c r="J320" s="19">
        <f>Table1[[#This Row],[Total Sales Value]]/1.14</f>
        <v>304</v>
      </c>
      <c r="K320" s="15">
        <f>Table1[[#This Row],[Net Sales]]-Table1[[#This Row],[Column1]]</f>
        <v>0</v>
      </c>
      <c r="L320" s="26">
        <f t="shared" si="8"/>
        <v>0</v>
      </c>
      <c r="M320" s="26">
        <f t="shared" si="9"/>
        <v>0</v>
      </c>
    </row>
    <row r="321" spans="1:13" x14ac:dyDescent="0.25">
      <c r="A321" t="s">
        <v>13</v>
      </c>
      <c r="B321" t="s">
        <v>10</v>
      </c>
      <c r="C321" t="s">
        <v>543</v>
      </c>
      <c r="D321" t="s">
        <v>544</v>
      </c>
      <c r="E321">
        <v>14976828</v>
      </c>
      <c r="F321" s="29">
        <v>43633.689687418999</v>
      </c>
      <c r="G321" s="20">
        <v>474.24</v>
      </c>
      <c r="H321" s="15">
        <v>416</v>
      </c>
      <c r="I321" t="s">
        <v>1029</v>
      </c>
      <c r="J321" s="19">
        <f>Table1[[#This Row],[Total Sales Value]]/1.14</f>
        <v>416.00000000000006</v>
      </c>
      <c r="K321" s="15">
        <f>Table1[[#This Row],[Net Sales]]-Table1[[#This Row],[Column1]]</f>
        <v>0</v>
      </c>
      <c r="L321" s="26">
        <f t="shared" si="8"/>
        <v>0</v>
      </c>
      <c r="M321" s="26">
        <f t="shared" si="9"/>
        <v>0</v>
      </c>
    </row>
    <row r="322" spans="1:13" x14ac:dyDescent="0.25">
      <c r="A322" t="s">
        <v>9</v>
      </c>
      <c r="B322" t="s">
        <v>10</v>
      </c>
      <c r="C322" t="s">
        <v>545</v>
      </c>
      <c r="D322" t="s">
        <v>546</v>
      </c>
      <c r="E322">
        <v>14977223</v>
      </c>
      <c r="F322" s="29">
        <v>43633.698338159702</v>
      </c>
      <c r="G322" s="20">
        <v>343.14000000000004</v>
      </c>
      <c r="H322" s="15">
        <v>301</v>
      </c>
      <c r="I322" t="s">
        <v>1029</v>
      </c>
      <c r="J322" s="19">
        <f>Table1[[#This Row],[Total Sales Value]]/1.14</f>
        <v>301.00000000000006</v>
      </c>
      <c r="K322" s="15">
        <f>Table1[[#This Row],[Net Sales]]-Table1[[#This Row],[Column1]]</f>
        <v>0</v>
      </c>
      <c r="L322" s="26">
        <f t="shared" si="8"/>
        <v>0</v>
      </c>
      <c r="M322" s="26">
        <f t="shared" si="9"/>
        <v>0</v>
      </c>
    </row>
    <row r="323" spans="1:13" x14ac:dyDescent="0.25">
      <c r="A323" t="s">
        <v>9</v>
      </c>
      <c r="B323" t="s">
        <v>10</v>
      </c>
      <c r="C323" t="s">
        <v>547</v>
      </c>
      <c r="D323" t="s">
        <v>548</v>
      </c>
      <c r="E323">
        <v>14978426</v>
      </c>
      <c r="F323" s="29">
        <v>43633.724924270799</v>
      </c>
      <c r="G323" s="20">
        <v>29.64</v>
      </c>
      <c r="H323" s="15">
        <v>104</v>
      </c>
      <c r="I323" t="s">
        <v>1029</v>
      </c>
      <c r="J323" s="19">
        <f>Table1[[#This Row],[Total Sales Value]]/1.14</f>
        <v>26.000000000000004</v>
      </c>
      <c r="K323" s="15">
        <f>Table1[[#This Row],[Net Sales]]-Table1[[#This Row],[Column1]]</f>
        <v>78</v>
      </c>
      <c r="L323" s="26">
        <f t="shared" si="8"/>
        <v>10.92</v>
      </c>
      <c r="M323" s="27">
        <f t="shared" si="9"/>
        <v>88.92</v>
      </c>
    </row>
    <row r="324" spans="1:13" x14ac:dyDescent="0.25">
      <c r="A324" t="s">
        <v>13</v>
      </c>
      <c r="B324" t="s">
        <v>10</v>
      </c>
      <c r="C324" t="s">
        <v>549</v>
      </c>
      <c r="D324" t="s">
        <v>550</v>
      </c>
      <c r="E324">
        <v>14979761</v>
      </c>
      <c r="F324" s="29">
        <v>43633.7516342245</v>
      </c>
      <c r="G324" s="20">
        <v>241.68</v>
      </c>
      <c r="H324" s="15">
        <v>212</v>
      </c>
      <c r="I324" t="s">
        <v>1029</v>
      </c>
      <c r="J324" s="19">
        <f>Table1[[#This Row],[Total Sales Value]]/1.14</f>
        <v>212.00000000000003</v>
      </c>
      <c r="K324" s="15">
        <f>Table1[[#This Row],[Net Sales]]-Table1[[#This Row],[Column1]]</f>
        <v>0</v>
      </c>
      <c r="L324" s="26">
        <f t="shared" si="8"/>
        <v>0</v>
      </c>
      <c r="M324" s="26">
        <f t="shared" si="9"/>
        <v>0</v>
      </c>
    </row>
    <row r="325" spans="1:13" x14ac:dyDescent="0.25">
      <c r="A325" t="s">
        <v>13</v>
      </c>
      <c r="B325" t="s">
        <v>10</v>
      </c>
      <c r="C325" t="s">
        <v>551</v>
      </c>
      <c r="D325" t="s">
        <v>552</v>
      </c>
      <c r="E325">
        <v>14979790</v>
      </c>
      <c r="F325" s="29">
        <v>43633.752208368103</v>
      </c>
      <c r="G325" s="20">
        <v>98.039999999999992</v>
      </c>
      <c r="H325" s="15">
        <v>86</v>
      </c>
      <c r="I325" t="s">
        <v>1029</v>
      </c>
      <c r="J325" s="19">
        <f>Table1[[#This Row],[Total Sales Value]]/1.14</f>
        <v>86</v>
      </c>
      <c r="K325" s="15">
        <f>Table1[[#This Row],[Net Sales]]-Table1[[#This Row],[Column1]]</f>
        <v>0</v>
      </c>
      <c r="L325" s="26">
        <f t="shared" si="8"/>
        <v>0</v>
      </c>
      <c r="M325" s="26">
        <f t="shared" si="9"/>
        <v>0</v>
      </c>
    </row>
    <row r="326" spans="1:13" x14ac:dyDescent="0.25">
      <c r="A326" t="s">
        <v>22</v>
      </c>
      <c r="B326" t="s">
        <v>10</v>
      </c>
      <c r="C326" t="s">
        <v>553</v>
      </c>
      <c r="D326" t="s">
        <v>554</v>
      </c>
      <c r="E326">
        <v>14979791</v>
      </c>
      <c r="F326" s="29">
        <v>43633.7522383912</v>
      </c>
      <c r="G326" s="20">
        <v>412.68</v>
      </c>
      <c r="H326" s="15">
        <v>362</v>
      </c>
      <c r="I326" t="s">
        <v>1029</v>
      </c>
      <c r="J326" s="19">
        <f>Table1[[#This Row],[Total Sales Value]]/1.14</f>
        <v>362.00000000000006</v>
      </c>
      <c r="K326" s="15">
        <f>Table1[[#This Row],[Net Sales]]-Table1[[#This Row],[Column1]]</f>
        <v>0</v>
      </c>
      <c r="L326" s="26">
        <f t="shared" si="8"/>
        <v>0</v>
      </c>
      <c r="M326" s="15">
        <f t="shared" si="9"/>
        <v>0</v>
      </c>
    </row>
    <row r="327" spans="1:13" x14ac:dyDescent="0.25">
      <c r="A327" t="s">
        <v>9</v>
      </c>
      <c r="B327" t="s">
        <v>10</v>
      </c>
      <c r="C327" t="s">
        <v>484</v>
      </c>
      <c r="D327" t="s">
        <v>485</v>
      </c>
      <c r="E327">
        <v>14980482</v>
      </c>
      <c r="F327" s="29">
        <v>43633.766347881901</v>
      </c>
      <c r="G327" s="20">
        <v>405.84000000000003</v>
      </c>
      <c r="H327" s="15">
        <v>356</v>
      </c>
      <c r="I327" t="s">
        <v>1029</v>
      </c>
      <c r="J327" s="19">
        <f>Table1[[#This Row],[Total Sales Value]]/1.14</f>
        <v>356.00000000000006</v>
      </c>
      <c r="K327" s="15">
        <f>Table1[[#This Row],[Net Sales]]-Table1[[#This Row],[Column1]]</f>
        <v>0</v>
      </c>
      <c r="L327" s="26">
        <f t="shared" si="8"/>
        <v>0</v>
      </c>
      <c r="M327" s="26">
        <f t="shared" si="9"/>
        <v>0</v>
      </c>
    </row>
    <row r="328" spans="1:13" x14ac:dyDescent="0.25">
      <c r="A328" t="s">
        <v>13</v>
      </c>
      <c r="B328" t="s">
        <v>10</v>
      </c>
      <c r="C328" t="s">
        <v>555</v>
      </c>
      <c r="D328" t="s">
        <v>556</v>
      </c>
      <c r="E328">
        <v>14981070</v>
      </c>
      <c r="F328" s="29">
        <v>43633.779003703698</v>
      </c>
      <c r="G328" s="20">
        <v>355.68</v>
      </c>
      <c r="H328" s="15">
        <v>312</v>
      </c>
      <c r="I328" t="s">
        <v>1029</v>
      </c>
      <c r="J328" s="19">
        <f>Table1[[#This Row],[Total Sales Value]]/1.14</f>
        <v>312.00000000000006</v>
      </c>
      <c r="K328" s="15">
        <f>Table1[[#This Row],[Net Sales]]-Table1[[#This Row],[Column1]]</f>
        <v>0</v>
      </c>
      <c r="L328" s="26">
        <f t="shared" si="8"/>
        <v>0</v>
      </c>
      <c r="M328" s="26">
        <f t="shared" si="9"/>
        <v>0</v>
      </c>
    </row>
    <row r="329" spans="1:13" x14ac:dyDescent="0.25">
      <c r="A329" t="s">
        <v>9</v>
      </c>
      <c r="B329" t="s">
        <v>10</v>
      </c>
      <c r="C329" t="s">
        <v>199</v>
      </c>
      <c r="D329" t="s">
        <v>200</v>
      </c>
      <c r="E329">
        <v>14981175</v>
      </c>
      <c r="F329" s="29">
        <v>43633.781250497697</v>
      </c>
      <c r="G329" s="20">
        <v>115.14</v>
      </c>
      <c r="H329" s="15">
        <v>101</v>
      </c>
      <c r="I329" t="s">
        <v>1030</v>
      </c>
      <c r="J329" s="19">
        <f>Table1[[#This Row],[Total Sales Value]]/1.14</f>
        <v>101.00000000000001</v>
      </c>
      <c r="K329" s="15">
        <f>Table1[[#This Row],[Net Sales]]-Table1[[#This Row],[Column1]]</f>
        <v>0</v>
      </c>
      <c r="L329" s="26">
        <f t="shared" si="8"/>
        <v>0</v>
      </c>
      <c r="M329" s="26">
        <f t="shared" si="9"/>
        <v>0</v>
      </c>
    </row>
    <row r="330" spans="1:13" x14ac:dyDescent="0.25">
      <c r="A330" t="s">
        <v>9</v>
      </c>
      <c r="B330" t="s">
        <v>10</v>
      </c>
      <c r="C330" t="s">
        <v>557</v>
      </c>
      <c r="D330" t="s">
        <v>558</v>
      </c>
      <c r="E330">
        <v>14982576</v>
      </c>
      <c r="F330" s="29">
        <v>43633.813635648097</v>
      </c>
      <c r="G330" s="20">
        <v>29.64</v>
      </c>
      <c r="H330" s="15">
        <v>104</v>
      </c>
      <c r="I330" t="s">
        <v>1029</v>
      </c>
      <c r="J330" s="19">
        <f>Table1[[#This Row],[Total Sales Value]]/1.14</f>
        <v>26.000000000000004</v>
      </c>
      <c r="K330" s="15">
        <f>Table1[[#This Row],[Net Sales]]-Table1[[#This Row],[Column1]]</f>
        <v>78</v>
      </c>
      <c r="L330" s="26">
        <f t="shared" si="8"/>
        <v>10.92</v>
      </c>
      <c r="M330" s="27">
        <f t="shared" si="9"/>
        <v>88.92</v>
      </c>
    </row>
    <row r="331" spans="1:13" x14ac:dyDescent="0.25">
      <c r="A331" t="s">
        <v>22</v>
      </c>
      <c r="B331" t="s">
        <v>10</v>
      </c>
      <c r="C331" t="s">
        <v>559</v>
      </c>
      <c r="D331" t="s">
        <v>560</v>
      </c>
      <c r="E331">
        <v>14982877</v>
      </c>
      <c r="F331" s="29">
        <v>43633.821359108799</v>
      </c>
      <c r="G331" s="20">
        <v>26.505000000000003</v>
      </c>
      <c r="H331" s="15">
        <v>93</v>
      </c>
      <c r="I331" t="s">
        <v>1029</v>
      </c>
      <c r="J331" s="19">
        <f>Table1[[#This Row],[Total Sales Value]]/1.14</f>
        <v>23.250000000000004</v>
      </c>
      <c r="K331" s="15">
        <f>Table1[[#This Row],[Net Sales]]-Table1[[#This Row],[Column1]]</f>
        <v>69.75</v>
      </c>
      <c r="L331" s="26">
        <f t="shared" si="8"/>
        <v>9.7650000000000006</v>
      </c>
      <c r="M331" s="27">
        <f t="shared" si="9"/>
        <v>79.515000000000001</v>
      </c>
    </row>
    <row r="332" spans="1:13" x14ac:dyDescent="0.25">
      <c r="A332" t="s">
        <v>9</v>
      </c>
      <c r="B332" t="s">
        <v>10</v>
      </c>
      <c r="C332" t="s">
        <v>561</v>
      </c>
      <c r="D332" t="s">
        <v>562</v>
      </c>
      <c r="E332">
        <v>14984802</v>
      </c>
      <c r="F332" s="29">
        <v>43633.868600659698</v>
      </c>
      <c r="G332" s="20">
        <v>303.24</v>
      </c>
      <c r="H332" s="15">
        <v>266</v>
      </c>
      <c r="I332" t="s">
        <v>1029</v>
      </c>
      <c r="J332" s="19">
        <f>Table1[[#This Row],[Total Sales Value]]/1.14</f>
        <v>266.00000000000006</v>
      </c>
      <c r="K332" s="15">
        <f>Table1[[#This Row],[Net Sales]]-Table1[[#This Row],[Column1]]</f>
        <v>0</v>
      </c>
      <c r="L332" s="26">
        <f t="shared" si="8"/>
        <v>0</v>
      </c>
      <c r="M332" s="26">
        <f t="shared" si="9"/>
        <v>0</v>
      </c>
    </row>
    <row r="333" spans="1:13" x14ac:dyDescent="0.25">
      <c r="A333" t="s">
        <v>13</v>
      </c>
      <c r="B333" t="s">
        <v>10</v>
      </c>
      <c r="C333" t="s">
        <v>563</v>
      </c>
      <c r="D333" t="s">
        <v>564</v>
      </c>
      <c r="E333">
        <v>14985198</v>
      </c>
      <c r="F333" s="29">
        <v>43633.878414502302</v>
      </c>
      <c r="G333" s="20">
        <v>112.86</v>
      </c>
      <c r="H333" s="15">
        <v>99</v>
      </c>
      <c r="I333" t="s">
        <v>1030</v>
      </c>
      <c r="J333" s="19">
        <f>Table1[[#This Row],[Total Sales Value]]/1.14</f>
        <v>99.000000000000014</v>
      </c>
      <c r="K333" s="15">
        <f>Table1[[#This Row],[Net Sales]]-Table1[[#This Row],[Column1]]</f>
        <v>0</v>
      </c>
      <c r="L333" s="26">
        <f t="shared" si="8"/>
        <v>0</v>
      </c>
      <c r="M333" s="26">
        <f t="shared" si="9"/>
        <v>0</v>
      </c>
    </row>
    <row r="334" spans="1:13" x14ac:dyDescent="0.25">
      <c r="A334" t="s">
        <v>9</v>
      </c>
      <c r="B334" t="s">
        <v>10</v>
      </c>
      <c r="C334" t="s">
        <v>565</v>
      </c>
      <c r="D334" t="s">
        <v>566</v>
      </c>
      <c r="E334">
        <v>14985635</v>
      </c>
      <c r="F334" s="29">
        <v>43633.889356713</v>
      </c>
      <c r="G334" s="20">
        <v>127.68</v>
      </c>
      <c r="H334" s="15">
        <v>112</v>
      </c>
      <c r="I334" t="s">
        <v>1029</v>
      </c>
      <c r="J334" s="19">
        <f>Table1[[#This Row],[Total Sales Value]]/1.14</f>
        <v>112.00000000000001</v>
      </c>
      <c r="K334" s="15">
        <f>Table1[[#This Row],[Net Sales]]-Table1[[#This Row],[Column1]]</f>
        <v>0</v>
      </c>
      <c r="L334" s="26">
        <f t="shared" si="8"/>
        <v>0</v>
      </c>
      <c r="M334" s="26">
        <f t="shared" si="9"/>
        <v>0</v>
      </c>
    </row>
    <row r="335" spans="1:13" x14ac:dyDescent="0.25">
      <c r="A335" t="s">
        <v>22</v>
      </c>
      <c r="B335" t="s">
        <v>10</v>
      </c>
      <c r="C335" t="s">
        <v>567</v>
      </c>
      <c r="D335" t="s">
        <v>568</v>
      </c>
      <c r="E335">
        <v>14985638</v>
      </c>
      <c r="F335" s="29">
        <v>43633.8894548264</v>
      </c>
      <c r="G335" s="20">
        <v>151.62</v>
      </c>
      <c r="H335" s="15">
        <v>133</v>
      </c>
      <c r="I335" t="s">
        <v>1030</v>
      </c>
      <c r="J335" s="19">
        <f>Table1[[#This Row],[Total Sales Value]]/1.14</f>
        <v>133.00000000000003</v>
      </c>
      <c r="K335" s="15">
        <f>Table1[[#This Row],[Net Sales]]-Table1[[#This Row],[Column1]]</f>
        <v>0</v>
      </c>
      <c r="L335" s="26">
        <f t="shared" ref="L335:L398" si="10">K335*14/100</f>
        <v>0</v>
      </c>
      <c r="M335" s="15">
        <f t="shared" si="9"/>
        <v>0</v>
      </c>
    </row>
    <row r="336" spans="1:13" x14ac:dyDescent="0.25">
      <c r="A336" t="s">
        <v>13</v>
      </c>
      <c r="B336" t="s">
        <v>10</v>
      </c>
      <c r="C336" t="s">
        <v>437</v>
      </c>
      <c r="D336" t="s">
        <v>438</v>
      </c>
      <c r="E336">
        <v>14985963</v>
      </c>
      <c r="F336" s="29">
        <v>43633.898323645801</v>
      </c>
      <c r="G336" s="20">
        <v>118.56</v>
      </c>
      <c r="H336" s="15">
        <v>104</v>
      </c>
      <c r="I336" t="s">
        <v>1029</v>
      </c>
      <c r="J336" s="19">
        <f>Table1[[#This Row],[Total Sales Value]]/1.14</f>
        <v>104.00000000000001</v>
      </c>
      <c r="K336" s="15">
        <f>Table1[[#This Row],[Net Sales]]-Table1[[#This Row],[Column1]]</f>
        <v>0</v>
      </c>
      <c r="L336" s="26">
        <f t="shared" si="10"/>
        <v>0</v>
      </c>
      <c r="M336" s="26">
        <f t="shared" ref="M336:M398" si="11">L336+K336</f>
        <v>0</v>
      </c>
    </row>
    <row r="337" spans="1:13" x14ac:dyDescent="0.25">
      <c r="A337" t="s">
        <v>22</v>
      </c>
      <c r="B337" t="s">
        <v>10</v>
      </c>
      <c r="C337" t="s">
        <v>569</v>
      </c>
      <c r="D337" t="s">
        <v>570</v>
      </c>
      <c r="E337">
        <v>14987734</v>
      </c>
      <c r="F337" s="29">
        <v>43633.946853935202</v>
      </c>
      <c r="G337" s="20">
        <v>28.22</v>
      </c>
      <c r="H337" s="15">
        <v>99</v>
      </c>
      <c r="I337" t="s">
        <v>1029</v>
      </c>
      <c r="J337" s="19">
        <f>Table1[[#This Row],[Total Sales Value]]/1.14</f>
        <v>24.754385964912281</v>
      </c>
      <c r="K337" s="15">
        <f>Table1[[#This Row],[Net Sales]]-Table1[[#This Row],[Column1]]</f>
        <v>74.245614035087726</v>
      </c>
      <c r="L337" s="26">
        <f t="shared" si="10"/>
        <v>10.394385964912281</v>
      </c>
      <c r="M337" s="27">
        <f t="shared" si="11"/>
        <v>84.640000000000015</v>
      </c>
    </row>
    <row r="338" spans="1:13" x14ac:dyDescent="0.25">
      <c r="A338" t="s">
        <v>22</v>
      </c>
      <c r="B338" t="s">
        <v>10</v>
      </c>
      <c r="C338" t="s">
        <v>571</v>
      </c>
      <c r="D338" t="s">
        <v>572</v>
      </c>
      <c r="E338">
        <v>14987742</v>
      </c>
      <c r="F338" s="29">
        <v>43633.947093321804</v>
      </c>
      <c r="G338" s="20">
        <v>28.215000000000003</v>
      </c>
      <c r="H338" s="15">
        <v>99</v>
      </c>
      <c r="I338" t="s">
        <v>1029</v>
      </c>
      <c r="J338" s="19">
        <f>Table1[[#This Row],[Total Sales Value]]/1.14</f>
        <v>24.750000000000004</v>
      </c>
      <c r="K338" s="15">
        <f>Table1[[#This Row],[Net Sales]]-Table1[[#This Row],[Column1]]</f>
        <v>74.25</v>
      </c>
      <c r="L338" s="26">
        <f t="shared" si="10"/>
        <v>10.395</v>
      </c>
      <c r="M338" s="27">
        <f t="shared" si="11"/>
        <v>84.644999999999996</v>
      </c>
    </row>
    <row r="339" spans="1:13" x14ac:dyDescent="0.25">
      <c r="A339" t="s">
        <v>9</v>
      </c>
      <c r="B339" t="s">
        <v>10</v>
      </c>
      <c r="C339" t="s">
        <v>573</v>
      </c>
      <c r="D339" t="s">
        <v>574</v>
      </c>
      <c r="E339">
        <v>14989197</v>
      </c>
      <c r="F339" s="29">
        <v>43633.986107060198</v>
      </c>
      <c r="G339" s="20">
        <v>28.215000000000003</v>
      </c>
      <c r="H339" s="15">
        <v>99</v>
      </c>
      <c r="I339" t="s">
        <v>1029</v>
      </c>
      <c r="J339" s="19">
        <f>Table1[[#This Row],[Total Sales Value]]/1.14</f>
        <v>24.750000000000004</v>
      </c>
      <c r="K339" s="15">
        <f>Table1[[#This Row],[Net Sales]]-Table1[[#This Row],[Column1]]</f>
        <v>74.25</v>
      </c>
      <c r="L339" s="26">
        <f t="shared" si="10"/>
        <v>10.395</v>
      </c>
      <c r="M339" s="27">
        <f t="shared" si="11"/>
        <v>84.644999999999996</v>
      </c>
    </row>
    <row r="340" spans="1:13" x14ac:dyDescent="0.25">
      <c r="A340" t="s">
        <v>9</v>
      </c>
      <c r="B340" t="s">
        <v>10</v>
      </c>
      <c r="C340" t="s">
        <v>300</v>
      </c>
      <c r="D340" t="s">
        <v>301</v>
      </c>
      <c r="E340">
        <v>14994674</v>
      </c>
      <c r="F340" s="29">
        <v>43634.506987384302</v>
      </c>
      <c r="G340" s="20">
        <v>255.35999999999999</v>
      </c>
      <c r="H340" s="15">
        <v>224</v>
      </c>
      <c r="I340" t="s">
        <v>1029</v>
      </c>
      <c r="J340" s="19">
        <f>Table1[[#This Row],[Total Sales Value]]/1.14</f>
        <v>224</v>
      </c>
      <c r="K340" s="15">
        <f>Table1[[#This Row],[Net Sales]]-Table1[[#This Row],[Column1]]</f>
        <v>0</v>
      </c>
      <c r="L340" s="26">
        <f t="shared" si="10"/>
        <v>0</v>
      </c>
      <c r="M340" s="26">
        <f t="shared" si="11"/>
        <v>0</v>
      </c>
    </row>
    <row r="341" spans="1:13" x14ac:dyDescent="0.25">
      <c r="A341" t="s">
        <v>9</v>
      </c>
      <c r="B341" t="s">
        <v>10</v>
      </c>
      <c r="C341" t="s">
        <v>415</v>
      </c>
      <c r="D341" t="s">
        <v>416</v>
      </c>
      <c r="E341">
        <v>14996199</v>
      </c>
      <c r="F341" s="29">
        <v>43634.5571760069</v>
      </c>
      <c r="G341" s="20">
        <v>85.5</v>
      </c>
      <c r="H341" s="15">
        <v>75</v>
      </c>
      <c r="I341" t="s">
        <v>1029</v>
      </c>
      <c r="J341" s="19">
        <f>Table1[[#This Row],[Total Sales Value]]/1.14</f>
        <v>75</v>
      </c>
      <c r="K341" s="15">
        <f>Table1[[#This Row],[Net Sales]]-Table1[[#This Row],[Column1]]</f>
        <v>0</v>
      </c>
      <c r="L341" s="26">
        <f t="shared" si="10"/>
        <v>0</v>
      </c>
      <c r="M341" s="26">
        <f t="shared" si="11"/>
        <v>0</v>
      </c>
    </row>
    <row r="342" spans="1:13" x14ac:dyDescent="0.25">
      <c r="A342" t="s">
        <v>22</v>
      </c>
      <c r="B342" t="s">
        <v>10</v>
      </c>
      <c r="C342" t="s">
        <v>575</v>
      </c>
      <c r="D342" t="s">
        <v>576</v>
      </c>
      <c r="E342">
        <v>14997797</v>
      </c>
      <c r="F342" s="29">
        <v>43634.602439467599</v>
      </c>
      <c r="G342" s="20">
        <v>126.53999999999999</v>
      </c>
      <c r="H342" s="15">
        <v>111</v>
      </c>
      <c r="I342" t="s">
        <v>1030</v>
      </c>
      <c r="J342" s="19">
        <f>Table1[[#This Row],[Total Sales Value]]/1.14</f>
        <v>111</v>
      </c>
      <c r="K342" s="15">
        <f>Table1[[#This Row],[Net Sales]]-Table1[[#This Row],[Column1]]</f>
        <v>0</v>
      </c>
      <c r="L342" s="26">
        <f t="shared" si="10"/>
        <v>0</v>
      </c>
      <c r="M342" s="26">
        <f t="shared" si="11"/>
        <v>0</v>
      </c>
    </row>
    <row r="343" spans="1:13" x14ac:dyDescent="0.25">
      <c r="A343" t="s">
        <v>22</v>
      </c>
      <c r="B343" t="s">
        <v>10</v>
      </c>
      <c r="C343" t="s">
        <v>577</v>
      </c>
      <c r="D343" t="s">
        <v>578</v>
      </c>
      <c r="E343">
        <v>14998882</v>
      </c>
      <c r="F343" s="29">
        <v>43634.630167326402</v>
      </c>
      <c r="G343" s="20">
        <v>249.66</v>
      </c>
      <c r="H343" s="15">
        <v>219</v>
      </c>
      <c r="I343" t="s">
        <v>1029</v>
      </c>
      <c r="J343" s="19">
        <f>Table1[[#This Row],[Total Sales Value]]/1.14</f>
        <v>219.00000000000003</v>
      </c>
      <c r="K343" s="15">
        <f>Table1[[#This Row],[Net Sales]]-Table1[[#This Row],[Column1]]</f>
        <v>0</v>
      </c>
      <c r="L343" s="26">
        <f t="shared" si="10"/>
        <v>0</v>
      </c>
      <c r="M343" s="26">
        <f t="shared" si="11"/>
        <v>0</v>
      </c>
    </row>
    <row r="344" spans="1:13" x14ac:dyDescent="0.25">
      <c r="A344" t="s">
        <v>9</v>
      </c>
      <c r="B344" t="s">
        <v>10</v>
      </c>
      <c r="C344" t="s">
        <v>579</v>
      </c>
      <c r="D344" t="s">
        <v>580</v>
      </c>
      <c r="E344">
        <v>14999579</v>
      </c>
      <c r="F344" s="29">
        <v>43634.645697997701</v>
      </c>
      <c r="G344" s="20">
        <v>334.02000000000004</v>
      </c>
      <c r="H344" s="15">
        <v>293</v>
      </c>
      <c r="I344" t="s">
        <v>1030</v>
      </c>
      <c r="J344" s="19">
        <f>Table1[[#This Row],[Total Sales Value]]/1.14</f>
        <v>293.00000000000006</v>
      </c>
      <c r="K344" s="15">
        <f>Table1[[#This Row],[Net Sales]]-Table1[[#This Row],[Column1]]</f>
        <v>0</v>
      </c>
      <c r="L344" s="26">
        <f t="shared" si="10"/>
        <v>0</v>
      </c>
      <c r="M344" s="26">
        <f t="shared" si="11"/>
        <v>0</v>
      </c>
    </row>
    <row r="345" spans="1:13" x14ac:dyDescent="0.25">
      <c r="A345" t="s">
        <v>9</v>
      </c>
      <c r="B345" t="s">
        <v>10</v>
      </c>
      <c r="C345" t="s">
        <v>581</v>
      </c>
      <c r="D345" t="s">
        <v>582</v>
      </c>
      <c r="E345">
        <v>14999712</v>
      </c>
      <c r="F345" s="29">
        <v>43634.648499768497</v>
      </c>
      <c r="G345" s="20">
        <v>36.770000000000003</v>
      </c>
      <c r="H345" s="15">
        <v>129</v>
      </c>
      <c r="I345" t="s">
        <v>1029</v>
      </c>
      <c r="J345" s="19">
        <f>Table1[[#This Row],[Total Sales Value]]/1.14</f>
        <v>32.254385964912288</v>
      </c>
      <c r="K345" s="15">
        <f>Table1[[#This Row],[Net Sales]]-Table1[[#This Row],[Column1]]</f>
        <v>96.745614035087712</v>
      </c>
      <c r="L345" s="26">
        <f t="shared" si="10"/>
        <v>13.54438596491228</v>
      </c>
      <c r="M345" s="27">
        <f t="shared" si="11"/>
        <v>110.28999999999999</v>
      </c>
    </row>
    <row r="346" spans="1:13" x14ac:dyDescent="0.25">
      <c r="A346" t="s">
        <v>22</v>
      </c>
      <c r="B346" t="s">
        <v>10</v>
      </c>
      <c r="C346" t="s">
        <v>583</v>
      </c>
      <c r="D346" t="s">
        <v>584</v>
      </c>
      <c r="E346">
        <v>15001837</v>
      </c>
      <c r="F346" s="29">
        <v>43634.693646678199</v>
      </c>
      <c r="G346" s="20">
        <v>96.899999999999991</v>
      </c>
      <c r="H346" s="15">
        <v>185</v>
      </c>
      <c r="I346" t="s">
        <v>1029</v>
      </c>
      <c r="J346" s="19">
        <f>Table1[[#This Row],[Total Sales Value]]/1.14</f>
        <v>85</v>
      </c>
      <c r="K346" s="15">
        <f>Table1[[#This Row],[Net Sales]]-Table1[[#This Row],[Column1]]</f>
        <v>100</v>
      </c>
      <c r="L346" s="26">
        <f t="shared" si="10"/>
        <v>14</v>
      </c>
      <c r="M346" s="27">
        <f t="shared" si="11"/>
        <v>114</v>
      </c>
    </row>
    <row r="347" spans="1:13" x14ac:dyDescent="0.25">
      <c r="A347" t="s">
        <v>13</v>
      </c>
      <c r="B347" t="s">
        <v>10</v>
      </c>
      <c r="C347" t="s">
        <v>585</v>
      </c>
      <c r="D347" t="s">
        <v>586</v>
      </c>
      <c r="E347">
        <v>15002616</v>
      </c>
      <c r="F347" s="29">
        <v>43634.709923576404</v>
      </c>
      <c r="G347" s="20">
        <v>112.86</v>
      </c>
      <c r="H347" s="15">
        <v>99</v>
      </c>
      <c r="I347" t="s">
        <v>1029</v>
      </c>
      <c r="J347" s="19">
        <f>Table1[[#This Row],[Total Sales Value]]/1.14</f>
        <v>99.000000000000014</v>
      </c>
      <c r="K347" s="15">
        <f>Table1[[#This Row],[Net Sales]]-Table1[[#This Row],[Column1]]</f>
        <v>0</v>
      </c>
      <c r="L347" s="26">
        <f t="shared" si="10"/>
        <v>0</v>
      </c>
      <c r="M347" s="26">
        <f t="shared" si="11"/>
        <v>0</v>
      </c>
    </row>
    <row r="348" spans="1:13" x14ac:dyDescent="0.25">
      <c r="A348" t="s">
        <v>9</v>
      </c>
      <c r="B348" t="s">
        <v>10</v>
      </c>
      <c r="C348" t="s">
        <v>587</v>
      </c>
      <c r="D348" t="s">
        <v>588</v>
      </c>
      <c r="E348">
        <v>15002669</v>
      </c>
      <c r="F348" s="29">
        <v>43634.710964039397</v>
      </c>
      <c r="G348" s="20">
        <v>28.22</v>
      </c>
      <c r="H348" s="15">
        <v>99</v>
      </c>
      <c r="I348" t="s">
        <v>1029</v>
      </c>
      <c r="J348" s="19">
        <f>Table1[[#This Row],[Total Sales Value]]/1.14</f>
        <v>24.754385964912281</v>
      </c>
      <c r="K348" s="15">
        <f>Table1[[#This Row],[Net Sales]]-Table1[[#This Row],[Column1]]</f>
        <v>74.245614035087726</v>
      </c>
      <c r="L348" s="26">
        <f t="shared" si="10"/>
        <v>10.394385964912281</v>
      </c>
      <c r="M348" s="27">
        <f t="shared" si="11"/>
        <v>84.640000000000015</v>
      </c>
    </row>
    <row r="349" spans="1:13" x14ac:dyDescent="0.25">
      <c r="A349" t="s">
        <v>13</v>
      </c>
      <c r="B349" t="s">
        <v>10</v>
      </c>
      <c r="C349" t="s">
        <v>589</v>
      </c>
      <c r="D349" t="s">
        <v>590</v>
      </c>
      <c r="E349">
        <v>15003349</v>
      </c>
      <c r="F349" s="29">
        <v>43634.724388969902</v>
      </c>
      <c r="G349" s="20">
        <v>127.68</v>
      </c>
      <c r="H349" s="15">
        <v>112</v>
      </c>
      <c r="I349" t="s">
        <v>1029</v>
      </c>
      <c r="J349" s="19">
        <f>Table1[[#This Row],[Total Sales Value]]/1.14</f>
        <v>112.00000000000001</v>
      </c>
      <c r="K349" s="15">
        <f>Table1[[#This Row],[Net Sales]]-Table1[[#This Row],[Column1]]</f>
        <v>0</v>
      </c>
      <c r="L349" s="26">
        <f t="shared" si="10"/>
        <v>0</v>
      </c>
      <c r="M349" s="26">
        <f t="shared" si="11"/>
        <v>0</v>
      </c>
    </row>
    <row r="350" spans="1:13" x14ac:dyDescent="0.25">
      <c r="A350" t="s">
        <v>9</v>
      </c>
      <c r="B350" t="s">
        <v>10</v>
      </c>
      <c r="C350" t="s">
        <v>591</v>
      </c>
      <c r="D350" t="s">
        <v>592</v>
      </c>
      <c r="E350">
        <v>15003562</v>
      </c>
      <c r="F350" s="29">
        <v>43634.728919675901</v>
      </c>
      <c r="G350" s="20">
        <v>269.04000000000002</v>
      </c>
      <c r="H350" s="15">
        <v>236</v>
      </c>
      <c r="I350" t="s">
        <v>1029</v>
      </c>
      <c r="J350" s="19">
        <f>Table1[[#This Row],[Total Sales Value]]/1.14</f>
        <v>236.00000000000003</v>
      </c>
      <c r="K350" s="15">
        <f>Table1[[#This Row],[Net Sales]]-Table1[[#This Row],[Column1]]</f>
        <v>0</v>
      </c>
      <c r="L350" s="26">
        <f t="shared" si="10"/>
        <v>0</v>
      </c>
      <c r="M350" s="26">
        <f t="shared" si="11"/>
        <v>0</v>
      </c>
    </row>
    <row r="351" spans="1:13" x14ac:dyDescent="0.25">
      <c r="A351" t="s">
        <v>9</v>
      </c>
      <c r="B351" t="s">
        <v>10</v>
      </c>
      <c r="C351" t="s">
        <v>593</v>
      </c>
      <c r="D351" t="s">
        <v>594</v>
      </c>
      <c r="E351">
        <v>15007874</v>
      </c>
      <c r="F351" s="29">
        <v>43634.820439467599</v>
      </c>
      <c r="G351" s="20">
        <v>85.5</v>
      </c>
      <c r="H351" s="15">
        <v>75</v>
      </c>
      <c r="I351" t="s">
        <v>1029</v>
      </c>
      <c r="J351" s="19">
        <f>Table1[[#This Row],[Total Sales Value]]/1.14</f>
        <v>75</v>
      </c>
      <c r="K351" s="15">
        <f>Table1[[#This Row],[Net Sales]]-Table1[[#This Row],[Column1]]</f>
        <v>0</v>
      </c>
      <c r="L351" s="26">
        <f t="shared" si="10"/>
        <v>0</v>
      </c>
      <c r="M351" s="26">
        <f t="shared" si="11"/>
        <v>0</v>
      </c>
    </row>
    <row r="352" spans="1:13" x14ac:dyDescent="0.25">
      <c r="A352" t="s">
        <v>9</v>
      </c>
      <c r="B352" t="s">
        <v>10</v>
      </c>
      <c r="C352" t="s">
        <v>595</v>
      </c>
      <c r="D352" t="s">
        <v>596</v>
      </c>
      <c r="E352">
        <v>15008749</v>
      </c>
      <c r="F352" s="29">
        <v>43634.840259143501</v>
      </c>
      <c r="G352" s="20">
        <v>286.14000000000004</v>
      </c>
      <c r="H352" s="15">
        <v>251</v>
      </c>
      <c r="I352" t="s">
        <v>1029</v>
      </c>
      <c r="J352" s="19">
        <f>Table1[[#This Row],[Total Sales Value]]/1.14</f>
        <v>251.00000000000006</v>
      </c>
      <c r="K352" s="15">
        <f>Table1[[#This Row],[Net Sales]]-Table1[[#This Row],[Column1]]</f>
        <v>0</v>
      </c>
      <c r="L352" s="26">
        <f t="shared" si="10"/>
        <v>0</v>
      </c>
      <c r="M352" s="26">
        <f t="shared" si="11"/>
        <v>0</v>
      </c>
    </row>
    <row r="353" spans="1:13" x14ac:dyDescent="0.25">
      <c r="A353" t="s">
        <v>13</v>
      </c>
      <c r="B353" t="s">
        <v>10</v>
      </c>
      <c r="C353" t="s">
        <v>597</v>
      </c>
      <c r="D353" t="s">
        <v>598</v>
      </c>
      <c r="E353">
        <v>15008948</v>
      </c>
      <c r="F353" s="29">
        <v>43634.844598263902</v>
      </c>
      <c r="G353" s="20">
        <v>172.14</v>
      </c>
      <c r="H353" s="15">
        <v>151</v>
      </c>
      <c r="I353" t="s">
        <v>1030</v>
      </c>
      <c r="J353" s="19">
        <f>Table1[[#This Row],[Total Sales Value]]/1.14</f>
        <v>151</v>
      </c>
      <c r="K353" s="15">
        <f>Table1[[#This Row],[Net Sales]]-Table1[[#This Row],[Column1]]</f>
        <v>0</v>
      </c>
      <c r="L353" s="26">
        <f t="shared" si="10"/>
        <v>0</v>
      </c>
      <c r="M353" s="26">
        <f t="shared" si="11"/>
        <v>0</v>
      </c>
    </row>
    <row r="354" spans="1:13" x14ac:dyDescent="0.25">
      <c r="A354" t="s">
        <v>9</v>
      </c>
      <c r="B354" t="s">
        <v>10</v>
      </c>
      <c r="C354" t="s">
        <v>599</v>
      </c>
      <c r="D354" t="s">
        <v>600</v>
      </c>
      <c r="E354">
        <v>15009499</v>
      </c>
      <c r="F354" s="29">
        <v>43634.857950034697</v>
      </c>
      <c r="G354" s="20">
        <v>129.96</v>
      </c>
      <c r="H354" s="15">
        <v>214</v>
      </c>
      <c r="I354" t="s">
        <v>1029</v>
      </c>
      <c r="J354" s="19">
        <f>Table1[[#This Row],[Total Sales Value]]/1.14</f>
        <v>114.00000000000001</v>
      </c>
      <c r="K354" s="15">
        <f>Table1[[#This Row],[Net Sales]]-Table1[[#This Row],[Column1]]</f>
        <v>99.999999999999986</v>
      </c>
      <c r="L354" s="26">
        <f t="shared" si="10"/>
        <v>13.999999999999998</v>
      </c>
      <c r="M354" s="27">
        <f t="shared" si="11"/>
        <v>113.99999999999999</v>
      </c>
    </row>
    <row r="355" spans="1:13" x14ac:dyDescent="0.25">
      <c r="A355" t="s">
        <v>22</v>
      </c>
      <c r="B355" t="s">
        <v>10</v>
      </c>
      <c r="C355" t="s">
        <v>601</v>
      </c>
      <c r="D355" t="s">
        <v>602</v>
      </c>
      <c r="E355">
        <v>15010520</v>
      </c>
      <c r="F355" s="29">
        <v>43634.881812500003</v>
      </c>
      <c r="G355" s="20">
        <v>151.62</v>
      </c>
      <c r="H355" s="15">
        <v>133</v>
      </c>
      <c r="I355" t="s">
        <v>1029</v>
      </c>
      <c r="J355" s="19">
        <f>Table1[[#This Row],[Total Sales Value]]/1.14</f>
        <v>133.00000000000003</v>
      </c>
      <c r="K355" s="15">
        <f>Table1[[#This Row],[Net Sales]]-Table1[[#This Row],[Column1]]</f>
        <v>0</v>
      </c>
      <c r="L355" s="26">
        <f t="shared" si="10"/>
        <v>0</v>
      </c>
      <c r="M355" s="26">
        <f t="shared" si="11"/>
        <v>0</v>
      </c>
    </row>
    <row r="356" spans="1:13" x14ac:dyDescent="0.25">
      <c r="A356" t="s">
        <v>9</v>
      </c>
      <c r="B356" t="s">
        <v>10</v>
      </c>
      <c r="C356" t="s">
        <v>603</v>
      </c>
      <c r="D356" t="s">
        <v>604</v>
      </c>
      <c r="E356">
        <v>15010881</v>
      </c>
      <c r="F356" s="29">
        <v>43634.891143090303</v>
      </c>
      <c r="G356" s="20">
        <v>134.51999999999998</v>
      </c>
      <c r="H356" s="15">
        <v>118</v>
      </c>
      <c r="I356" t="s">
        <v>1029</v>
      </c>
      <c r="J356" s="19">
        <f>Table1[[#This Row],[Total Sales Value]]/1.14</f>
        <v>118</v>
      </c>
      <c r="K356" s="15">
        <f>Table1[[#This Row],[Net Sales]]-Table1[[#This Row],[Column1]]</f>
        <v>0</v>
      </c>
      <c r="L356" s="26">
        <f t="shared" si="10"/>
        <v>0</v>
      </c>
      <c r="M356" s="26">
        <f t="shared" si="11"/>
        <v>0</v>
      </c>
    </row>
    <row r="357" spans="1:13" x14ac:dyDescent="0.25">
      <c r="A357" t="s">
        <v>9</v>
      </c>
      <c r="B357" t="s">
        <v>10</v>
      </c>
      <c r="C357" t="s">
        <v>605</v>
      </c>
      <c r="D357" t="s">
        <v>606</v>
      </c>
      <c r="E357">
        <v>15012245</v>
      </c>
      <c r="F357" s="29">
        <v>43634.926247534699</v>
      </c>
      <c r="G357" s="20">
        <v>147.06</v>
      </c>
      <c r="H357" s="15">
        <v>129</v>
      </c>
      <c r="I357" t="s">
        <v>1029</v>
      </c>
      <c r="J357" s="19">
        <f>Table1[[#This Row],[Total Sales Value]]/1.14</f>
        <v>129</v>
      </c>
      <c r="K357" s="15">
        <f>Table1[[#This Row],[Net Sales]]-Table1[[#This Row],[Column1]]</f>
        <v>0</v>
      </c>
      <c r="L357" s="26">
        <f t="shared" si="10"/>
        <v>0</v>
      </c>
      <c r="M357" s="26">
        <f t="shared" si="11"/>
        <v>0</v>
      </c>
    </row>
    <row r="358" spans="1:13" x14ac:dyDescent="0.25">
      <c r="A358" t="s">
        <v>9</v>
      </c>
      <c r="B358" t="s">
        <v>10</v>
      </c>
      <c r="C358" t="s">
        <v>607</v>
      </c>
      <c r="D358" t="s">
        <v>608</v>
      </c>
      <c r="E358">
        <v>15013311</v>
      </c>
      <c r="F358" s="29">
        <v>43634.952601736099</v>
      </c>
      <c r="G358" s="20">
        <v>237.12</v>
      </c>
      <c r="H358" s="15">
        <v>208</v>
      </c>
      <c r="I358" t="s">
        <v>1029</v>
      </c>
      <c r="J358" s="19">
        <f>Table1[[#This Row],[Total Sales Value]]/1.14</f>
        <v>208.00000000000003</v>
      </c>
      <c r="K358" s="15">
        <f>Table1[[#This Row],[Net Sales]]-Table1[[#This Row],[Column1]]</f>
        <v>0</v>
      </c>
      <c r="L358" s="26">
        <f t="shared" si="10"/>
        <v>0</v>
      </c>
      <c r="M358" s="26">
        <f t="shared" si="11"/>
        <v>0</v>
      </c>
    </row>
    <row r="359" spans="1:13" x14ac:dyDescent="0.25">
      <c r="A359" t="s">
        <v>9</v>
      </c>
      <c r="B359" t="s">
        <v>10</v>
      </c>
      <c r="C359" t="s">
        <v>163</v>
      </c>
      <c r="D359" t="s">
        <v>164</v>
      </c>
      <c r="E359">
        <v>15014444</v>
      </c>
      <c r="F359" s="29">
        <v>43634.982174803197</v>
      </c>
      <c r="G359" s="20">
        <v>258.78000000000003</v>
      </c>
      <c r="H359" s="15">
        <v>227</v>
      </c>
      <c r="I359" t="s">
        <v>1029</v>
      </c>
      <c r="J359" s="19">
        <f>Table1[[#This Row],[Total Sales Value]]/1.14</f>
        <v>227.00000000000006</v>
      </c>
      <c r="K359" s="15">
        <f>Table1[[#This Row],[Net Sales]]-Table1[[#This Row],[Column1]]</f>
        <v>0</v>
      </c>
      <c r="L359" s="26">
        <f t="shared" si="10"/>
        <v>0</v>
      </c>
      <c r="M359" s="26">
        <f t="shared" si="11"/>
        <v>0</v>
      </c>
    </row>
    <row r="360" spans="1:13" x14ac:dyDescent="0.25">
      <c r="A360" t="s">
        <v>9</v>
      </c>
      <c r="B360" t="s">
        <v>10</v>
      </c>
      <c r="C360" t="s">
        <v>609</v>
      </c>
      <c r="D360" t="s">
        <v>610</v>
      </c>
      <c r="E360">
        <v>15020649</v>
      </c>
      <c r="F360" s="29">
        <v>43635.516890046303</v>
      </c>
      <c r="G360" s="20">
        <v>126.53999999999999</v>
      </c>
      <c r="H360" s="15">
        <v>111</v>
      </c>
      <c r="I360" t="s">
        <v>1029</v>
      </c>
      <c r="J360" s="19">
        <f>Table1[[#This Row],[Total Sales Value]]/1.14</f>
        <v>111</v>
      </c>
      <c r="K360" s="15">
        <f>Table1[[#This Row],[Net Sales]]-Table1[[#This Row],[Column1]]</f>
        <v>0</v>
      </c>
      <c r="L360" s="26">
        <f t="shared" si="10"/>
        <v>0</v>
      </c>
      <c r="M360" s="26">
        <f t="shared" si="11"/>
        <v>0</v>
      </c>
    </row>
    <row r="361" spans="1:13" x14ac:dyDescent="0.25">
      <c r="A361" t="s">
        <v>9</v>
      </c>
      <c r="B361" t="s">
        <v>10</v>
      </c>
      <c r="C361" t="s">
        <v>611</v>
      </c>
      <c r="D361" t="s">
        <v>612</v>
      </c>
      <c r="E361">
        <v>15021736</v>
      </c>
      <c r="F361" s="29">
        <v>43635.552427118098</v>
      </c>
      <c r="G361" s="20">
        <v>598.5</v>
      </c>
      <c r="H361" s="15">
        <v>525</v>
      </c>
      <c r="I361" t="s">
        <v>1029</v>
      </c>
      <c r="J361" s="19">
        <f>Table1[[#This Row],[Total Sales Value]]/1.14</f>
        <v>525</v>
      </c>
      <c r="K361" s="15">
        <f>Table1[[#This Row],[Net Sales]]-Table1[[#This Row],[Column1]]</f>
        <v>0</v>
      </c>
      <c r="L361" s="26">
        <f t="shared" si="10"/>
        <v>0</v>
      </c>
      <c r="M361" s="26">
        <f t="shared" si="11"/>
        <v>0</v>
      </c>
    </row>
    <row r="362" spans="1:13" x14ac:dyDescent="0.25">
      <c r="A362" t="s">
        <v>9</v>
      </c>
      <c r="B362" t="s">
        <v>10</v>
      </c>
      <c r="C362" t="s">
        <v>613</v>
      </c>
      <c r="D362" t="s">
        <v>614</v>
      </c>
      <c r="E362">
        <v>15022142</v>
      </c>
      <c r="F362" s="29">
        <v>43635.5638797801</v>
      </c>
      <c r="G362" s="20">
        <v>348.84000000000003</v>
      </c>
      <c r="H362" s="15">
        <v>306</v>
      </c>
      <c r="I362" t="s">
        <v>1029</v>
      </c>
      <c r="J362" s="19">
        <f>Table1[[#This Row],[Total Sales Value]]/1.14</f>
        <v>306.00000000000006</v>
      </c>
      <c r="K362" s="15">
        <f>Table1[[#This Row],[Net Sales]]-Table1[[#This Row],[Column1]]</f>
        <v>0</v>
      </c>
      <c r="L362" s="26">
        <f t="shared" si="10"/>
        <v>0</v>
      </c>
      <c r="M362" s="26">
        <f t="shared" si="11"/>
        <v>0</v>
      </c>
    </row>
    <row r="363" spans="1:13" x14ac:dyDescent="0.25">
      <c r="A363" t="s">
        <v>22</v>
      </c>
      <c r="B363" t="s">
        <v>10</v>
      </c>
      <c r="C363" t="s">
        <v>615</v>
      </c>
      <c r="D363" t="s">
        <v>616</v>
      </c>
      <c r="E363">
        <v>15022546</v>
      </c>
      <c r="F363" s="29">
        <v>43635.576330821801</v>
      </c>
      <c r="G363" s="20">
        <v>155.04</v>
      </c>
      <c r="H363" s="15">
        <v>236</v>
      </c>
      <c r="I363" t="s">
        <v>1029</v>
      </c>
      <c r="J363" s="19">
        <f>Table1[[#This Row],[Total Sales Value]]/1.14</f>
        <v>136</v>
      </c>
      <c r="K363" s="15">
        <f>Table1[[#This Row],[Net Sales]]-Table1[[#This Row],[Column1]]</f>
        <v>100</v>
      </c>
      <c r="L363" s="26">
        <f t="shared" si="10"/>
        <v>14</v>
      </c>
      <c r="M363" s="27">
        <f t="shared" si="11"/>
        <v>114</v>
      </c>
    </row>
    <row r="364" spans="1:13" x14ac:dyDescent="0.25">
      <c r="A364" t="s">
        <v>13</v>
      </c>
      <c r="B364" t="s">
        <v>10</v>
      </c>
      <c r="C364" t="s">
        <v>617</v>
      </c>
      <c r="D364" t="s">
        <v>618</v>
      </c>
      <c r="E364">
        <v>15023072</v>
      </c>
      <c r="F364" s="29">
        <v>43635.590129780103</v>
      </c>
      <c r="G364" s="20">
        <v>111.72</v>
      </c>
      <c r="H364" s="15">
        <v>198</v>
      </c>
      <c r="I364" t="s">
        <v>1029</v>
      </c>
      <c r="J364" s="19">
        <f>Table1[[#This Row],[Total Sales Value]]/1.14</f>
        <v>98.000000000000014</v>
      </c>
      <c r="K364" s="15">
        <f>Table1[[#This Row],[Net Sales]]-Table1[[#This Row],[Column1]]</f>
        <v>99.999999999999986</v>
      </c>
      <c r="L364" s="26">
        <f t="shared" si="10"/>
        <v>13.999999999999998</v>
      </c>
      <c r="M364" s="27">
        <f t="shared" si="11"/>
        <v>113.99999999999999</v>
      </c>
    </row>
    <row r="365" spans="1:13" x14ac:dyDescent="0.25">
      <c r="A365" t="s">
        <v>9</v>
      </c>
      <c r="B365" t="s">
        <v>10</v>
      </c>
      <c r="C365" t="s">
        <v>619</v>
      </c>
      <c r="D365" t="s">
        <v>620</v>
      </c>
      <c r="E365">
        <v>15023212</v>
      </c>
      <c r="F365" s="29">
        <v>43635.593613807898</v>
      </c>
      <c r="G365" s="20">
        <v>117.41999999999999</v>
      </c>
      <c r="H365" s="15">
        <v>103</v>
      </c>
      <c r="I365" t="s">
        <v>1030</v>
      </c>
      <c r="J365" s="19">
        <f>Table1[[#This Row],[Total Sales Value]]/1.14</f>
        <v>103</v>
      </c>
      <c r="K365" s="15">
        <f>Table1[[#This Row],[Net Sales]]-Table1[[#This Row],[Column1]]</f>
        <v>0</v>
      </c>
      <c r="L365" s="26">
        <f t="shared" si="10"/>
        <v>0</v>
      </c>
      <c r="M365" s="26">
        <f t="shared" si="11"/>
        <v>0</v>
      </c>
    </row>
    <row r="366" spans="1:13" x14ac:dyDescent="0.25">
      <c r="A366" t="s">
        <v>9</v>
      </c>
      <c r="B366" t="s">
        <v>10</v>
      </c>
      <c r="C366" t="s">
        <v>621</v>
      </c>
      <c r="D366" t="s">
        <v>622</v>
      </c>
      <c r="E366">
        <v>15023466</v>
      </c>
      <c r="F366" s="29">
        <v>43635.6003142708</v>
      </c>
      <c r="G366" s="20">
        <v>352.26000000000005</v>
      </c>
      <c r="H366" s="15">
        <v>309</v>
      </c>
      <c r="I366" t="s">
        <v>1029</v>
      </c>
      <c r="J366" s="19">
        <f>Table1[[#This Row],[Total Sales Value]]/1.14</f>
        <v>309.00000000000006</v>
      </c>
      <c r="K366" s="15">
        <f>Table1[[#This Row],[Net Sales]]-Table1[[#This Row],[Column1]]</f>
        <v>0</v>
      </c>
      <c r="L366" s="26">
        <f t="shared" si="10"/>
        <v>0</v>
      </c>
      <c r="M366" s="26">
        <f t="shared" si="11"/>
        <v>0</v>
      </c>
    </row>
    <row r="367" spans="1:13" x14ac:dyDescent="0.25">
      <c r="A367" t="s">
        <v>22</v>
      </c>
      <c r="B367" t="s">
        <v>10</v>
      </c>
      <c r="C367" t="s">
        <v>623</v>
      </c>
      <c r="D367" t="s">
        <v>624</v>
      </c>
      <c r="E367">
        <v>15023549</v>
      </c>
      <c r="F367" s="29">
        <v>43635.602314386597</v>
      </c>
      <c r="G367" s="20">
        <v>31.634999999999998</v>
      </c>
      <c r="H367" s="15">
        <v>111</v>
      </c>
      <c r="I367" t="s">
        <v>1029</v>
      </c>
      <c r="J367" s="19">
        <f>Table1[[#This Row],[Total Sales Value]]/1.14</f>
        <v>27.75</v>
      </c>
      <c r="K367" s="15">
        <f>Table1[[#This Row],[Net Sales]]-Table1[[#This Row],[Column1]]</f>
        <v>83.25</v>
      </c>
      <c r="L367" s="26">
        <f t="shared" si="10"/>
        <v>11.654999999999999</v>
      </c>
      <c r="M367" s="27">
        <f t="shared" si="11"/>
        <v>94.905000000000001</v>
      </c>
    </row>
    <row r="368" spans="1:13" x14ac:dyDescent="0.25">
      <c r="A368" t="s">
        <v>9</v>
      </c>
      <c r="B368" t="s">
        <v>10</v>
      </c>
      <c r="C368" t="s">
        <v>625</v>
      </c>
      <c r="D368" t="s">
        <v>626</v>
      </c>
      <c r="E368">
        <v>15023826</v>
      </c>
      <c r="F368" s="29">
        <v>43635.608502581003</v>
      </c>
      <c r="G368" s="20">
        <v>255.35999999999999</v>
      </c>
      <c r="H368" s="15">
        <v>224</v>
      </c>
      <c r="I368" t="s">
        <v>1029</v>
      </c>
      <c r="J368" s="19">
        <f>Table1[[#This Row],[Total Sales Value]]/1.14</f>
        <v>224</v>
      </c>
      <c r="K368" s="15">
        <f>Table1[[#This Row],[Net Sales]]-Table1[[#This Row],[Column1]]</f>
        <v>0</v>
      </c>
      <c r="L368" s="26">
        <f t="shared" si="10"/>
        <v>0</v>
      </c>
      <c r="M368" s="26">
        <f t="shared" si="11"/>
        <v>0</v>
      </c>
    </row>
    <row r="369" spans="1:13" x14ac:dyDescent="0.25">
      <c r="A369" t="s">
        <v>9</v>
      </c>
      <c r="B369" t="s">
        <v>10</v>
      </c>
      <c r="C369" t="s">
        <v>627</v>
      </c>
      <c r="D369" t="s">
        <v>628</v>
      </c>
      <c r="E369">
        <v>15024731</v>
      </c>
      <c r="F369" s="29">
        <v>43635.6272952199</v>
      </c>
      <c r="G369" s="20">
        <v>204.06</v>
      </c>
      <c r="H369" s="15">
        <v>179</v>
      </c>
      <c r="I369" t="s">
        <v>1030</v>
      </c>
      <c r="J369" s="19">
        <f>Table1[[#This Row],[Total Sales Value]]/1.14</f>
        <v>179.00000000000003</v>
      </c>
      <c r="K369" s="15">
        <f>Table1[[#This Row],[Net Sales]]-Table1[[#This Row],[Column1]]</f>
        <v>0</v>
      </c>
      <c r="L369" s="26">
        <f t="shared" si="10"/>
        <v>0</v>
      </c>
      <c r="M369" s="26">
        <f t="shared" si="11"/>
        <v>0</v>
      </c>
    </row>
    <row r="370" spans="1:13" x14ac:dyDescent="0.25">
      <c r="A370" t="s">
        <v>22</v>
      </c>
      <c r="B370" t="s">
        <v>10</v>
      </c>
      <c r="C370" t="s">
        <v>511</v>
      </c>
      <c r="D370" t="s">
        <v>512</v>
      </c>
      <c r="E370">
        <v>15024914</v>
      </c>
      <c r="F370" s="29">
        <v>43635.630726539399</v>
      </c>
      <c r="G370" s="20">
        <v>112.86</v>
      </c>
      <c r="H370" s="15">
        <v>99</v>
      </c>
      <c r="I370" t="s">
        <v>1029</v>
      </c>
      <c r="J370" s="19">
        <f>Table1[[#This Row],[Total Sales Value]]/1.14</f>
        <v>99.000000000000014</v>
      </c>
      <c r="K370" s="15">
        <f>Table1[[#This Row],[Net Sales]]-Table1[[#This Row],[Column1]]</f>
        <v>0</v>
      </c>
      <c r="L370" s="26">
        <f t="shared" si="10"/>
        <v>0</v>
      </c>
      <c r="M370" s="26">
        <f t="shared" si="11"/>
        <v>0</v>
      </c>
    </row>
    <row r="371" spans="1:13" x14ac:dyDescent="0.25">
      <c r="A371" t="s">
        <v>9</v>
      </c>
      <c r="B371" t="s">
        <v>10</v>
      </c>
      <c r="C371" t="s">
        <v>629</v>
      </c>
      <c r="D371" t="s">
        <v>630</v>
      </c>
      <c r="E371">
        <v>15025464</v>
      </c>
      <c r="F371" s="29">
        <v>43635.642844479204</v>
      </c>
      <c r="G371" s="20">
        <v>108.3</v>
      </c>
      <c r="H371" s="15">
        <v>95</v>
      </c>
      <c r="I371" t="s">
        <v>1029</v>
      </c>
      <c r="J371" s="19">
        <f>Table1[[#This Row],[Total Sales Value]]/1.14</f>
        <v>95</v>
      </c>
      <c r="K371" s="15">
        <f>Table1[[#This Row],[Net Sales]]-Table1[[#This Row],[Column1]]</f>
        <v>0</v>
      </c>
      <c r="L371" s="26">
        <f t="shared" si="10"/>
        <v>0</v>
      </c>
      <c r="M371" s="26">
        <f t="shared" si="11"/>
        <v>0</v>
      </c>
    </row>
    <row r="372" spans="1:13" x14ac:dyDescent="0.25">
      <c r="A372" t="s">
        <v>22</v>
      </c>
      <c r="B372" t="s">
        <v>10</v>
      </c>
      <c r="C372" t="s">
        <v>314</v>
      </c>
      <c r="D372" t="s">
        <v>315</v>
      </c>
      <c r="E372">
        <v>15026156</v>
      </c>
      <c r="F372" s="29">
        <v>43635.6571167824</v>
      </c>
      <c r="G372" s="20">
        <v>74.099999999999994</v>
      </c>
      <c r="H372" s="15">
        <v>65</v>
      </c>
      <c r="I372" t="s">
        <v>1030</v>
      </c>
      <c r="J372" s="19">
        <f>Table1[[#This Row],[Total Sales Value]]/1.14</f>
        <v>65</v>
      </c>
      <c r="K372" s="15">
        <f>Table1[[#This Row],[Net Sales]]-Table1[[#This Row],[Column1]]</f>
        <v>0</v>
      </c>
      <c r="L372" s="26">
        <f t="shared" si="10"/>
        <v>0</v>
      </c>
      <c r="M372" s="26">
        <f t="shared" si="11"/>
        <v>0</v>
      </c>
    </row>
    <row r="373" spans="1:13" x14ac:dyDescent="0.25">
      <c r="A373" t="s">
        <v>9</v>
      </c>
      <c r="B373" t="s">
        <v>10</v>
      </c>
      <c r="C373" t="s">
        <v>631</v>
      </c>
      <c r="D373" t="s">
        <v>632</v>
      </c>
      <c r="E373">
        <v>15026576</v>
      </c>
      <c r="F373" s="29">
        <v>43635.666104432901</v>
      </c>
      <c r="G373" s="20">
        <v>322.62</v>
      </c>
      <c r="H373" s="15">
        <v>283</v>
      </c>
      <c r="I373" t="s">
        <v>1029</v>
      </c>
      <c r="J373" s="19">
        <f>Table1[[#This Row],[Total Sales Value]]/1.14</f>
        <v>283</v>
      </c>
      <c r="K373" s="15">
        <f>Table1[[#This Row],[Net Sales]]-Table1[[#This Row],[Column1]]</f>
        <v>0</v>
      </c>
      <c r="L373" s="26">
        <f t="shared" si="10"/>
        <v>0</v>
      </c>
      <c r="M373" s="26">
        <f t="shared" si="11"/>
        <v>0</v>
      </c>
    </row>
    <row r="374" spans="1:13" x14ac:dyDescent="0.25">
      <c r="A374" t="s">
        <v>22</v>
      </c>
      <c r="B374" t="s">
        <v>10</v>
      </c>
      <c r="C374" t="s">
        <v>275</v>
      </c>
      <c r="D374" t="s">
        <v>40</v>
      </c>
      <c r="E374">
        <v>15027128</v>
      </c>
      <c r="F374" s="29">
        <v>43635.678383217601</v>
      </c>
      <c r="G374" s="20">
        <v>193.79999999999998</v>
      </c>
      <c r="H374" s="15">
        <v>170</v>
      </c>
      <c r="I374" t="s">
        <v>1029</v>
      </c>
      <c r="J374" s="19">
        <f>Table1[[#This Row],[Total Sales Value]]/1.14</f>
        <v>170</v>
      </c>
      <c r="K374" s="15">
        <f>Table1[[#This Row],[Net Sales]]-Table1[[#This Row],[Column1]]</f>
        <v>0</v>
      </c>
      <c r="L374" s="26">
        <f t="shared" si="10"/>
        <v>0</v>
      </c>
      <c r="M374" s="26">
        <f t="shared" si="11"/>
        <v>0</v>
      </c>
    </row>
    <row r="375" spans="1:13" x14ac:dyDescent="0.25">
      <c r="A375" t="s">
        <v>9</v>
      </c>
      <c r="B375" t="s">
        <v>10</v>
      </c>
      <c r="C375" t="s">
        <v>611</v>
      </c>
      <c r="D375" t="s">
        <v>612</v>
      </c>
      <c r="E375">
        <v>15028279</v>
      </c>
      <c r="F375" s="29">
        <v>43635.702680208298</v>
      </c>
      <c r="G375" s="20">
        <v>85.5</v>
      </c>
      <c r="H375" s="15">
        <v>75</v>
      </c>
      <c r="I375" t="s">
        <v>1029</v>
      </c>
      <c r="J375" s="19">
        <f>Table1[[#This Row],[Total Sales Value]]/1.14</f>
        <v>75</v>
      </c>
      <c r="K375" s="15">
        <f>Table1[[#This Row],[Net Sales]]-Table1[[#This Row],[Column1]]</f>
        <v>0</v>
      </c>
      <c r="L375" s="26">
        <f t="shared" si="10"/>
        <v>0</v>
      </c>
      <c r="M375" s="26">
        <f t="shared" si="11"/>
        <v>0</v>
      </c>
    </row>
    <row r="376" spans="1:13" x14ac:dyDescent="0.25">
      <c r="A376" t="s">
        <v>13</v>
      </c>
      <c r="B376" t="s">
        <v>10</v>
      </c>
      <c r="C376" t="s">
        <v>633</v>
      </c>
      <c r="D376" t="s">
        <v>634</v>
      </c>
      <c r="E376">
        <v>15029054</v>
      </c>
      <c r="F376" s="29">
        <v>43635.719362002303</v>
      </c>
      <c r="G376" s="20">
        <v>442.32000000000005</v>
      </c>
      <c r="H376" s="15">
        <v>388</v>
      </c>
      <c r="I376" t="s">
        <v>1029</v>
      </c>
      <c r="J376" s="19">
        <f>Table1[[#This Row],[Total Sales Value]]/1.14</f>
        <v>388.00000000000006</v>
      </c>
      <c r="K376" s="15">
        <f>Table1[[#This Row],[Net Sales]]-Table1[[#This Row],[Column1]]</f>
        <v>0</v>
      </c>
      <c r="L376" s="26">
        <f t="shared" si="10"/>
        <v>0</v>
      </c>
      <c r="M376" s="26">
        <f t="shared" si="11"/>
        <v>0</v>
      </c>
    </row>
    <row r="377" spans="1:13" x14ac:dyDescent="0.25">
      <c r="A377" t="s">
        <v>9</v>
      </c>
      <c r="B377" t="s">
        <v>10</v>
      </c>
      <c r="C377" t="s">
        <v>163</v>
      </c>
      <c r="D377" t="s">
        <v>164</v>
      </c>
      <c r="E377">
        <v>15030802</v>
      </c>
      <c r="F377" s="29">
        <v>43635.755278668999</v>
      </c>
      <c r="G377" s="20">
        <v>349.98</v>
      </c>
      <c r="H377" s="15">
        <v>307</v>
      </c>
      <c r="I377" t="s">
        <v>1029</v>
      </c>
      <c r="J377" s="19">
        <f>Table1[[#This Row],[Total Sales Value]]/1.14</f>
        <v>307.00000000000006</v>
      </c>
      <c r="K377" s="15">
        <f>Table1[[#This Row],[Net Sales]]-Table1[[#This Row],[Column1]]</f>
        <v>0</v>
      </c>
      <c r="L377" s="26">
        <f t="shared" si="10"/>
        <v>0</v>
      </c>
      <c r="M377" s="26">
        <f t="shared" si="11"/>
        <v>0</v>
      </c>
    </row>
    <row r="378" spans="1:13" x14ac:dyDescent="0.25">
      <c r="A378" t="s">
        <v>22</v>
      </c>
      <c r="B378" t="s">
        <v>10</v>
      </c>
      <c r="C378" t="s">
        <v>635</v>
      </c>
      <c r="D378" t="s">
        <v>636</v>
      </c>
      <c r="E378">
        <v>15030903</v>
      </c>
      <c r="F378" s="29">
        <v>43635.757152812497</v>
      </c>
      <c r="G378" s="20">
        <v>262.20000000000005</v>
      </c>
      <c r="H378" s="15">
        <v>230</v>
      </c>
      <c r="I378" t="s">
        <v>1029</v>
      </c>
      <c r="J378" s="19">
        <f>Table1[[#This Row],[Total Sales Value]]/1.14</f>
        <v>230.00000000000006</v>
      </c>
      <c r="K378" s="15">
        <f>Table1[[#This Row],[Net Sales]]-Table1[[#This Row],[Column1]]</f>
        <v>0</v>
      </c>
      <c r="L378" s="26">
        <f t="shared" si="10"/>
        <v>0</v>
      </c>
      <c r="M378" s="26">
        <f t="shared" si="11"/>
        <v>0</v>
      </c>
    </row>
    <row r="379" spans="1:13" x14ac:dyDescent="0.25">
      <c r="A379" t="s">
        <v>22</v>
      </c>
      <c r="B379" t="s">
        <v>10</v>
      </c>
      <c r="C379" t="s">
        <v>637</v>
      </c>
      <c r="D379" t="s">
        <v>638</v>
      </c>
      <c r="E379">
        <v>15031579</v>
      </c>
      <c r="F379" s="29">
        <v>43635.770946956</v>
      </c>
      <c r="G379" s="20">
        <v>220.01999999999998</v>
      </c>
      <c r="H379" s="15">
        <v>193</v>
      </c>
      <c r="I379" t="s">
        <v>1029</v>
      </c>
      <c r="J379" s="19">
        <f>Table1[[#This Row],[Total Sales Value]]/1.14</f>
        <v>193</v>
      </c>
      <c r="K379" s="15">
        <f>Table1[[#This Row],[Net Sales]]-Table1[[#This Row],[Column1]]</f>
        <v>0</v>
      </c>
      <c r="L379" s="26">
        <f t="shared" si="10"/>
        <v>0</v>
      </c>
      <c r="M379" s="26">
        <f t="shared" si="11"/>
        <v>0</v>
      </c>
    </row>
    <row r="380" spans="1:13" x14ac:dyDescent="0.25">
      <c r="A380" t="s">
        <v>9</v>
      </c>
      <c r="B380" t="s">
        <v>10</v>
      </c>
      <c r="C380" t="s">
        <v>639</v>
      </c>
      <c r="D380" t="s">
        <v>640</v>
      </c>
      <c r="E380">
        <v>15033862</v>
      </c>
      <c r="F380" s="29">
        <v>43635.8220870023</v>
      </c>
      <c r="G380" s="20">
        <v>137.94</v>
      </c>
      <c r="H380" s="15">
        <v>121</v>
      </c>
      <c r="I380" t="s">
        <v>1029</v>
      </c>
      <c r="J380" s="19">
        <f>Table1[[#This Row],[Total Sales Value]]/1.14</f>
        <v>121.00000000000001</v>
      </c>
      <c r="K380" s="15">
        <f>Table1[[#This Row],[Net Sales]]-Table1[[#This Row],[Column1]]</f>
        <v>0</v>
      </c>
      <c r="L380" s="26">
        <f t="shared" si="10"/>
        <v>0</v>
      </c>
      <c r="M380" s="26">
        <f t="shared" si="11"/>
        <v>0</v>
      </c>
    </row>
    <row r="381" spans="1:13" x14ac:dyDescent="0.25">
      <c r="A381" t="s">
        <v>9</v>
      </c>
      <c r="B381" t="s">
        <v>10</v>
      </c>
      <c r="C381" t="s">
        <v>641</v>
      </c>
      <c r="D381" t="s">
        <v>642</v>
      </c>
      <c r="E381">
        <v>15035200</v>
      </c>
      <c r="F381" s="29">
        <v>43635.854860219901</v>
      </c>
      <c r="G381" s="20">
        <v>342</v>
      </c>
      <c r="H381" s="15">
        <v>300</v>
      </c>
      <c r="I381" t="s">
        <v>1029</v>
      </c>
      <c r="J381" s="19">
        <f>Table1[[#This Row],[Total Sales Value]]/1.14</f>
        <v>300</v>
      </c>
      <c r="K381" s="15">
        <f>Table1[[#This Row],[Net Sales]]-Table1[[#This Row],[Column1]]</f>
        <v>0</v>
      </c>
      <c r="L381" s="26">
        <f t="shared" si="10"/>
        <v>0</v>
      </c>
      <c r="M381" s="26">
        <f t="shared" si="11"/>
        <v>0</v>
      </c>
    </row>
    <row r="382" spans="1:13" x14ac:dyDescent="0.25">
      <c r="A382" t="s">
        <v>9</v>
      </c>
      <c r="B382" t="s">
        <v>10</v>
      </c>
      <c r="C382" t="s">
        <v>643</v>
      </c>
      <c r="D382" t="s">
        <v>240</v>
      </c>
      <c r="E382">
        <v>15038042</v>
      </c>
      <c r="F382" s="29">
        <v>43635.926475462998</v>
      </c>
      <c r="G382" s="20">
        <v>150.47999999999999</v>
      </c>
      <c r="H382" s="15">
        <v>132</v>
      </c>
      <c r="I382" t="s">
        <v>1029</v>
      </c>
      <c r="J382" s="19">
        <f>Table1[[#This Row],[Total Sales Value]]/1.14</f>
        <v>132</v>
      </c>
      <c r="K382" s="15">
        <f>Table1[[#This Row],[Net Sales]]-Table1[[#This Row],[Column1]]</f>
        <v>0</v>
      </c>
      <c r="L382" s="26">
        <f t="shared" si="10"/>
        <v>0</v>
      </c>
      <c r="M382" s="26">
        <f t="shared" si="11"/>
        <v>0</v>
      </c>
    </row>
    <row r="383" spans="1:13" x14ac:dyDescent="0.25">
      <c r="A383" t="s">
        <v>9</v>
      </c>
      <c r="B383" t="s">
        <v>10</v>
      </c>
      <c r="C383" t="s">
        <v>644</v>
      </c>
      <c r="D383" t="s">
        <v>645</v>
      </c>
      <c r="E383">
        <v>15039267</v>
      </c>
      <c r="F383" s="29">
        <v>43635.957368437499</v>
      </c>
      <c r="G383" s="20">
        <v>112.86</v>
      </c>
      <c r="H383" s="15">
        <v>99</v>
      </c>
      <c r="I383" t="s">
        <v>1029</v>
      </c>
      <c r="J383" s="19">
        <f>Table1[[#This Row],[Total Sales Value]]/1.14</f>
        <v>99.000000000000014</v>
      </c>
      <c r="K383" s="15">
        <f>Table1[[#This Row],[Net Sales]]-Table1[[#This Row],[Column1]]</f>
        <v>0</v>
      </c>
      <c r="L383" s="26">
        <f t="shared" si="10"/>
        <v>0</v>
      </c>
      <c r="M383" s="26">
        <f t="shared" si="11"/>
        <v>0</v>
      </c>
    </row>
    <row r="384" spans="1:13" x14ac:dyDescent="0.25">
      <c r="A384" t="s">
        <v>9</v>
      </c>
      <c r="B384" t="s">
        <v>10</v>
      </c>
      <c r="C384" t="s">
        <v>646</v>
      </c>
      <c r="D384" t="s">
        <v>647</v>
      </c>
      <c r="E384">
        <v>15046109</v>
      </c>
      <c r="F384" s="29">
        <v>43636.518931909697</v>
      </c>
      <c r="G384" s="20">
        <v>128.82</v>
      </c>
      <c r="H384" s="15">
        <v>113</v>
      </c>
      <c r="I384" t="s">
        <v>1029</v>
      </c>
      <c r="J384" s="19">
        <f>Table1[[#This Row],[Total Sales Value]]/1.14</f>
        <v>113</v>
      </c>
      <c r="K384" s="15">
        <f>Table1[[#This Row],[Net Sales]]-Table1[[#This Row],[Column1]]</f>
        <v>0</v>
      </c>
      <c r="L384" s="26">
        <f t="shared" si="10"/>
        <v>0</v>
      </c>
      <c r="M384" s="26">
        <f t="shared" si="11"/>
        <v>0</v>
      </c>
    </row>
    <row r="385" spans="1:13" x14ac:dyDescent="0.25">
      <c r="A385" t="s">
        <v>9</v>
      </c>
      <c r="B385" t="s">
        <v>10</v>
      </c>
      <c r="C385" t="s">
        <v>648</v>
      </c>
      <c r="D385" t="s">
        <v>649</v>
      </c>
      <c r="E385">
        <v>15046228</v>
      </c>
      <c r="F385" s="29">
        <v>43636.523365509303</v>
      </c>
      <c r="G385" s="20">
        <v>103.74</v>
      </c>
      <c r="H385" s="15">
        <v>91</v>
      </c>
      <c r="I385" t="s">
        <v>1029</v>
      </c>
      <c r="J385" s="19">
        <f>Table1[[#This Row],[Total Sales Value]]/1.14</f>
        <v>91</v>
      </c>
      <c r="K385" s="15">
        <f>Table1[[#This Row],[Net Sales]]-Table1[[#This Row],[Column1]]</f>
        <v>0</v>
      </c>
      <c r="L385" s="26">
        <f t="shared" si="10"/>
        <v>0</v>
      </c>
      <c r="M385" s="26">
        <f t="shared" si="11"/>
        <v>0</v>
      </c>
    </row>
    <row r="386" spans="1:13" x14ac:dyDescent="0.25">
      <c r="A386" t="s">
        <v>9</v>
      </c>
      <c r="B386" t="s">
        <v>10</v>
      </c>
      <c r="C386" t="s">
        <v>565</v>
      </c>
      <c r="D386" t="s">
        <v>566</v>
      </c>
      <c r="E386">
        <v>15047722</v>
      </c>
      <c r="F386" s="29">
        <v>43636.569653356499</v>
      </c>
      <c r="G386" s="20">
        <v>255.35999999999999</v>
      </c>
      <c r="H386" s="15">
        <v>224</v>
      </c>
      <c r="I386" t="s">
        <v>1029</v>
      </c>
      <c r="J386" s="19">
        <f>Table1[[#This Row],[Total Sales Value]]/1.14</f>
        <v>224</v>
      </c>
      <c r="K386" s="15">
        <f>Table1[[#This Row],[Net Sales]]-Table1[[#This Row],[Column1]]</f>
        <v>0</v>
      </c>
      <c r="L386" s="26">
        <f t="shared" si="10"/>
        <v>0</v>
      </c>
      <c r="M386" s="26">
        <f t="shared" si="11"/>
        <v>0</v>
      </c>
    </row>
    <row r="387" spans="1:13" x14ac:dyDescent="0.25">
      <c r="A387" t="s">
        <v>22</v>
      </c>
      <c r="B387" t="s">
        <v>10</v>
      </c>
      <c r="C387" t="s">
        <v>650</v>
      </c>
      <c r="D387" t="s">
        <v>651</v>
      </c>
      <c r="E387">
        <v>15048360</v>
      </c>
      <c r="F387" s="29">
        <v>43636.587624108797</v>
      </c>
      <c r="G387" s="20">
        <v>142.5</v>
      </c>
      <c r="H387" s="15">
        <v>125</v>
      </c>
      <c r="I387" t="s">
        <v>1029</v>
      </c>
      <c r="J387" s="19">
        <f>Table1[[#This Row],[Total Sales Value]]/1.14</f>
        <v>125.00000000000001</v>
      </c>
      <c r="K387" s="15">
        <f>Table1[[#This Row],[Net Sales]]-Table1[[#This Row],[Column1]]</f>
        <v>0</v>
      </c>
      <c r="L387" s="26">
        <f t="shared" si="10"/>
        <v>0</v>
      </c>
      <c r="M387" s="26">
        <f t="shared" si="11"/>
        <v>0</v>
      </c>
    </row>
    <row r="388" spans="1:13" x14ac:dyDescent="0.25">
      <c r="A388" t="s">
        <v>13</v>
      </c>
      <c r="B388" t="s">
        <v>10</v>
      </c>
      <c r="C388" t="s">
        <v>83</v>
      </c>
      <c r="D388" t="s">
        <v>84</v>
      </c>
      <c r="E388">
        <v>15049982</v>
      </c>
      <c r="F388" s="29">
        <v>43636.62738125</v>
      </c>
      <c r="G388" s="20">
        <v>665.76</v>
      </c>
      <c r="H388" s="15">
        <v>584</v>
      </c>
      <c r="I388" t="s">
        <v>1029</v>
      </c>
      <c r="J388" s="19">
        <f>Table1[[#This Row],[Total Sales Value]]/1.14</f>
        <v>584</v>
      </c>
      <c r="K388" s="15">
        <f>Table1[[#This Row],[Net Sales]]-Table1[[#This Row],[Column1]]</f>
        <v>0</v>
      </c>
      <c r="L388" s="26">
        <f t="shared" si="10"/>
        <v>0</v>
      </c>
      <c r="M388" s="26">
        <f t="shared" si="11"/>
        <v>0</v>
      </c>
    </row>
    <row r="389" spans="1:13" x14ac:dyDescent="0.25">
      <c r="A389" t="s">
        <v>9</v>
      </c>
      <c r="B389" t="s">
        <v>10</v>
      </c>
      <c r="C389" t="s">
        <v>652</v>
      </c>
      <c r="D389" t="s">
        <v>653</v>
      </c>
      <c r="E389">
        <v>15050277</v>
      </c>
      <c r="F389" s="29">
        <v>43636.634457835702</v>
      </c>
      <c r="G389" s="20">
        <v>627</v>
      </c>
      <c r="H389" s="15">
        <v>550</v>
      </c>
      <c r="I389" t="s">
        <v>1029</v>
      </c>
      <c r="J389" s="19">
        <f>Table1[[#This Row],[Total Sales Value]]/1.14</f>
        <v>550</v>
      </c>
      <c r="K389" s="15">
        <f>Table1[[#This Row],[Net Sales]]-Table1[[#This Row],[Column1]]</f>
        <v>0</v>
      </c>
      <c r="L389" s="26">
        <f t="shared" si="10"/>
        <v>0</v>
      </c>
      <c r="M389" s="26">
        <f t="shared" si="11"/>
        <v>0</v>
      </c>
    </row>
    <row r="390" spans="1:13" x14ac:dyDescent="0.25">
      <c r="A390" t="s">
        <v>9</v>
      </c>
      <c r="B390" t="s">
        <v>10</v>
      </c>
      <c r="C390" t="s">
        <v>654</v>
      </c>
      <c r="D390" t="s">
        <v>655</v>
      </c>
      <c r="E390">
        <v>15050525</v>
      </c>
      <c r="F390" s="29">
        <v>43636.640318171303</v>
      </c>
      <c r="G390" s="20">
        <v>98.039999999999992</v>
      </c>
      <c r="H390" s="15">
        <v>86</v>
      </c>
      <c r="I390" t="s">
        <v>1029</v>
      </c>
      <c r="J390" s="19">
        <f>Table1[[#This Row],[Total Sales Value]]/1.14</f>
        <v>86</v>
      </c>
      <c r="K390" s="15">
        <f>Table1[[#This Row],[Net Sales]]-Table1[[#This Row],[Column1]]</f>
        <v>0</v>
      </c>
      <c r="L390" s="26">
        <f t="shared" si="10"/>
        <v>0</v>
      </c>
      <c r="M390" s="26">
        <f t="shared" si="11"/>
        <v>0</v>
      </c>
    </row>
    <row r="391" spans="1:13" x14ac:dyDescent="0.25">
      <c r="A391" t="s">
        <v>9</v>
      </c>
      <c r="B391" t="s">
        <v>10</v>
      </c>
      <c r="C391" t="s">
        <v>141</v>
      </c>
      <c r="D391" t="s">
        <v>142</v>
      </c>
      <c r="E391">
        <v>15051638</v>
      </c>
      <c r="F391" s="29">
        <v>43636.6628249653</v>
      </c>
      <c r="G391" s="20">
        <v>126.53999999999999</v>
      </c>
      <c r="H391" s="15">
        <v>111</v>
      </c>
      <c r="I391" t="s">
        <v>1029</v>
      </c>
      <c r="J391" s="19">
        <f>Table1[[#This Row],[Total Sales Value]]/1.14</f>
        <v>111</v>
      </c>
      <c r="K391" s="15">
        <f>Table1[[#This Row],[Net Sales]]-Table1[[#This Row],[Column1]]</f>
        <v>0</v>
      </c>
      <c r="L391" s="26">
        <f t="shared" si="10"/>
        <v>0</v>
      </c>
      <c r="M391" s="26">
        <f t="shared" si="11"/>
        <v>0</v>
      </c>
    </row>
    <row r="392" spans="1:13" x14ac:dyDescent="0.25">
      <c r="A392" t="s">
        <v>9</v>
      </c>
      <c r="B392" t="s">
        <v>10</v>
      </c>
      <c r="C392" t="s">
        <v>656</v>
      </c>
      <c r="D392" t="s">
        <v>657</v>
      </c>
      <c r="E392">
        <v>15051835</v>
      </c>
      <c r="F392" s="29">
        <v>43636.666462036999</v>
      </c>
      <c r="G392" s="20">
        <v>120.84</v>
      </c>
      <c r="H392" s="15">
        <v>106</v>
      </c>
      <c r="I392" t="s">
        <v>1029</v>
      </c>
      <c r="J392" s="19">
        <f>Table1[[#This Row],[Total Sales Value]]/1.14</f>
        <v>106.00000000000001</v>
      </c>
      <c r="K392" s="15">
        <f>Table1[[#This Row],[Net Sales]]-Table1[[#This Row],[Column1]]</f>
        <v>0</v>
      </c>
      <c r="L392" s="26">
        <f t="shared" si="10"/>
        <v>0</v>
      </c>
      <c r="M392" s="26">
        <f t="shared" si="11"/>
        <v>0</v>
      </c>
    </row>
    <row r="393" spans="1:13" x14ac:dyDescent="0.25">
      <c r="A393" t="s">
        <v>13</v>
      </c>
      <c r="B393" t="s">
        <v>10</v>
      </c>
      <c r="C393" t="s">
        <v>658</v>
      </c>
      <c r="D393" t="s">
        <v>659</v>
      </c>
      <c r="E393">
        <v>15052481</v>
      </c>
      <c r="F393" s="29">
        <v>43636.679835335599</v>
      </c>
      <c r="G393" s="20">
        <v>28.22</v>
      </c>
      <c r="H393" s="15">
        <v>99</v>
      </c>
      <c r="I393" t="s">
        <v>1029</v>
      </c>
      <c r="J393" s="19">
        <f>Table1[[#This Row],[Total Sales Value]]/1.14</f>
        <v>24.754385964912281</v>
      </c>
      <c r="K393" s="15">
        <f>Table1[[#This Row],[Net Sales]]-Table1[[#This Row],[Column1]]</f>
        <v>74.245614035087726</v>
      </c>
      <c r="L393" s="26">
        <f t="shared" si="10"/>
        <v>10.394385964912281</v>
      </c>
      <c r="M393" s="27">
        <f t="shared" si="11"/>
        <v>84.640000000000015</v>
      </c>
    </row>
    <row r="394" spans="1:13" x14ac:dyDescent="0.25">
      <c r="A394" t="s">
        <v>13</v>
      </c>
      <c r="B394" t="s">
        <v>10</v>
      </c>
      <c r="C394" t="s">
        <v>472</v>
      </c>
      <c r="D394" t="s">
        <v>473</v>
      </c>
      <c r="E394">
        <v>15053846</v>
      </c>
      <c r="F394" s="29">
        <v>43636.706130705999</v>
      </c>
      <c r="G394" s="20">
        <v>803.7</v>
      </c>
      <c r="H394" s="15">
        <v>705</v>
      </c>
      <c r="I394" t="s">
        <v>1029</v>
      </c>
      <c r="J394" s="19">
        <f>Table1[[#This Row],[Total Sales Value]]/1.14</f>
        <v>705.00000000000011</v>
      </c>
      <c r="K394" s="15">
        <f>Table1[[#This Row],[Net Sales]]-Table1[[#This Row],[Column1]]</f>
        <v>0</v>
      </c>
      <c r="L394" s="26">
        <f t="shared" si="10"/>
        <v>0</v>
      </c>
      <c r="M394" s="26">
        <f t="shared" si="11"/>
        <v>0</v>
      </c>
    </row>
    <row r="395" spans="1:13" x14ac:dyDescent="0.25">
      <c r="A395" t="s">
        <v>9</v>
      </c>
      <c r="B395" t="s">
        <v>10</v>
      </c>
      <c r="C395" t="s">
        <v>660</v>
      </c>
      <c r="D395" t="s">
        <v>661</v>
      </c>
      <c r="E395">
        <v>15055827</v>
      </c>
      <c r="F395" s="29">
        <v>43636.744578206002</v>
      </c>
      <c r="G395" s="20">
        <v>35.630000000000003</v>
      </c>
      <c r="H395" s="15">
        <v>125</v>
      </c>
      <c r="I395" t="s">
        <v>1029</v>
      </c>
      <c r="J395" s="19">
        <f>Table1[[#This Row],[Total Sales Value]]/1.14</f>
        <v>31.254385964912284</v>
      </c>
      <c r="K395" s="15">
        <f>Table1[[#This Row],[Net Sales]]-Table1[[#This Row],[Column1]]</f>
        <v>93.745614035087712</v>
      </c>
      <c r="L395" s="26">
        <f t="shared" si="10"/>
        <v>13.12438596491228</v>
      </c>
      <c r="M395" s="27">
        <f t="shared" si="11"/>
        <v>106.86999999999999</v>
      </c>
    </row>
    <row r="396" spans="1:13" x14ac:dyDescent="0.25">
      <c r="A396" t="s">
        <v>9</v>
      </c>
      <c r="B396" t="s">
        <v>10</v>
      </c>
      <c r="C396" t="s">
        <v>662</v>
      </c>
      <c r="D396" t="s">
        <v>663</v>
      </c>
      <c r="E396">
        <v>15056727</v>
      </c>
      <c r="F396" s="29">
        <v>43636.760650034703</v>
      </c>
      <c r="G396" s="20">
        <v>112.86</v>
      </c>
      <c r="H396" s="15">
        <v>99</v>
      </c>
      <c r="I396" t="s">
        <v>1029</v>
      </c>
      <c r="J396" s="19">
        <f>Table1[[#This Row],[Total Sales Value]]/1.14</f>
        <v>99.000000000000014</v>
      </c>
      <c r="K396" s="15">
        <f>Table1[[#This Row],[Net Sales]]-Table1[[#This Row],[Column1]]</f>
        <v>0</v>
      </c>
      <c r="L396" s="26">
        <f t="shared" si="10"/>
        <v>0</v>
      </c>
      <c r="M396" s="26">
        <f t="shared" si="11"/>
        <v>0</v>
      </c>
    </row>
    <row r="397" spans="1:13" x14ac:dyDescent="0.25">
      <c r="A397" t="s">
        <v>9</v>
      </c>
      <c r="B397" t="s">
        <v>10</v>
      </c>
      <c r="C397" t="s">
        <v>199</v>
      </c>
      <c r="D397" t="s">
        <v>200</v>
      </c>
      <c r="E397">
        <v>15056847</v>
      </c>
      <c r="F397" s="29">
        <v>43636.762847835598</v>
      </c>
      <c r="G397" s="20">
        <v>85.5</v>
      </c>
      <c r="H397" s="15">
        <v>75</v>
      </c>
      <c r="I397" t="s">
        <v>1030</v>
      </c>
      <c r="J397" s="19">
        <f>Table1[[#This Row],[Total Sales Value]]/1.14</f>
        <v>75</v>
      </c>
      <c r="K397" s="15">
        <f>Table1[[#This Row],[Net Sales]]-Table1[[#This Row],[Column1]]</f>
        <v>0</v>
      </c>
      <c r="L397" s="26">
        <f t="shared" si="10"/>
        <v>0</v>
      </c>
      <c r="M397" s="26">
        <f t="shared" si="11"/>
        <v>0</v>
      </c>
    </row>
    <row r="398" spans="1:13" x14ac:dyDescent="0.25">
      <c r="A398" t="s">
        <v>9</v>
      </c>
      <c r="B398" t="s">
        <v>10</v>
      </c>
      <c r="C398" t="s">
        <v>664</v>
      </c>
      <c r="D398" t="s">
        <v>665</v>
      </c>
      <c r="E398">
        <v>15057479</v>
      </c>
      <c r="F398" s="29">
        <v>43636.774957060203</v>
      </c>
      <c r="G398" s="20">
        <v>115.14</v>
      </c>
      <c r="H398" s="15">
        <v>101</v>
      </c>
      <c r="I398" t="s">
        <v>1029</v>
      </c>
      <c r="J398" s="19">
        <f>Table1[[#This Row],[Total Sales Value]]/1.14</f>
        <v>101.00000000000001</v>
      </c>
      <c r="K398" s="15">
        <f>Table1[[#This Row],[Net Sales]]-Table1[[#This Row],[Column1]]</f>
        <v>0</v>
      </c>
      <c r="L398" s="26">
        <f t="shared" si="10"/>
        <v>0</v>
      </c>
      <c r="M398" s="26">
        <f t="shared" si="11"/>
        <v>0</v>
      </c>
    </row>
    <row r="399" spans="1:13" x14ac:dyDescent="0.25">
      <c r="A399" t="s">
        <v>9</v>
      </c>
      <c r="B399" t="s">
        <v>10</v>
      </c>
      <c r="C399" t="s">
        <v>666</v>
      </c>
      <c r="D399" t="s">
        <v>667</v>
      </c>
      <c r="E399">
        <v>15057617</v>
      </c>
      <c r="F399" s="29">
        <v>43636.777573263898</v>
      </c>
      <c r="G399" s="20">
        <v>28.215000000000003</v>
      </c>
      <c r="H399" s="15">
        <v>99</v>
      </c>
      <c r="I399" t="s">
        <v>1029</v>
      </c>
      <c r="J399" s="19">
        <f>Table1[[#This Row],[Total Sales Value]]/1.14</f>
        <v>24.750000000000004</v>
      </c>
      <c r="K399" s="15">
        <f>Table1[[#This Row],[Net Sales]]-Table1[[#This Row],[Column1]]</f>
        <v>74.25</v>
      </c>
      <c r="L399" s="26">
        <f t="shared" ref="L399:L462" si="12">K399*14/100</f>
        <v>10.395</v>
      </c>
      <c r="M399" s="27">
        <f t="shared" ref="M399:M462" si="13">L399+K399</f>
        <v>84.644999999999996</v>
      </c>
    </row>
    <row r="400" spans="1:13" x14ac:dyDescent="0.25">
      <c r="A400" t="s">
        <v>9</v>
      </c>
      <c r="B400" t="s">
        <v>10</v>
      </c>
      <c r="C400" t="s">
        <v>668</v>
      </c>
      <c r="D400" t="s">
        <v>669</v>
      </c>
      <c r="E400">
        <v>15057928</v>
      </c>
      <c r="F400" s="29">
        <v>43636.784277812498</v>
      </c>
      <c r="G400" s="20">
        <v>33.344999999999999</v>
      </c>
      <c r="H400" s="15">
        <v>117</v>
      </c>
      <c r="I400" t="s">
        <v>1029</v>
      </c>
      <c r="J400" s="19">
        <f>Table1[[#This Row],[Total Sales Value]]/1.14</f>
        <v>29.25</v>
      </c>
      <c r="K400" s="15">
        <f>Table1[[#This Row],[Net Sales]]-Table1[[#This Row],[Column1]]</f>
        <v>87.75</v>
      </c>
      <c r="L400" s="26">
        <f t="shared" si="12"/>
        <v>12.285</v>
      </c>
      <c r="M400" s="27">
        <f t="shared" si="13"/>
        <v>100.035</v>
      </c>
    </row>
    <row r="401" spans="1:13" x14ac:dyDescent="0.25">
      <c r="A401" t="s">
        <v>9</v>
      </c>
      <c r="B401" t="s">
        <v>10</v>
      </c>
      <c r="C401" t="s">
        <v>670</v>
      </c>
      <c r="D401" t="s">
        <v>671</v>
      </c>
      <c r="E401">
        <v>15058736</v>
      </c>
      <c r="F401" s="29">
        <v>43636.800886076402</v>
      </c>
      <c r="G401" s="20">
        <v>24.509999999999998</v>
      </c>
      <c r="H401" s="15">
        <v>86</v>
      </c>
      <c r="I401" t="s">
        <v>1029</v>
      </c>
      <c r="J401" s="19">
        <f>Table1[[#This Row],[Total Sales Value]]/1.14</f>
        <v>21.5</v>
      </c>
      <c r="K401" s="15">
        <f>Table1[[#This Row],[Net Sales]]-Table1[[#This Row],[Column1]]</f>
        <v>64.5</v>
      </c>
      <c r="L401" s="26">
        <f t="shared" si="12"/>
        <v>9.0299999999999994</v>
      </c>
      <c r="M401" s="27">
        <f t="shared" si="13"/>
        <v>73.53</v>
      </c>
    </row>
    <row r="402" spans="1:13" x14ac:dyDescent="0.25">
      <c r="A402" t="s">
        <v>9</v>
      </c>
      <c r="B402" t="s">
        <v>10</v>
      </c>
      <c r="C402" t="s">
        <v>672</v>
      </c>
      <c r="D402" t="s">
        <v>673</v>
      </c>
      <c r="E402">
        <v>15058764</v>
      </c>
      <c r="F402" s="29">
        <v>43636.801441666699</v>
      </c>
      <c r="G402" s="20">
        <v>24.509999999999998</v>
      </c>
      <c r="H402" s="15">
        <v>86</v>
      </c>
      <c r="I402" t="s">
        <v>1029</v>
      </c>
      <c r="J402" s="19">
        <f>Table1[[#This Row],[Total Sales Value]]/1.14</f>
        <v>21.5</v>
      </c>
      <c r="K402" s="15">
        <f>Table1[[#This Row],[Net Sales]]-Table1[[#This Row],[Column1]]</f>
        <v>64.5</v>
      </c>
      <c r="L402" s="26">
        <f t="shared" si="12"/>
        <v>9.0299999999999994</v>
      </c>
      <c r="M402" s="27">
        <f t="shared" si="13"/>
        <v>73.53</v>
      </c>
    </row>
    <row r="403" spans="1:13" x14ac:dyDescent="0.25">
      <c r="A403" t="s">
        <v>9</v>
      </c>
      <c r="B403" t="s">
        <v>10</v>
      </c>
      <c r="C403" t="s">
        <v>674</v>
      </c>
      <c r="D403" t="s">
        <v>675</v>
      </c>
      <c r="E403">
        <v>15059025</v>
      </c>
      <c r="F403" s="29">
        <v>43636.807780474497</v>
      </c>
      <c r="G403" s="20">
        <v>24.509999999999998</v>
      </c>
      <c r="H403" s="15">
        <v>86</v>
      </c>
      <c r="I403" t="s">
        <v>1029</v>
      </c>
      <c r="J403" s="19">
        <f>Table1[[#This Row],[Total Sales Value]]/1.14</f>
        <v>21.5</v>
      </c>
      <c r="K403" s="15">
        <f>Table1[[#This Row],[Net Sales]]-Table1[[#This Row],[Column1]]</f>
        <v>64.5</v>
      </c>
      <c r="L403" s="26">
        <f t="shared" si="12"/>
        <v>9.0299999999999994</v>
      </c>
      <c r="M403" s="27">
        <f t="shared" si="13"/>
        <v>73.53</v>
      </c>
    </row>
    <row r="404" spans="1:13" x14ac:dyDescent="0.25">
      <c r="A404" t="s">
        <v>22</v>
      </c>
      <c r="B404" t="s">
        <v>10</v>
      </c>
      <c r="C404" t="s">
        <v>676</v>
      </c>
      <c r="D404" t="s">
        <v>677</v>
      </c>
      <c r="E404">
        <v>15059251</v>
      </c>
      <c r="F404" s="29">
        <v>43636.812076192102</v>
      </c>
      <c r="G404" s="20">
        <v>28.215000000000003</v>
      </c>
      <c r="H404" s="15">
        <v>99</v>
      </c>
      <c r="I404" t="s">
        <v>1029</v>
      </c>
      <c r="J404" s="19">
        <f>Table1[[#This Row],[Total Sales Value]]/1.14</f>
        <v>24.750000000000004</v>
      </c>
      <c r="K404" s="15">
        <f>Table1[[#This Row],[Net Sales]]-Table1[[#This Row],[Column1]]</f>
        <v>74.25</v>
      </c>
      <c r="L404" s="26">
        <f t="shared" si="12"/>
        <v>10.395</v>
      </c>
      <c r="M404" s="27">
        <f t="shared" si="13"/>
        <v>84.644999999999996</v>
      </c>
    </row>
    <row r="405" spans="1:13" x14ac:dyDescent="0.25">
      <c r="A405" t="s">
        <v>9</v>
      </c>
      <c r="B405" t="s">
        <v>10</v>
      </c>
      <c r="C405" t="s">
        <v>450</v>
      </c>
      <c r="D405" t="s">
        <v>451</v>
      </c>
      <c r="E405">
        <v>15060373</v>
      </c>
      <c r="F405" s="29">
        <v>43636.835668634303</v>
      </c>
      <c r="G405" s="20">
        <v>114</v>
      </c>
      <c r="H405" s="15">
        <v>100</v>
      </c>
      <c r="I405" t="s">
        <v>1029</v>
      </c>
      <c r="J405" s="19">
        <f>Table1[[#This Row],[Total Sales Value]]/1.14</f>
        <v>100.00000000000001</v>
      </c>
      <c r="K405" s="15">
        <f>Table1[[#This Row],[Net Sales]]-Table1[[#This Row],[Column1]]</f>
        <v>0</v>
      </c>
      <c r="L405" s="26">
        <f t="shared" si="12"/>
        <v>0</v>
      </c>
      <c r="M405" s="26">
        <f t="shared" si="13"/>
        <v>0</v>
      </c>
    </row>
    <row r="406" spans="1:13" x14ac:dyDescent="0.25">
      <c r="A406" t="s">
        <v>9</v>
      </c>
      <c r="B406" t="s">
        <v>10</v>
      </c>
      <c r="C406" t="s">
        <v>641</v>
      </c>
      <c r="D406" t="s">
        <v>642</v>
      </c>
      <c r="E406">
        <v>15060453</v>
      </c>
      <c r="F406" s="29">
        <v>43636.837034687502</v>
      </c>
      <c r="G406" s="20">
        <v>342</v>
      </c>
      <c r="H406" s="15">
        <v>300</v>
      </c>
      <c r="I406" t="s">
        <v>1029</v>
      </c>
      <c r="J406" s="19">
        <f>Table1[[#This Row],[Total Sales Value]]/1.14</f>
        <v>300</v>
      </c>
      <c r="K406" s="15">
        <f>Table1[[#This Row],[Net Sales]]-Table1[[#This Row],[Column1]]</f>
        <v>0</v>
      </c>
      <c r="L406" s="26">
        <f t="shared" si="12"/>
        <v>0</v>
      </c>
      <c r="M406" s="26">
        <f t="shared" si="13"/>
        <v>0</v>
      </c>
    </row>
    <row r="407" spans="1:13" x14ac:dyDescent="0.25">
      <c r="A407" t="s">
        <v>9</v>
      </c>
      <c r="B407" t="s">
        <v>10</v>
      </c>
      <c r="C407" t="s">
        <v>678</v>
      </c>
      <c r="D407" t="s">
        <v>679</v>
      </c>
      <c r="E407">
        <v>15061629</v>
      </c>
      <c r="F407" s="29">
        <v>43636.864793402798</v>
      </c>
      <c r="G407" s="20">
        <v>33.344999999999999</v>
      </c>
      <c r="H407" s="15">
        <v>117</v>
      </c>
      <c r="I407" t="s">
        <v>1029</v>
      </c>
      <c r="J407" s="19">
        <f>Table1[[#This Row],[Total Sales Value]]/1.14</f>
        <v>29.25</v>
      </c>
      <c r="K407" s="15">
        <f>Table1[[#This Row],[Net Sales]]-Table1[[#This Row],[Column1]]</f>
        <v>87.75</v>
      </c>
      <c r="L407" s="26">
        <f t="shared" si="12"/>
        <v>12.285</v>
      </c>
      <c r="M407" s="27">
        <f t="shared" si="13"/>
        <v>100.035</v>
      </c>
    </row>
    <row r="408" spans="1:13" x14ac:dyDescent="0.25">
      <c r="A408" t="s">
        <v>9</v>
      </c>
      <c r="B408" t="s">
        <v>10</v>
      </c>
      <c r="C408" t="s">
        <v>680</v>
      </c>
      <c r="D408" t="s">
        <v>681</v>
      </c>
      <c r="E408">
        <v>15061899</v>
      </c>
      <c r="F408" s="29">
        <v>43636.8714201736</v>
      </c>
      <c r="G408" s="20">
        <v>160.73999999999998</v>
      </c>
      <c r="H408" s="15">
        <v>241</v>
      </c>
      <c r="I408" t="s">
        <v>1029</v>
      </c>
      <c r="J408" s="19">
        <f>Table1[[#This Row],[Total Sales Value]]/1.14</f>
        <v>141</v>
      </c>
      <c r="K408" s="15">
        <f>Table1[[#This Row],[Net Sales]]-Table1[[#This Row],[Column1]]</f>
        <v>100</v>
      </c>
      <c r="L408" s="26">
        <f t="shared" si="12"/>
        <v>14</v>
      </c>
      <c r="M408" s="27">
        <f t="shared" si="13"/>
        <v>114</v>
      </c>
    </row>
    <row r="409" spans="1:13" x14ac:dyDescent="0.25">
      <c r="A409" t="s">
        <v>13</v>
      </c>
      <c r="B409" t="s">
        <v>10</v>
      </c>
      <c r="C409" t="s">
        <v>682</v>
      </c>
      <c r="D409" t="s">
        <v>683</v>
      </c>
      <c r="E409">
        <v>15064885</v>
      </c>
      <c r="F409" s="29">
        <v>43636.940777430602</v>
      </c>
      <c r="G409" s="20">
        <v>82.08</v>
      </c>
      <c r="H409" s="15">
        <v>172</v>
      </c>
      <c r="I409" t="s">
        <v>1030</v>
      </c>
      <c r="J409" s="19">
        <f>Table1[[#This Row],[Total Sales Value]]/1.14</f>
        <v>72</v>
      </c>
      <c r="K409" s="15">
        <f>Table1[[#This Row],[Net Sales]]-Table1[[#This Row],[Column1]]</f>
        <v>100</v>
      </c>
      <c r="L409" s="26">
        <f t="shared" si="12"/>
        <v>14</v>
      </c>
      <c r="M409" s="27">
        <f t="shared" si="13"/>
        <v>114</v>
      </c>
    </row>
    <row r="410" spans="1:13" x14ac:dyDescent="0.25">
      <c r="A410" t="s">
        <v>9</v>
      </c>
      <c r="B410" t="s">
        <v>10</v>
      </c>
      <c r="C410" t="s">
        <v>684</v>
      </c>
      <c r="D410" t="s">
        <v>685</v>
      </c>
      <c r="E410">
        <v>15065905</v>
      </c>
      <c r="F410" s="29">
        <v>43636.967237037003</v>
      </c>
      <c r="G410" s="20">
        <v>31.634999999999998</v>
      </c>
      <c r="H410" s="15">
        <v>111</v>
      </c>
      <c r="I410" t="s">
        <v>1029</v>
      </c>
      <c r="J410" s="19">
        <f>Table1[[#This Row],[Total Sales Value]]/1.14</f>
        <v>27.75</v>
      </c>
      <c r="K410" s="15">
        <f>Table1[[#This Row],[Net Sales]]-Table1[[#This Row],[Column1]]</f>
        <v>83.25</v>
      </c>
      <c r="L410" s="26">
        <f t="shared" si="12"/>
        <v>11.654999999999999</v>
      </c>
      <c r="M410" s="27">
        <f t="shared" si="13"/>
        <v>94.905000000000001</v>
      </c>
    </row>
    <row r="411" spans="1:13" x14ac:dyDescent="0.25">
      <c r="A411" t="s">
        <v>9</v>
      </c>
      <c r="B411" t="s">
        <v>10</v>
      </c>
      <c r="C411" t="s">
        <v>69</v>
      </c>
      <c r="D411" t="s">
        <v>70</v>
      </c>
      <c r="E411">
        <v>15066359</v>
      </c>
      <c r="F411" s="29">
        <v>43636.978817511597</v>
      </c>
      <c r="G411" s="20">
        <v>153.9</v>
      </c>
      <c r="H411" s="15">
        <v>135</v>
      </c>
      <c r="I411" t="s">
        <v>1030</v>
      </c>
      <c r="J411" s="19">
        <f>Table1[[#This Row],[Total Sales Value]]/1.14</f>
        <v>135.00000000000003</v>
      </c>
      <c r="K411" s="15">
        <f>Table1[[#This Row],[Net Sales]]-Table1[[#This Row],[Column1]]</f>
        <v>0</v>
      </c>
      <c r="L411" s="26">
        <f t="shared" si="12"/>
        <v>0</v>
      </c>
      <c r="M411" s="26">
        <f t="shared" si="13"/>
        <v>0</v>
      </c>
    </row>
    <row r="412" spans="1:13" x14ac:dyDescent="0.25">
      <c r="A412" t="s">
        <v>9</v>
      </c>
      <c r="B412" t="s">
        <v>10</v>
      </c>
      <c r="C412" t="s">
        <v>686</v>
      </c>
      <c r="D412" t="s">
        <v>687</v>
      </c>
      <c r="E412">
        <v>15066518</v>
      </c>
      <c r="F412" s="29">
        <v>43636.982647372701</v>
      </c>
      <c r="G412" s="20">
        <v>151.62</v>
      </c>
      <c r="H412" s="15">
        <v>133</v>
      </c>
      <c r="I412" t="s">
        <v>1029</v>
      </c>
      <c r="J412" s="19">
        <f>Table1[[#This Row],[Total Sales Value]]/1.14</f>
        <v>133.00000000000003</v>
      </c>
      <c r="K412" s="15">
        <f>Table1[[#This Row],[Net Sales]]-Table1[[#This Row],[Column1]]</f>
        <v>0</v>
      </c>
      <c r="L412" s="26">
        <f t="shared" si="12"/>
        <v>0</v>
      </c>
      <c r="M412" s="26">
        <f t="shared" si="13"/>
        <v>0</v>
      </c>
    </row>
    <row r="413" spans="1:13" x14ac:dyDescent="0.25">
      <c r="A413" t="s">
        <v>9</v>
      </c>
      <c r="B413" t="s">
        <v>10</v>
      </c>
      <c r="C413" t="s">
        <v>688</v>
      </c>
      <c r="D413" t="s">
        <v>130</v>
      </c>
      <c r="E413">
        <v>15066921</v>
      </c>
      <c r="F413" s="29">
        <v>43636.992965243102</v>
      </c>
      <c r="G413" s="20">
        <v>112.86</v>
      </c>
      <c r="H413" s="15">
        <v>99</v>
      </c>
      <c r="I413" t="s">
        <v>1029</v>
      </c>
      <c r="J413" s="19">
        <f>Table1[[#This Row],[Total Sales Value]]/1.14</f>
        <v>99.000000000000014</v>
      </c>
      <c r="K413" s="15">
        <f>Table1[[#This Row],[Net Sales]]-Table1[[#This Row],[Column1]]</f>
        <v>0</v>
      </c>
      <c r="L413" s="26">
        <f t="shared" si="12"/>
        <v>0</v>
      </c>
      <c r="M413" s="26">
        <f t="shared" si="13"/>
        <v>0</v>
      </c>
    </row>
    <row r="414" spans="1:13" x14ac:dyDescent="0.25">
      <c r="A414" t="s">
        <v>22</v>
      </c>
      <c r="B414" t="s">
        <v>10</v>
      </c>
      <c r="C414" t="s">
        <v>689</v>
      </c>
      <c r="D414" t="s">
        <v>690</v>
      </c>
      <c r="E414">
        <v>15074094</v>
      </c>
      <c r="F414" s="29">
        <v>43637.564602893501</v>
      </c>
      <c r="G414" s="20">
        <v>142.5</v>
      </c>
      <c r="H414" s="15">
        <v>125</v>
      </c>
      <c r="I414" t="s">
        <v>1029</v>
      </c>
      <c r="J414" s="19">
        <f>Table1[[#This Row],[Total Sales Value]]/1.14</f>
        <v>125.00000000000001</v>
      </c>
      <c r="K414" s="15">
        <f>Table1[[#This Row],[Net Sales]]-Table1[[#This Row],[Column1]]</f>
        <v>0</v>
      </c>
      <c r="L414" s="26">
        <f t="shared" si="12"/>
        <v>0</v>
      </c>
      <c r="M414" s="26">
        <f t="shared" si="13"/>
        <v>0</v>
      </c>
    </row>
    <row r="415" spans="1:13" x14ac:dyDescent="0.25">
      <c r="A415" t="s">
        <v>22</v>
      </c>
      <c r="B415" t="s">
        <v>10</v>
      </c>
      <c r="C415" t="s">
        <v>87</v>
      </c>
      <c r="D415" t="s">
        <v>88</v>
      </c>
      <c r="E415">
        <v>15075401</v>
      </c>
      <c r="F415" s="29">
        <v>43637.597628240699</v>
      </c>
      <c r="G415" s="20">
        <v>107.16</v>
      </c>
      <c r="H415" s="15">
        <v>94</v>
      </c>
      <c r="I415" t="s">
        <v>1029</v>
      </c>
      <c r="J415" s="19">
        <f>Table1[[#This Row],[Total Sales Value]]/1.14</f>
        <v>94</v>
      </c>
      <c r="K415" s="15">
        <f>Table1[[#This Row],[Net Sales]]-Table1[[#This Row],[Column1]]</f>
        <v>0</v>
      </c>
      <c r="L415" s="26">
        <f t="shared" si="12"/>
        <v>0</v>
      </c>
      <c r="M415" s="26">
        <f t="shared" si="13"/>
        <v>0</v>
      </c>
    </row>
    <row r="416" spans="1:13" x14ac:dyDescent="0.25">
      <c r="A416" t="s">
        <v>13</v>
      </c>
      <c r="B416" t="s">
        <v>10</v>
      </c>
      <c r="C416" t="s">
        <v>691</v>
      </c>
      <c r="D416" t="s">
        <v>692</v>
      </c>
      <c r="E416">
        <v>15076650</v>
      </c>
      <c r="F416" s="29">
        <v>43637.623429861102</v>
      </c>
      <c r="G416" s="20">
        <v>82.08</v>
      </c>
      <c r="H416" s="15">
        <v>172</v>
      </c>
      <c r="I416" t="s">
        <v>1029</v>
      </c>
      <c r="J416" s="19">
        <f>Table1[[#This Row],[Total Sales Value]]/1.14</f>
        <v>72</v>
      </c>
      <c r="K416" s="15">
        <f>Table1[[#This Row],[Net Sales]]-Table1[[#This Row],[Column1]]</f>
        <v>100</v>
      </c>
      <c r="L416" s="26">
        <f t="shared" si="12"/>
        <v>14</v>
      </c>
      <c r="M416" s="27">
        <f t="shared" si="13"/>
        <v>114</v>
      </c>
    </row>
    <row r="417" spans="1:13" x14ac:dyDescent="0.25">
      <c r="A417" t="s">
        <v>9</v>
      </c>
      <c r="B417" t="s">
        <v>10</v>
      </c>
      <c r="C417" t="s">
        <v>693</v>
      </c>
      <c r="D417" t="s">
        <v>694</v>
      </c>
      <c r="E417">
        <v>15077047</v>
      </c>
      <c r="F417" s="29">
        <v>43637.6316918171</v>
      </c>
      <c r="G417" s="20">
        <v>112.86</v>
      </c>
      <c r="H417" s="15">
        <v>99</v>
      </c>
      <c r="I417" t="s">
        <v>1030</v>
      </c>
      <c r="J417" s="19">
        <f>Table1[[#This Row],[Total Sales Value]]/1.14</f>
        <v>99.000000000000014</v>
      </c>
      <c r="K417" s="15">
        <f>Table1[[#This Row],[Net Sales]]-Table1[[#This Row],[Column1]]</f>
        <v>0</v>
      </c>
      <c r="L417" s="26">
        <f t="shared" si="12"/>
        <v>0</v>
      </c>
      <c r="M417" s="26">
        <f t="shared" si="13"/>
        <v>0</v>
      </c>
    </row>
    <row r="418" spans="1:13" x14ac:dyDescent="0.25">
      <c r="A418" t="s">
        <v>9</v>
      </c>
      <c r="B418" t="s">
        <v>10</v>
      </c>
      <c r="C418" t="s">
        <v>695</v>
      </c>
      <c r="D418" t="s">
        <v>696</v>
      </c>
      <c r="E418">
        <v>15077613</v>
      </c>
      <c r="F418" s="29">
        <v>43637.642544525501</v>
      </c>
      <c r="G418" s="20">
        <v>215.46</v>
      </c>
      <c r="H418" s="15">
        <v>189</v>
      </c>
      <c r="I418" t="s">
        <v>1030</v>
      </c>
      <c r="J418" s="19">
        <f>Table1[[#This Row],[Total Sales Value]]/1.14</f>
        <v>189.00000000000003</v>
      </c>
      <c r="K418" s="15">
        <f>Table1[[#This Row],[Net Sales]]-Table1[[#This Row],[Column1]]</f>
        <v>0</v>
      </c>
      <c r="L418" s="26">
        <f t="shared" si="12"/>
        <v>0</v>
      </c>
      <c r="M418" s="26">
        <f t="shared" si="13"/>
        <v>0</v>
      </c>
    </row>
    <row r="419" spans="1:13" x14ac:dyDescent="0.25">
      <c r="A419" t="s">
        <v>9</v>
      </c>
      <c r="B419" t="s">
        <v>10</v>
      </c>
      <c r="C419" t="s">
        <v>611</v>
      </c>
      <c r="D419" t="s">
        <v>612</v>
      </c>
      <c r="E419">
        <v>15077641</v>
      </c>
      <c r="F419" s="29">
        <v>43637.6431107639</v>
      </c>
      <c r="G419" s="20">
        <v>131.1</v>
      </c>
      <c r="H419" s="15">
        <v>115</v>
      </c>
      <c r="I419" t="s">
        <v>1029</v>
      </c>
      <c r="J419" s="19">
        <f>Table1[[#This Row],[Total Sales Value]]/1.14</f>
        <v>115</v>
      </c>
      <c r="K419" s="15">
        <f>Table1[[#This Row],[Net Sales]]-Table1[[#This Row],[Column1]]</f>
        <v>0</v>
      </c>
      <c r="L419" s="26">
        <f t="shared" si="12"/>
        <v>0</v>
      </c>
      <c r="M419" s="26">
        <f t="shared" si="13"/>
        <v>0</v>
      </c>
    </row>
    <row r="420" spans="1:13" x14ac:dyDescent="0.25">
      <c r="A420" t="s">
        <v>13</v>
      </c>
      <c r="B420" t="s">
        <v>10</v>
      </c>
      <c r="C420" t="s">
        <v>697</v>
      </c>
      <c r="D420" t="s">
        <v>698</v>
      </c>
      <c r="E420">
        <v>15077686</v>
      </c>
      <c r="F420" s="29">
        <v>43637.6442018866</v>
      </c>
      <c r="G420" s="20">
        <v>107.16</v>
      </c>
      <c r="H420" s="15">
        <v>194</v>
      </c>
      <c r="I420" t="s">
        <v>1030</v>
      </c>
      <c r="J420" s="19">
        <f>Table1[[#This Row],[Total Sales Value]]/1.14</f>
        <v>94</v>
      </c>
      <c r="K420" s="15">
        <f>Table1[[#This Row],[Net Sales]]-Table1[[#This Row],[Column1]]</f>
        <v>100</v>
      </c>
      <c r="L420" s="26">
        <f t="shared" si="12"/>
        <v>14</v>
      </c>
      <c r="M420" s="27">
        <f t="shared" si="13"/>
        <v>114</v>
      </c>
    </row>
    <row r="421" spans="1:13" x14ac:dyDescent="0.25">
      <c r="A421" t="s">
        <v>22</v>
      </c>
      <c r="B421" t="s">
        <v>10</v>
      </c>
      <c r="C421" t="s">
        <v>699</v>
      </c>
      <c r="D421" t="s">
        <v>700</v>
      </c>
      <c r="E421">
        <v>15078970</v>
      </c>
      <c r="F421" s="29">
        <v>43637.668124074102</v>
      </c>
      <c r="G421" s="20">
        <v>149.34</v>
      </c>
      <c r="H421" s="15">
        <v>131</v>
      </c>
      <c r="I421" t="s">
        <v>1029</v>
      </c>
      <c r="J421" s="19">
        <f>Table1[[#This Row],[Total Sales Value]]/1.14</f>
        <v>131.00000000000003</v>
      </c>
      <c r="K421" s="15">
        <f>Table1[[#This Row],[Net Sales]]-Table1[[#This Row],[Column1]]</f>
        <v>0</v>
      </c>
      <c r="L421" s="26">
        <f t="shared" si="12"/>
        <v>0</v>
      </c>
      <c r="M421" s="26">
        <f t="shared" si="13"/>
        <v>0</v>
      </c>
    </row>
    <row r="422" spans="1:13" x14ac:dyDescent="0.25">
      <c r="A422" t="s">
        <v>9</v>
      </c>
      <c r="B422" t="s">
        <v>10</v>
      </c>
      <c r="C422" t="s">
        <v>431</v>
      </c>
      <c r="D422" t="s">
        <v>432</v>
      </c>
      <c r="E422">
        <v>15081492</v>
      </c>
      <c r="F422" s="29">
        <v>43637.7150064815</v>
      </c>
      <c r="G422" s="20">
        <v>112.86</v>
      </c>
      <c r="H422" s="15">
        <v>99</v>
      </c>
      <c r="I422" t="s">
        <v>1029</v>
      </c>
      <c r="J422" s="19">
        <f>Table1[[#This Row],[Total Sales Value]]/1.14</f>
        <v>99.000000000000014</v>
      </c>
      <c r="K422" s="15">
        <f>Table1[[#This Row],[Net Sales]]-Table1[[#This Row],[Column1]]</f>
        <v>0</v>
      </c>
      <c r="L422" s="26">
        <f t="shared" si="12"/>
        <v>0</v>
      </c>
      <c r="M422" s="26">
        <f t="shared" si="13"/>
        <v>0</v>
      </c>
    </row>
    <row r="423" spans="1:13" x14ac:dyDescent="0.25">
      <c r="A423" t="s">
        <v>22</v>
      </c>
      <c r="B423" t="s">
        <v>10</v>
      </c>
      <c r="C423" t="s">
        <v>701</v>
      </c>
      <c r="D423" t="s">
        <v>702</v>
      </c>
      <c r="E423">
        <v>15081550</v>
      </c>
      <c r="F423" s="29">
        <v>43637.716064432898</v>
      </c>
      <c r="G423" s="20">
        <v>593.94000000000005</v>
      </c>
      <c r="H423" s="15">
        <v>521</v>
      </c>
      <c r="I423" t="s">
        <v>1030</v>
      </c>
      <c r="J423" s="19">
        <f>Table1[[#This Row],[Total Sales Value]]/1.14</f>
        <v>521.00000000000011</v>
      </c>
      <c r="K423" s="15">
        <f>Table1[[#This Row],[Net Sales]]-Table1[[#This Row],[Column1]]</f>
        <v>0</v>
      </c>
      <c r="L423" s="26">
        <f t="shared" si="12"/>
        <v>0</v>
      </c>
      <c r="M423" s="26">
        <f t="shared" si="13"/>
        <v>0</v>
      </c>
    </row>
    <row r="424" spans="1:13" x14ac:dyDescent="0.25">
      <c r="A424" t="s">
        <v>9</v>
      </c>
      <c r="B424" t="s">
        <v>10</v>
      </c>
      <c r="C424" t="s">
        <v>703</v>
      </c>
      <c r="D424" t="s">
        <v>704</v>
      </c>
      <c r="E424">
        <v>15082352</v>
      </c>
      <c r="F424" s="29">
        <v>43637.7305488079</v>
      </c>
      <c r="G424" s="20">
        <v>178.98</v>
      </c>
      <c r="H424" s="15">
        <v>157</v>
      </c>
      <c r="I424" t="s">
        <v>1030</v>
      </c>
      <c r="J424" s="19">
        <f>Table1[[#This Row],[Total Sales Value]]/1.14</f>
        <v>157</v>
      </c>
      <c r="K424" s="15">
        <f>Table1[[#This Row],[Net Sales]]-Table1[[#This Row],[Column1]]</f>
        <v>0</v>
      </c>
      <c r="L424" s="26">
        <f t="shared" si="12"/>
        <v>0</v>
      </c>
      <c r="M424" s="26">
        <f t="shared" si="13"/>
        <v>0</v>
      </c>
    </row>
    <row r="425" spans="1:13" x14ac:dyDescent="0.25">
      <c r="A425" t="s">
        <v>13</v>
      </c>
      <c r="B425" t="s">
        <v>10</v>
      </c>
      <c r="C425" t="s">
        <v>705</v>
      </c>
      <c r="D425" t="s">
        <v>706</v>
      </c>
      <c r="E425">
        <v>15082832</v>
      </c>
      <c r="F425" s="29">
        <v>43637.739694907403</v>
      </c>
      <c r="G425" s="20">
        <v>377.34000000000003</v>
      </c>
      <c r="H425" s="15">
        <v>331</v>
      </c>
      <c r="I425" t="s">
        <v>1029</v>
      </c>
      <c r="J425" s="19">
        <f>Table1[[#This Row],[Total Sales Value]]/1.14</f>
        <v>331.00000000000006</v>
      </c>
      <c r="K425" s="15">
        <f>Table1[[#This Row],[Net Sales]]-Table1[[#This Row],[Column1]]</f>
        <v>0</v>
      </c>
      <c r="L425" s="26">
        <f t="shared" si="12"/>
        <v>0</v>
      </c>
      <c r="M425" s="26">
        <f t="shared" si="13"/>
        <v>0</v>
      </c>
    </row>
    <row r="426" spans="1:13" x14ac:dyDescent="0.25">
      <c r="A426" t="s">
        <v>22</v>
      </c>
      <c r="B426" t="s">
        <v>10</v>
      </c>
      <c r="C426" t="s">
        <v>111</v>
      </c>
      <c r="D426" t="s">
        <v>112</v>
      </c>
      <c r="E426">
        <v>15083451</v>
      </c>
      <c r="F426" s="29">
        <v>43637.752097719902</v>
      </c>
      <c r="G426" s="20">
        <v>112.86</v>
      </c>
      <c r="H426" s="15">
        <v>99</v>
      </c>
      <c r="I426" t="s">
        <v>1029</v>
      </c>
      <c r="J426" s="19">
        <f>Table1[[#This Row],[Total Sales Value]]/1.14</f>
        <v>99.000000000000014</v>
      </c>
      <c r="K426" s="15">
        <f>Table1[[#This Row],[Net Sales]]-Table1[[#This Row],[Column1]]</f>
        <v>0</v>
      </c>
      <c r="L426" s="26">
        <f t="shared" si="12"/>
        <v>0</v>
      </c>
      <c r="M426" s="26">
        <f t="shared" si="13"/>
        <v>0</v>
      </c>
    </row>
    <row r="427" spans="1:13" x14ac:dyDescent="0.25">
      <c r="A427" t="s">
        <v>9</v>
      </c>
      <c r="B427" t="s">
        <v>10</v>
      </c>
      <c r="C427" t="s">
        <v>707</v>
      </c>
      <c r="D427" t="s">
        <v>708</v>
      </c>
      <c r="E427">
        <v>15083875</v>
      </c>
      <c r="F427" s="29">
        <v>43637.759737847198</v>
      </c>
      <c r="G427" s="20">
        <v>36.765000000000001</v>
      </c>
      <c r="H427" s="15">
        <v>129</v>
      </c>
      <c r="I427" t="s">
        <v>1029</v>
      </c>
      <c r="J427" s="19">
        <f>Table1[[#This Row],[Total Sales Value]]/1.14</f>
        <v>32.25</v>
      </c>
      <c r="K427" s="15">
        <f>Table1[[#This Row],[Net Sales]]-Table1[[#This Row],[Column1]]</f>
        <v>96.75</v>
      </c>
      <c r="L427" s="26">
        <f t="shared" si="12"/>
        <v>13.545</v>
      </c>
      <c r="M427" s="27">
        <f t="shared" si="13"/>
        <v>110.295</v>
      </c>
    </row>
    <row r="428" spans="1:13" x14ac:dyDescent="0.25">
      <c r="A428" t="s">
        <v>9</v>
      </c>
      <c r="B428" t="s">
        <v>10</v>
      </c>
      <c r="C428" t="s">
        <v>709</v>
      </c>
      <c r="D428" t="s">
        <v>710</v>
      </c>
      <c r="E428">
        <v>15084320</v>
      </c>
      <c r="F428" s="29">
        <v>43637.767306330999</v>
      </c>
      <c r="G428" s="20">
        <v>36.765000000000001</v>
      </c>
      <c r="H428" s="15">
        <v>129</v>
      </c>
      <c r="I428" t="s">
        <v>1029</v>
      </c>
      <c r="J428" s="19">
        <f>Table1[[#This Row],[Total Sales Value]]/1.14</f>
        <v>32.25</v>
      </c>
      <c r="K428" s="15">
        <f>Table1[[#This Row],[Net Sales]]-Table1[[#This Row],[Column1]]</f>
        <v>96.75</v>
      </c>
      <c r="L428" s="26">
        <f t="shared" si="12"/>
        <v>13.545</v>
      </c>
      <c r="M428" s="27">
        <f t="shared" si="13"/>
        <v>110.295</v>
      </c>
    </row>
    <row r="429" spans="1:13" x14ac:dyDescent="0.25">
      <c r="A429" t="s">
        <v>9</v>
      </c>
      <c r="B429" t="s">
        <v>10</v>
      </c>
      <c r="C429" t="s">
        <v>711</v>
      </c>
      <c r="D429" t="s">
        <v>712</v>
      </c>
      <c r="E429">
        <v>15084330</v>
      </c>
      <c r="F429" s="29">
        <v>43637.767603275497</v>
      </c>
      <c r="G429" s="20">
        <v>36.770000000000003</v>
      </c>
      <c r="H429" s="15">
        <v>129</v>
      </c>
      <c r="I429" t="s">
        <v>1029</v>
      </c>
      <c r="J429" s="19">
        <f>Table1[[#This Row],[Total Sales Value]]/1.14</f>
        <v>32.254385964912288</v>
      </c>
      <c r="K429" s="15">
        <f>Table1[[#This Row],[Net Sales]]-Table1[[#This Row],[Column1]]</f>
        <v>96.745614035087712</v>
      </c>
      <c r="L429" s="26">
        <f t="shared" si="12"/>
        <v>13.54438596491228</v>
      </c>
      <c r="M429" s="27">
        <f t="shared" si="13"/>
        <v>110.28999999999999</v>
      </c>
    </row>
    <row r="430" spans="1:13" x14ac:dyDescent="0.25">
      <c r="A430" t="s">
        <v>22</v>
      </c>
      <c r="B430" t="s">
        <v>10</v>
      </c>
      <c r="C430" t="s">
        <v>322</v>
      </c>
      <c r="D430" t="s">
        <v>323</v>
      </c>
      <c r="E430">
        <v>15087505</v>
      </c>
      <c r="F430" s="29">
        <v>43637.832080289401</v>
      </c>
      <c r="G430" s="20">
        <v>87.78</v>
      </c>
      <c r="H430" s="15">
        <v>77</v>
      </c>
      <c r="I430" t="s">
        <v>1029</v>
      </c>
      <c r="J430" s="19">
        <f>Table1[[#This Row],[Total Sales Value]]/1.14</f>
        <v>77.000000000000014</v>
      </c>
      <c r="K430" s="15">
        <f>Table1[[#This Row],[Net Sales]]-Table1[[#This Row],[Column1]]</f>
        <v>0</v>
      </c>
      <c r="L430" s="26">
        <f t="shared" si="12"/>
        <v>0</v>
      </c>
      <c r="M430" s="26">
        <f t="shared" si="13"/>
        <v>0</v>
      </c>
    </row>
    <row r="431" spans="1:13" x14ac:dyDescent="0.25">
      <c r="A431" t="s">
        <v>9</v>
      </c>
      <c r="B431" t="s">
        <v>10</v>
      </c>
      <c r="C431" t="s">
        <v>284</v>
      </c>
      <c r="D431" t="s">
        <v>285</v>
      </c>
      <c r="E431">
        <v>15088964</v>
      </c>
      <c r="F431" s="29">
        <v>43637.862682719897</v>
      </c>
      <c r="G431" s="20">
        <v>127.68</v>
      </c>
      <c r="H431" s="15">
        <v>112</v>
      </c>
      <c r="I431" t="s">
        <v>1029</v>
      </c>
      <c r="J431" s="19">
        <f>Table1[[#This Row],[Total Sales Value]]/1.14</f>
        <v>112.00000000000001</v>
      </c>
      <c r="K431" s="15">
        <f>Table1[[#This Row],[Net Sales]]-Table1[[#This Row],[Column1]]</f>
        <v>0</v>
      </c>
      <c r="L431" s="26">
        <f t="shared" si="12"/>
        <v>0</v>
      </c>
      <c r="M431" s="26">
        <f t="shared" si="13"/>
        <v>0</v>
      </c>
    </row>
    <row r="432" spans="1:13" x14ac:dyDescent="0.25">
      <c r="A432" t="s">
        <v>9</v>
      </c>
      <c r="B432" t="s">
        <v>10</v>
      </c>
      <c r="C432" t="s">
        <v>713</v>
      </c>
      <c r="D432" t="s">
        <v>714</v>
      </c>
      <c r="E432">
        <v>15090192</v>
      </c>
      <c r="F432" s="29">
        <v>43637.888010381903</v>
      </c>
      <c r="G432" s="20">
        <v>343.14000000000004</v>
      </c>
      <c r="H432" s="15">
        <v>301</v>
      </c>
      <c r="I432" t="s">
        <v>1029</v>
      </c>
      <c r="J432" s="19">
        <f>Table1[[#This Row],[Total Sales Value]]/1.14</f>
        <v>301.00000000000006</v>
      </c>
      <c r="K432" s="15">
        <f>Table1[[#This Row],[Net Sales]]-Table1[[#This Row],[Column1]]</f>
        <v>0</v>
      </c>
      <c r="L432" s="26">
        <f t="shared" si="12"/>
        <v>0</v>
      </c>
      <c r="M432" s="26">
        <f t="shared" si="13"/>
        <v>0</v>
      </c>
    </row>
    <row r="433" spans="1:13" x14ac:dyDescent="0.25">
      <c r="A433" t="s">
        <v>9</v>
      </c>
      <c r="B433" t="s">
        <v>10</v>
      </c>
      <c r="C433" t="s">
        <v>715</v>
      </c>
      <c r="D433" t="s">
        <v>716</v>
      </c>
      <c r="E433">
        <v>15092050</v>
      </c>
      <c r="F433" s="29">
        <v>43637.928366469903</v>
      </c>
      <c r="G433" s="20">
        <v>475.38</v>
      </c>
      <c r="H433" s="15">
        <v>417</v>
      </c>
      <c r="I433" t="s">
        <v>1029</v>
      </c>
      <c r="J433" s="19">
        <f>Table1[[#This Row],[Total Sales Value]]/1.14</f>
        <v>417.00000000000006</v>
      </c>
      <c r="K433" s="15">
        <f>Table1[[#This Row],[Net Sales]]-Table1[[#This Row],[Column1]]</f>
        <v>0</v>
      </c>
      <c r="L433" s="26">
        <f t="shared" si="12"/>
        <v>0</v>
      </c>
      <c r="M433" s="26">
        <f t="shared" si="13"/>
        <v>0</v>
      </c>
    </row>
    <row r="434" spans="1:13" x14ac:dyDescent="0.25">
      <c r="A434" t="s">
        <v>9</v>
      </c>
      <c r="B434" t="s">
        <v>10</v>
      </c>
      <c r="C434" t="s">
        <v>717</v>
      </c>
      <c r="D434" t="s">
        <v>718</v>
      </c>
      <c r="E434">
        <v>15092551</v>
      </c>
      <c r="F434" s="29">
        <v>43637.941097835603</v>
      </c>
      <c r="G434" s="20">
        <v>98.039999999999992</v>
      </c>
      <c r="H434" s="15">
        <v>86</v>
      </c>
      <c r="I434" t="s">
        <v>1030</v>
      </c>
      <c r="J434" s="19">
        <f>Table1[[#This Row],[Total Sales Value]]/1.14</f>
        <v>86</v>
      </c>
      <c r="K434" s="15">
        <f>Table1[[#This Row],[Net Sales]]-Table1[[#This Row],[Column1]]</f>
        <v>0</v>
      </c>
      <c r="L434" s="26">
        <f t="shared" si="12"/>
        <v>0</v>
      </c>
      <c r="M434" s="26">
        <f t="shared" si="13"/>
        <v>0</v>
      </c>
    </row>
    <row r="435" spans="1:13" x14ac:dyDescent="0.25">
      <c r="A435" t="s">
        <v>22</v>
      </c>
      <c r="B435" t="s">
        <v>10</v>
      </c>
      <c r="C435" t="s">
        <v>719</v>
      </c>
      <c r="D435" t="s">
        <v>720</v>
      </c>
      <c r="E435">
        <v>15093149</v>
      </c>
      <c r="F435" s="29">
        <v>43637.956127430603</v>
      </c>
      <c r="G435" s="20">
        <v>98.039999999999992</v>
      </c>
      <c r="H435" s="15">
        <v>86</v>
      </c>
      <c r="I435" t="s">
        <v>1029</v>
      </c>
      <c r="J435" s="19">
        <f>Table1[[#This Row],[Total Sales Value]]/1.14</f>
        <v>86</v>
      </c>
      <c r="K435" s="15">
        <f>Table1[[#This Row],[Net Sales]]-Table1[[#This Row],[Column1]]</f>
        <v>0</v>
      </c>
      <c r="L435" s="26">
        <f t="shared" si="12"/>
        <v>0</v>
      </c>
      <c r="M435" s="26">
        <f t="shared" si="13"/>
        <v>0</v>
      </c>
    </row>
    <row r="436" spans="1:13" x14ac:dyDescent="0.25">
      <c r="A436" t="s">
        <v>9</v>
      </c>
      <c r="B436" t="s">
        <v>10</v>
      </c>
      <c r="C436" t="s">
        <v>159</v>
      </c>
      <c r="D436" t="s">
        <v>160</v>
      </c>
      <c r="E436">
        <v>15094099</v>
      </c>
      <c r="F436" s="29">
        <v>43637.981353703697</v>
      </c>
      <c r="G436" s="20">
        <v>133.38</v>
      </c>
      <c r="H436" s="15">
        <v>117</v>
      </c>
      <c r="I436" t="s">
        <v>1030</v>
      </c>
      <c r="J436" s="19">
        <f>Table1[[#This Row],[Total Sales Value]]/1.14</f>
        <v>117</v>
      </c>
      <c r="K436" s="15">
        <f>Table1[[#This Row],[Net Sales]]-Table1[[#This Row],[Column1]]</f>
        <v>0</v>
      </c>
      <c r="L436" s="26">
        <f t="shared" si="12"/>
        <v>0</v>
      </c>
      <c r="M436" s="26">
        <f t="shared" si="13"/>
        <v>0</v>
      </c>
    </row>
    <row r="437" spans="1:13" x14ac:dyDescent="0.25">
      <c r="A437" t="s">
        <v>22</v>
      </c>
      <c r="B437" t="s">
        <v>10</v>
      </c>
      <c r="C437" t="s">
        <v>721</v>
      </c>
      <c r="D437" t="s">
        <v>722</v>
      </c>
      <c r="E437">
        <v>15101804</v>
      </c>
      <c r="F437" s="29">
        <v>43638.566271608797</v>
      </c>
      <c r="G437" s="20">
        <v>243.96</v>
      </c>
      <c r="H437" s="15">
        <v>214</v>
      </c>
      <c r="I437" t="s">
        <v>1029</v>
      </c>
      <c r="J437" s="19">
        <f>Table1[[#This Row],[Total Sales Value]]/1.14</f>
        <v>214.00000000000003</v>
      </c>
      <c r="K437" s="15">
        <f>Table1[[#This Row],[Net Sales]]-Table1[[#This Row],[Column1]]</f>
        <v>0</v>
      </c>
      <c r="L437" s="26">
        <f t="shared" si="12"/>
        <v>0</v>
      </c>
      <c r="M437" s="26">
        <f t="shared" si="13"/>
        <v>0</v>
      </c>
    </row>
    <row r="438" spans="1:13" x14ac:dyDescent="0.25">
      <c r="A438" t="s">
        <v>9</v>
      </c>
      <c r="B438" t="s">
        <v>10</v>
      </c>
      <c r="C438" t="s">
        <v>723</v>
      </c>
      <c r="D438" t="s">
        <v>724</v>
      </c>
      <c r="E438">
        <v>15101998</v>
      </c>
      <c r="F438" s="29">
        <v>43638.571896724497</v>
      </c>
      <c r="G438" s="20">
        <v>134.51999999999998</v>
      </c>
      <c r="H438" s="15">
        <v>118</v>
      </c>
      <c r="I438" t="s">
        <v>1029</v>
      </c>
      <c r="J438" s="19">
        <f>Table1[[#This Row],[Total Sales Value]]/1.14</f>
        <v>118</v>
      </c>
      <c r="K438" s="15">
        <f>Table1[[#This Row],[Net Sales]]-Table1[[#This Row],[Column1]]</f>
        <v>0</v>
      </c>
      <c r="L438" s="26">
        <f t="shared" si="12"/>
        <v>0</v>
      </c>
      <c r="M438" s="26">
        <f t="shared" si="13"/>
        <v>0</v>
      </c>
    </row>
    <row r="439" spans="1:13" x14ac:dyDescent="0.25">
      <c r="A439" t="s">
        <v>13</v>
      </c>
      <c r="B439" t="s">
        <v>10</v>
      </c>
      <c r="C439" t="s">
        <v>725</v>
      </c>
      <c r="D439" t="s">
        <v>726</v>
      </c>
      <c r="E439">
        <v>15103076</v>
      </c>
      <c r="F439" s="29">
        <v>43638.601346527801</v>
      </c>
      <c r="G439" s="20">
        <v>262.20000000000005</v>
      </c>
      <c r="H439" s="15">
        <v>230</v>
      </c>
      <c r="I439" t="s">
        <v>1029</v>
      </c>
      <c r="J439" s="19">
        <f>Table1[[#This Row],[Total Sales Value]]/1.14</f>
        <v>230.00000000000006</v>
      </c>
      <c r="K439" s="15">
        <f>Table1[[#This Row],[Net Sales]]-Table1[[#This Row],[Column1]]</f>
        <v>0</v>
      </c>
      <c r="L439" s="26">
        <f t="shared" si="12"/>
        <v>0</v>
      </c>
      <c r="M439" s="26">
        <f t="shared" si="13"/>
        <v>0</v>
      </c>
    </row>
    <row r="440" spans="1:13" x14ac:dyDescent="0.25">
      <c r="A440" t="s">
        <v>9</v>
      </c>
      <c r="B440" t="s">
        <v>10</v>
      </c>
      <c r="C440" t="s">
        <v>727</v>
      </c>
      <c r="D440" t="s">
        <v>728</v>
      </c>
      <c r="E440">
        <v>15103865</v>
      </c>
      <c r="F440" s="29">
        <v>43638.6205259259</v>
      </c>
      <c r="G440" s="20">
        <v>36.770000000000003</v>
      </c>
      <c r="H440" s="15">
        <v>129</v>
      </c>
      <c r="I440" t="s">
        <v>1030</v>
      </c>
      <c r="J440" s="19">
        <f>Table1[[#This Row],[Total Sales Value]]/1.14</f>
        <v>32.254385964912288</v>
      </c>
      <c r="K440" s="15">
        <f>Table1[[#This Row],[Net Sales]]-Table1[[#This Row],[Column1]]</f>
        <v>96.745614035087712</v>
      </c>
      <c r="L440" s="26">
        <f t="shared" si="12"/>
        <v>13.54438596491228</v>
      </c>
      <c r="M440" s="27">
        <f t="shared" si="13"/>
        <v>110.28999999999999</v>
      </c>
    </row>
    <row r="441" spans="1:13" x14ac:dyDescent="0.25">
      <c r="A441" t="s">
        <v>22</v>
      </c>
      <c r="B441" t="s">
        <v>10</v>
      </c>
      <c r="C441" t="s">
        <v>729</v>
      </c>
      <c r="D441" t="s">
        <v>730</v>
      </c>
      <c r="E441">
        <v>15105220</v>
      </c>
      <c r="F441" s="29">
        <v>43638.651406909703</v>
      </c>
      <c r="G441" s="20">
        <v>235.98</v>
      </c>
      <c r="H441" s="15">
        <v>207</v>
      </c>
      <c r="I441" t="s">
        <v>1029</v>
      </c>
      <c r="J441" s="19">
        <f>Table1[[#This Row],[Total Sales Value]]/1.14</f>
        <v>207</v>
      </c>
      <c r="K441" s="15">
        <f>Table1[[#This Row],[Net Sales]]-Table1[[#This Row],[Column1]]</f>
        <v>0</v>
      </c>
      <c r="L441" s="26">
        <f t="shared" si="12"/>
        <v>0</v>
      </c>
      <c r="M441" s="26">
        <f t="shared" si="13"/>
        <v>0</v>
      </c>
    </row>
    <row r="442" spans="1:13" x14ac:dyDescent="0.25">
      <c r="A442" t="s">
        <v>9</v>
      </c>
      <c r="B442" t="s">
        <v>10</v>
      </c>
      <c r="C442" t="s">
        <v>731</v>
      </c>
      <c r="D442" t="s">
        <v>732</v>
      </c>
      <c r="E442">
        <v>15106119</v>
      </c>
      <c r="F442" s="29">
        <v>43638.668604247701</v>
      </c>
      <c r="G442" s="20">
        <v>238.26</v>
      </c>
      <c r="H442" s="15">
        <v>209</v>
      </c>
      <c r="I442" t="s">
        <v>1029</v>
      </c>
      <c r="J442" s="19">
        <f>Table1[[#This Row],[Total Sales Value]]/1.14</f>
        <v>209</v>
      </c>
      <c r="K442" s="15">
        <f>Table1[[#This Row],[Net Sales]]-Table1[[#This Row],[Column1]]</f>
        <v>0</v>
      </c>
      <c r="L442" s="26">
        <f t="shared" si="12"/>
        <v>0</v>
      </c>
      <c r="M442" s="26">
        <f t="shared" si="13"/>
        <v>0</v>
      </c>
    </row>
    <row r="443" spans="1:13" x14ac:dyDescent="0.25">
      <c r="A443" t="s">
        <v>9</v>
      </c>
      <c r="B443" t="s">
        <v>10</v>
      </c>
      <c r="C443" t="s">
        <v>733</v>
      </c>
      <c r="D443" t="s">
        <v>734</v>
      </c>
      <c r="E443">
        <v>15106908</v>
      </c>
      <c r="F443" s="29">
        <v>43638.684416435201</v>
      </c>
      <c r="G443" s="20">
        <v>262.20000000000005</v>
      </c>
      <c r="H443" s="15">
        <v>230</v>
      </c>
      <c r="I443" t="s">
        <v>1029</v>
      </c>
      <c r="J443" s="19">
        <f>Table1[[#This Row],[Total Sales Value]]/1.14</f>
        <v>230.00000000000006</v>
      </c>
      <c r="K443" s="15">
        <f>Table1[[#This Row],[Net Sales]]-Table1[[#This Row],[Column1]]</f>
        <v>0</v>
      </c>
      <c r="L443" s="26">
        <f t="shared" si="12"/>
        <v>0</v>
      </c>
      <c r="M443" s="26">
        <f t="shared" si="13"/>
        <v>0</v>
      </c>
    </row>
    <row r="444" spans="1:13" x14ac:dyDescent="0.25">
      <c r="A444" t="s">
        <v>9</v>
      </c>
      <c r="B444" t="s">
        <v>10</v>
      </c>
      <c r="C444" t="s">
        <v>211</v>
      </c>
      <c r="D444" t="s">
        <v>212</v>
      </c>
      <c r="E444">
        <v>15107508</v>
      </c>
      <c r="F444" s="29">
        <v>43638.695991435197</v>
      </c>
      <c r="G444" s="20">
        <v>112.86</v>
      </c>
      <c r="H444" s="15">
        <v>99</v>
      </c>
      <c r="I444" t="s">
        <v>1029</v>
      </c>
      <c r="J444" s="19">
        <f>Table1[[#This Row],[Total Sales Value]]/1.14</f>
        <v>99.000000000000014</v>
      </c>
      <c r="K444" s="15">
        <f>Table1[[#This Row],[Net Sales]]-Table1[[#This Row],[Column1]]</f>
        <v>0</v>
      </c>
      <c r="L444" s="26">
        <f t="shared" si="12"/>
        <v>0</v>
      </c>
      <c r="M444" s="26">
        <f t="shared" si="13"/>
        <v>0</v>
      </c>
    </row>
    <row r="445" spans="1:13" x14ac:dyDescent="0.25">
      <c r="A445" t="s">
        <v>13</v>
      </c>
      <c r="B445" t="s">
        <v>10</v>
      </c>
      <c r="C445" t="s">
        <v>735</v>
      </c>
      <c r="D445" t="s">
        <v>736</v>
      </c>
      <c r="E445">
        <v>15108829</v>
      </c>
      <c r="F445" s="29">
        <v>43638.7212883912</v>
      </c>
      <c r="G445" s="20">
        <v>563.16</v>
      </c>
      <c r="H445" s="15">
        <v>494</v>
      </c>
      <c r="I445" t="s">
        <v>1029</v>
      </c>
      <c r="J445" s="19">
        <f>Table1[[#This Row],[Total Sales Value]]/1.14</f>
        <v>494</v>
      </c>
      <c r="K445" s="15">
        <f>Table1[[#This Row],[Net Sales]]-Table1[[#This Row],[Column1]]</f>
        <v>0</v>
      </c>
      <c r="L445" s="26">
        <f t="shared" si="12"/>
        <v>0</v>
      </c>
      <c r="M445" s="26">
        <f t="shared" si="13"/>
        <v>0</v>
      </c>
    </row>
    <row r="446" spans="1:13" x14ac:dyDescent="0.25">
      <c r="A446" t="s">
        <v>22</v>
      </c>
      <c r="B446" t="s">
        <v>10</v>
      </c>
      <c r="C446" t="s">
        <v>737</v>
      </c>
      <c r="D446" t="s">
        <v>738</v>
      </c>
      <c r="E446">
        <v>15109133</v>
      </c>
      <c r="F446" s="29">
        <v>43638.727452777799</v>
      </c>
      <c r="G446" s="20">
        <v>238.26</v>
      </c>
      <c r="H446" s="15">
        <v>209</v>
      </c>
      <c r="I446" t="s">
        <v>1029</v>
      </c>
      <c r="J446" s="19">
        <f>Table1[[#This Row],[Total Sales Value]]/1.14</f>
        <v>209</v>
      </c>
      <c r="K446" s="15">
        <f>Table1[[#This Row],[Net Sales]]-Table1[[#This Row],[Column1]]</f>
        <v>0</v>
      </c>
      <c r="L446" s="26">
        <f t="shared" si="12"/>
        <v>0</v>
      </c>
      <c r="M446" s="26">
        <f t="shared" si="13"/>
        <v>0</v>
      </c>
    </row>
    <row r="447" spans="1:13" x14ac:dyDescent="0.25">
      <c r="A447" t="s">
        <v>13</v>
      </c>
      <c r="B447" t="s">
        <v>10</v>
      </c>
      <c r="C447" t="s">
        <v>739</v>
      </c>
      <c r="D447" t="s">
        <v>740</v>
      </c>
      <c r="E447">
        <v>15109139</v>
      </c>
      <c r="F447" s="29">
        <v>43638.727582557898</v>
      </c>
      <c r="G447" s="20">
        <v>112.86</v>
      </c>
      <c r="H447" s="15">
        <v>99</v>
      </c>
      <c r="I447" t="s">
        <v>1029</v>
      </c>
      <c r="J447" s="19">
        <f>Table1[[#This Row],[Total Sales Value]]/1.14</f>
        <v>99.000000000000014</v>
      </c>
      <c r="K447" s="15">
        <f>Table1[[#This Row],[Net Sales]]-Table1[[#This Row],[Column1]]</f>
        <v>0</v>
      </c>
      <c r="L447" s="26">
        <f t="shared" si="12"/>
        <v>0</v>
      </c>
      <c r="M447" s="26">
        <f t="shared" si="13"/>
        <v>0</v>
      </c>
    </row>
    <row r="448" spans="1:13" x14ac:dyDescent="0.25">
      <c r="A448" t="s">
        <v>9</v>
      </c>
      <c r="B448" t="s">
        <v>10</v>
      </c>
      <c r="C448" t="s">
        <v>611</v>
      </c>
      <c r="D448" t="s">
        <v>612</v>
      </c>
      <c r="E448">
        <v>15109889</v>
      </c>
      <c r="F448" s="29">
        <v>43638.742030983798</v>
      </c>
      <c r="G448" s="20">
        <v>171</v>
      </c>
      <c r="H448" s="15">
        <v>150</v>
      </c>
      <c r="I448" t="s">
        <v>1029</v>
      </c>
      <c r="J448" s="19">
        <f>Table1[[#This Row],[Total Sales Value]]/1.14</f>
        <v>150</v>
      </c>
      <c r="K448" s="15">
        <f>Table1[[#This Row],[Net Sales]]-Table1[[#This Row],[Column1]]</f>
        <v>0</v>
      </c>
      <c r="L448" s="26">
        <f t="shared" si="12"/>
        <v>0</v>
      </c>
      <c r="M448" s="26">
        <f t="shared" si="13"/>
        <v>0</v>
      </c>
    </row>
    <row r="449" spans="1:13" x14ac:dyDescent="0.25">
      <c r="A449" t="s">
        <v>9</v>
      </c>
      <c r="B449" t="s">
        <v>10</v>
      </c>
      <c r="C449" t="s">
        <v>741</v>
      </c>
      <c r="D449" t="s">
        <v>742</v>
      </c>
      <c r="E449">
        <v>15110366</v>
      </c>
      <c r="F449" s="29">
        <v>43638.751444016198</v>
      </c>
      <c r="G449" s="20">
        <v>133.38</v>
      </c>
      <c r="H449" s="15">
        <v>117</v>
      </c>
      <c r="I449" t="s">
        <v>1029</v>
      </c>
      <c r="J449" s="19">
        <f>Table1[[#This Row],[Total Sales Value]]/1.14</f>
        <v>117</v>
      </c>
      <c r="K449" s="15">
        <f>Table1[[#This Row],[Net Sales]]-Table1[[#This Row],[Column1]]</f>
        <v>0</v>
      </c>
      <c r="L449" s="26">
        <f t="shared" si="12"/>
        <v>0</v>
      </c>
      <c r="M449" s="26">
        <f t="shared" si="13"/>
        <v>0</v>
      </c>
    </row>
    <row r="450" spans="1:13" x14ac:dyDescent="0.25">
      <c r="A450" t="s">
        <v>9</v>
      </c>
      <c r="B450" t="s">
        <v>10</v>
      </c>
      <c r="C450" t="s">
        <v>474</v>
      </c>
      <c r="D450" t="s">
        <v>475</v>
      </c>
      <c r="E450">
        <v>15110867</v>
      </c>
      <c r="F450" s="29">
        <v>43638.760782442099</v>
      </c>
      <c r="G450" s="20">
        <v>204.06</v>
      </c>
      <c r="H450" s="15">
        <v>179</v>
      </c>
      <c r="I450" t="s">
        <v>1029</v>
      </c>
      <c r="J450" s="19">
        <f>Table1[[#This Row],[Total Sales Value]]/1.14</f>
        <v>179.00000000000003</v>
      </c>
      <c r="K450" s="15">
        <f>Table1[[#This Row],[Net Sales]]-Table1[[#This Row],[Column1]]</f>
        <v>0</v>
      </c>
      <c r="L450" s="26">
        <f t="shared" si="12"/>
        <v>0</v>
      </c>
      <c r="M450" s="26">
        <f t="shared" si="13"/>
        <v>0</v>
      </c>
    </row>
    <row r="451" spans="1:13" x14ac:dyDescent="0.25">
      <c r="A451" t="s">
        <v>13</v>
      </c>
      <c r="B451" t="s">
        <v>10</v>
      </c>
      <c r="C451" t="s">
        <v>743</v>
      </c>
      <c r="D451" t="s">
        <v>744</v>
      </c>
      <c r="E451">
        <v>15111360</v>
      </c>
      <c r="F451" s="29">
        <v>43638.771130405097</v>
      </c>
      <c r="G451" s="20">
        <v>225.72</v>
      </c>
      <c r="H451" s="15">
        <v>198</v>
      </c>
      <c r="I451" t="s">
        <v>1029</v>
      </c>
      <c r="J451" s="19">
        <f>Table1[[#This Row],[Total Sales Value]]/1.14</f>
        <v>198.00000000000003</v>
      </c>
      <c r="K451" s="15">
        <f>Table1[[#This Row],[Net Sales]]-Table1[[#This Row],[Column1]]</f>
        <v>0</v>
      </c>
      <c r="L451" s="26">
        <f t="shared" si="12"/>
        <v>0</v>
      </c>
      <c r="M451" s="26">
        <f t="shared" si="13"/>
        <v>0</v>
      </c>
    </row>
    <row r="452" spans="1:13" x14ac:dyDescent="0.25">
      <c r="A452" t="s">
        <v>9</v>
      </c>
      <c r="B452" t="s">
        <v>10</v>
      </c>
      <c r="C452" t="s">
        <v>476</v>
      </c>
      <c r="D452" t="s">
        <v>477</v>
      </c>
      <c r="E452">
        <v>15111915</v>
      </c>
      <c r="F452" s="29">
        <v>43638.782529780103</v>
      </c>
      <c r="G452" s="20">
        <v>134.51999999999998</v>
      </c>
      <c r="H452" s="15">
        <v>118</v>
      </c>
      <c r="I452" t="s">
        <v>1029</v>
      </c>
      <c r="J452" s="19">
        <f>Table1[[#This Row],[Total Sales Value]]/1.14</f>
        <v>118</v>
      </c>
      <c r="K452" s="15">
        <f>Table1[[#This Row],[Net Sales]]-Table1[[#This Row],[Column1]]</f>
        <v>0</v>
      </c>
      <c r="L452" s="26">
        <f t="shared" si="12"/>
        <v>0</v>
      </c>
      <c r="M452" s="26">
        <f t="shared" si="13"/>
        <v>0</v>
      </c>
    </row>
    <row r="453" spans="1:13" x14ac:dyDescent="0.25">
      <c r="A453" t="s">
        <v>9</v>
      </c>
      <c r="B453" t="s">
        <v>10</v>
      </c>
      <c r="C453" t="s">
        <v>745</v>
      </c>
      <c r="D453" t="s">
        <v>746</v>
      </c>
      <c r="E453">
        <v>15112492</v>
      </c>
      <c r="F453" s="29">
        <v>43638.795360335702</v>
      </c>
      <c r="G453" s="20">
        <v>147.06</v>
      </c>
      <c r="H453" s="15">
        <v>129</v>
      </c>
      <c r="I453" t="s">
        <v>1029</v>
      </c>
      <c r="J453" s="19">
        <f>Table1[[#This Row],[Total Sales Value]]/1.14</f>
        <v>129</v>
      </c>
      <c r="K453" s="15">
        <f>Table1[[#This Row],[Net Sales]]-Table1[[#This Row],[Column1]]</f>
        <v>0</v>
      </c>
      <c r="L453" s="26">
        <f t="shared" si="12"/>
        <v>0</v>
      </c>
      <c r="M453" s="26">
        <f t="shared" si="13"/>
        <v>0</v>
      </c>
    </row>
    <row r="454" spans="1:13" x14ac:dyDescent="0.25">
      <c r="A454" t="s">
        <v>22</v>
      </c>
      <c r="B454" t="s">
        <v>10</v>
      </c>
      <c r="C454" t="s">
        <v>747</v>
      </c>
      <c r="D454" t="s">
        <v>748</v>
      </c>
      <c r="E454">
        <v>15112619</v>
      </c>
      <c r="F454" s="29">
        <v>43638.7979823727</v>
      </c>
      <c r="G454" s="20">
        <v>31.634999999999998</v>
      </c>
      <c r="H454" s="15">
        <v>111</v>
      </c>
      <c r="I454" t="s">
        <v>1029</v>
      </c>
      <c r="J454" s="19">
        <f>Table1[[#This Row],[Total Sales Value]]/1.14</f>
        <v>27.75</v>
      </c>
      <c r="K454" s="15">
        <f>Table1[[#This Row],[Net Sales]]-Table1[[#This Row],[Column1]]</f>
        <v>83.25</v>
      </c>
      <c r="L454" s="26">
        <f t="shared" si="12"/>
        <v>11.654999999999999</v>
      </c>
      <c r="M454" s="27">
        <f t="shared" si="13"/>
        <v>94.905000000000001</v>
      </c>
    </row>
    <row r="455" spans="1:13" x14ac:dyDescent="0.25">
      <c r="A455" t="s">
        <v>9</v>
      </c>
      <c r="B455" t="s">
        <v>10</v>
      </c>
      <c r="C455" t="s">
        <v>749</v>
      </c>
      <c r="D455" t="s">
        <v>750</v>
      </c>
      <c r="E455">
        <v>15113069</v>
      </c>
      <c r="F455" s="29">
        <v>43638.807037465303</v>
      </c>
      <c r="G455" s="20">
        <v>188.1</v>
      </c>
      <c r="H455" s="15">
        <v>165</v>
      </c>
      <c r="I455" t="s">
        <v>1029</v>
      </c>
      <c r="J455" s="19">
        <f>Table1[[#This Row],[Total Sales Value]]/1.14</f>
        <v>165</v>
      </c>
      <c r="K455" s="15">
        <f>Table1[[#This Row],[Net Sales]]-Table1[[#This Row],[Column1]]</f>
        <v>0</v>
      </c>
      <c r="L455" s="26">
        <f t="shared" si="12"/>
        <v>0</v>
      </c>
      <c r="M455" s="26">
        <f t="shared" si="13"/>
        <v>0</v>
      </c>
    </row>
    <row r="456" spans="1:13" x14ac:dyDescent="0.25">
      <c r="A456" t="s">
        <v>9</v>
      </c>
      <c r="B456" t="s">
        <v>10</v>
      </c>
      <c r="C456" t="s">
        <v>429</v>
      </c>
      <c r="D456" t="s">
        <v>430</v>
      </c>
      <c r="E456">
        <v>15113559</v>
      </c>
      <c r="F456" s="29">
        <v>43638.817497997698</v>
      </c>
      <c r="G456" s="20">
        <v>209.76</v>
      </c>
      <c r="H456" s="15">
        <v>184</v>
      </c>
      <c r="I456" t="s">
        <v>1029</v>
      </c>
      <c r="J456" s="19">
        <f>Table1[[#This Row],[Total Sales Value]]/1.14</f>
        <v>184</v>
      </c>
      <c r="K456" s="15">
        <f>Table1[[#This Row],[Net Sales]]-Table1[[#This Row],[Column1]]</f>
        <v>0</v>
      </c>
      <c r="L456" s="26">
        <f t="shared" si="12"/>
        <v>0</v>
      </c>
      <c r="M456" s="26">
        <f t="shared" si="13"/>
        <v>0</v>
      </c>
    </row>
    <row r="457" spans="1:13" x14ac:dyDescent="0.25">
      <c r="A457" t="s">
        <v>9</v>
      </c>
      <c r="B457" t="s">
        <v>10</v>
      </c>
      <c r="C457" t="s">
        <v>751</v>
      </c>
      <c r="D457" t="s">
        <v>752</v>
      </c>
      <c r="E457">
        <v>15113791</v>
      </c>
      <c r="F457" s="29">
        <v>43638.822146493098</v>
      </c>
      <c r="G457" s="20">
        <v>88.919999999999987</v>
      </c>
      <c r="H457" s="15">
        <v>78</v>
      </c>
      <c r="I457" t="s">
        <v>1029</v>
      </c>
      <c r="J457" s="19">
        <f>Table1[[#This Row],[Total Sales Value]]/1.14</f>
        <v>78</v>
      </c>
      <c r="K457" s="15">
        <f>Table1[[#This Row],[Net Sales]]-Table1[[#This Row],[Column1]]</f>
        <v>0</v>
      </c>
      <c r="L457" s="26">
        <f t="shared" si="12"/>
        <v>0</v>
      </c>
      <c r="M457" s="26">
        <f t="shared" si="13"/>
        <v>0</v>
      </c>
    </row>
    <row r="458" spans="1:13" x14ac:dyDescent="0.25">
      <c r="A458" t="s">
        <v>9</v>
      </c>
      <c r="B458" t="s">
        <v>10</v>
      </c>
      <c r="C458" t="s">
        <v>753</v>
      </c>
      <c r="D458" t="s">
        <v>754</v>
      </c>
      <c r="E458">
        <v>15113845</v>
      </c>
      <c r="F458" s="29">
        <v>43638.823228275498</v>
      </c>
      <c r="G458" s="20">
        <v>31.64</v>
      </c>
      <c r="H458" s="15">
        <v>111</v>
      </c>
      <c r="I458" t="s">
        <v>1029</v>
      </c>
      <c r="J458" s="19">
        <f>Table1[[#This Row],[Total Sales Value]]/1.14</f>
        <v>27.754385964912284</v>
      </c>
      <c r="K458" s="15">
        <f>Table1[[#This Row],[Net Sales]]-Table1[[#This Row],[Column1]]</f>
        <v>83.245614035087712</v>
      </c>
      <c r="L458" s="26">
        <f t="shared" si="12"/>
        <v>11.654385964912281</v>
      </c>
      <c r="M458" s="27">
        <f t="shared" si="13"/>
        <v>94.899999999999991</v>
      </c>
    </row>
    <row r="459" spans="1:13" x14ac:dyDescent="0.25">
      <c r="A459" t="s">
        <v>9</v>
      </c>
      <c r="B459" t="s">
        <v>10</v>
      </c>
      <c r="C459" t="s">
        <v>684</v>
      </c>
      <c r="D459" t="s">
        <v>685</v>
      </c>
      <c r="E459">
        <v>15114016</v>
      </c>
      <c r="F459" s="29">
        <v>43638.826723923601</v>
      </c>
      <c r="G459" s="20">
        <v>139.07999999999998</v>
      </c>
      <c r="H459" s="15">
        <v>222</v>
      </c>
      <c r="I459" t="s">
        <v>1029</v>
      </c>
      <c r="J459" s="19">
        <f>Table1[[#This Row],[Total Sales Value]]/1.14</f>
        <v>122</v>
      </c>
      <c r="K459" s="15">
        <f>Table1[[#This Row],[Net Sales]]-Table1[[#This Row],[Column1]]</f>
        <v>100</v>
      </c>
      <c r="L459" s="26">
        <f t="shared" si="12"/>
        <v>14</v>
      </c>
      <c r="M459" s="27">
        <f t="shared" si="13"/>
        <v>114</v>
      </c>
    </row>
    <row r="460" spans="1:13" x14ac:dyDescent="0.25">
      <c r="A460" t="s">
        <v>22</v>
      </c>
      <c r="B460" t="s">
        <v>10</v>
      </c>
      <c r="C460" t="s">
        <v>567</v>
      </c>
      <c r="D460" t="s">
        <v>568</v>
      </c>
      <c r="E460">
        <v>15114076</v>
      </c>
      <c r="F460" s="29">
        <v>43638.828026932897</v>
      </c>
      <c r="G460" s="20">
        <v>151.62</v>
      </c>
      <c r="H460" s="15">
        <v>133</v>
      </c>
      <c r="I460" t="s">
        <v>1030</v>
      </c>
      <c r="J460" s="19">
        <f>Table1[[#This Row],[Total Sales Value]]/1.14</f>
        <v>133.00000000000003</v>
      </c>
      <c r="K460" s="15">
        <f>Table1[[#This Row],[Net Sales]]-Table1[[#This Row],[Column1]]</f>
        <v>0</v>
      </c>
      <c r="L460" s="26">
        <f t="shared" si="12"/>
        <v>0</v>
      </c>
      <c r="M460" s="26">
        <f t="shared" si="13"/>
        <v>0</v>
      </c>
    </row>
    <row r="461" spans="1:13" x14ac:dyDescent="0.25">
      <c r="A461" t="s">
        <v>9</v>
      </c>
      <c r="B461" t="s">
        <v>10</v>
      </c>
      <c r="C461" t="s">
        <v>755</v>
      </c>
      <c r="D461" t="s">
        <v>756</v>
      </c>
      <c r="E461">
        <v>15115700</v>
      </c>
      <c r="F461" s="29">
        <v>43638.865379861098</v>
      </c>
      <c r="G461" s="20">
        <v>121.97999999999999</v>
      </c>
      <c r="H461" s="15">
        <v>107</v>
      </c>
      <c r="I461" t="s">
        <v>1029</v>
      </c>
      <c r="J461" s="19">
        <f>Table1[[#This Row],[Total Sales Value]]/1.14</f>
        <v>107</v>
      </c>
      <c r="K461" s="15">
        <f>Table1[[#This Row],[Net Sales]]-Table1[[#This Row],[Column1]]</f>
        <v>0</v>
      </c>
      <c r="L461" s="26">
        <f t="shared" si="12"/>
        <v>0</v>
      </c>
      <c r="M461" s="26">
        <f t="shared" si="13"/>
        <v>0</v>
      </c>
    </row>
    <row r="462" spans="1:13" x14ac:dyDescent="0.25">
      <c r="A462" t="s">
        <v>9</v>
      </c>
      <c r="B462" t="s">
        <v>10</v>
      </c>
      <c r="C462" t="s">
        <v>211</v>
      </c>
      <c r="D462" t="s">
        <v>212</v>
      </c>
      <c r="E462">
        <v>15115726</v>
      </c>
      <c r="F462" s="29">
        <v>43638.865887847198</v>
      </c>
      <c r="G462" s="20">
        <v>342</v>
      </c>
      <c r="H462" s="15">
        <v>300</v>
      </c>
      <c r="I462" t="s">
        <v>1029</v>
      </c>
      <c r="J462" s="19">
        <f>Table1[[#This Row],[Total Sales Value]]/1.14</f>
        <v>300</v>
      </c>
      <c r="K462" s="15">
        <f>Table1[[#This Row],[Net Sales]]-Table1[[#This Row],[Column1]]</f>
        <v>0</v>
      </c>
      <c r="L462" s="26">
        <f t="shared" si="12"/>
        <v>0</v>
      </c>
      <c r="M462" s="26">
        <f t="shared" si="13"/>
        <v>0</v>
      </c>
    </row>
    <row r="463" spans="1:13" x14ac:dyDescent="0.25">
      <c r="A463" t="s">
        <v>9</v>
      </c>
      <c r="B463" t="s">
        <v>10</v>
      </c>
      <c r="C463" t="s">
        <v>757</v>
      </c>
      <c r="D463" t="s">
        <v>758</v>
      </c>
      <c r="E463">
        <v>15116595</v>
      </c>
      <c r="F463" s="29">
        <v>43638.885190821798</v>
      </c>
      <c r="G463" s="20">
        <v>213.18</v>
      </c>
      <c r="H463" s="15">
        <v>187</v>
      </c>
      <c r="I463" t="s">
        <v>1029</v>
      </c>
      <c r="J463" s="19">
        <f>Table1[[#This Row],[Total Sales Value]]/1.14</f>
        <v>187.00000000000003</v>
      </c>
      <c r="K463" s="15">
        <f>Table1[[#This Row],[Net Sales]]-Table1[[#This Row],[Column1]]</f>
        <v>0</v>
      </c>
      <c r="L463" s="26">
        <f t="shared" ref="L463:L526" si="14">K463*14/100</f>
        <v>0</v>
      </c>
      <c r="M463" s="26">
        <f t="shared" ref="M463:M526" si="15">L463+K463</f>
        <v>0</v>
      </c>
    </row>
    <row r="464" spans="1:13" x14ac:dyDescent="0.25">
      <c r="A464" t="s">
        <v>9</v>
      </c>
      <c r="B464" t="s">
        <v>10</v>
      </c>
      <c r="C464" t="s">
        <v>759</v>
      </c>
      <c r="D464" t="s">
        <v>760</v>
      </c>
      <c r="E464">
        <v>15120200</v>
      </c>
      <c r="F464" s="29">
        <v>43638.969593518501</v>
      </c>
      <c r="G464" s="20">
        <v>31.64</v>
      </c>
      <c r="H464" s="15">
        <v>111</v>
      </c>
      <c r="I464" t="s">
        <v>1029</v>
      </c>
      <c r="J464" s="19">
        <f>Table1[[#This Row],[Total Sales Value]]/1.14</f>
        <v>27.754385964912284</v>
      </c>
      <c r="K464" s="15">
        <f>Table1[[#This Row],[Net Sales]]-Table1[[#This Row],[Column1]]</f>
        <v>83.245614035087712</v>
      </c>
      <c r="L464" s="26">
        <f t="shared" si="14"/>
        <v>11.654385964912281</v>
      </c>
      <c r="M464" s="27">
        <f t="shared" si="15"/>
        <v>94.899999999999991</v>
      </c>
    </row>
    <row r="465" spans="1:13" x14ac:dyDescent="0.25">
      <c r="A465" t="s">
        <v>9</v>
      </c>
      <c r="B465" t="s">
        <v>10</v>
      </c>
      <c r="C465" t="s">
        <v>761</v>
      </c>
      <c r="D465" t="s">
        <v>130</v>
      </c>
      <c r="E465">
        <v>15128527</v>
      </c>
      <c r="F465" s="29">
        <v>43639.571093518498</v>
      </c>
      <c r="G465" s="15">
        <v>327.18</v>
      </c>
      <c r="H465" s="15">
        <v>287</v>
      </c>
      <c r="I465" t="s">
        <v>1029</v>
      </c>
      <c r="J465" s="19">
        <f>Table1[[#This Row],[Total Sales Value]]/1.14</f>
        <v>287.00000000000006</v>
      </c>
      <c r="K465" s="15">
        <f>Table1[[#This Row],[Net Sales]]-Table1[[#This Row],[Column1]]</f>
        <v>0</v>
      </c>
      <c r="L465" s="26">
        <f t="shared" si="14"/>
        <v>0</v>
      </c>
      <c r="M465" s="26">
        <f t="shared" si="15"/>
        <v>0</v>
      </c>
    </row>
    <row r="466" spans="1:13" x14ac:dyDescent="0.25">
      <c r="A466" t="s">
        <v>9</v>
      </c>
      <c r="B466" t="s">
        <v>10</v>
      </c>
      <c r="C466" t="s">
        <v>762</v>
      </c>
      <c r="D466" t="s">
        <v>763</v>
      </c>
      <c r="E466">
        <v>15128709</v>
      </c>
      <c r="F466" s="29">
        <v>43639.576020601897</v>
      </c>
      <c r="G466" s="15">
        <v>36.765000000000001</v>
      </c>
      <c r="H466" s="15">
        <v>129</v>
      </c>
      <c r="I466" t="s">
        <v>1029</v>
      </c>
      <c r="J466" s="19">
        <f>Table1[[#This Row],[Total Sales Value]]/1.14</f>
        <v>32.25</v>
      </c>
      <c r="K466" s="15">
        <f>Table1[[#This Row],[Net Sales]]-Table1[[#This Row],[Column1]]</f>
        <v>96.75</v>
      </c>
      <c r="L466" s="26">
        <f t="shared" si="14"/>
        <v>13.545</v>
      </c>
      <c r="M466" s="26">
        <f t="shared" si="15"/>
        <v>110.295</v>
      </c>
    </row>
    <row r="467" spans="1:13" x14ac:dyDescent="0.25">
      <c r="A467" t="s">
        <v>9</v>
      </c>
      <c r="B467" t="s">
        <v>10</v>
      </c>
      <c r="C467" t="s">
        <v>764</v>
      </c>
      <c r="D467" t="s">
        <v>765</v>
      </c>
      <c r="E467">
        <v>15131010</v>
      </c>
      <c r="F467" s="29">
        <v>43639.630930405103</v>
      </c>
      <c r="G467" s="15">
        <v>230.28</v>
      </c>
      <c r="H467" s="15">
        <v>202</v>
      </c>
      <c r="I467" t="s">
        <v>1029</v>
      </c>
      <c r="J467" s="19">
        <f>Table1[[#This Row],[Total Sales Value]]/1.14</f>
        <v>202.00000000000003</v>
      </c>
      <c r="K467" s="15">
        <f>Table1[[#This Row],[Net Sales]]-Table1[[#This Row],[Column1]]</f>
        <v>0</v>
      </c>
      <c r="L467" s="26">
        <f t="shared" si="14"/>
        <v>0</v>
      </c>
      <c r="M467" s="26">
        <f t="shared" si="15"/>
        <v>0</v>
      </c>
    </row>
    <row r="468" spans="1:13" x14ac:dyDescent="0.25">
      <c r="A468" t="s">
        <v>13</v>
      </c>
      <c r="B468" t="s">
        <v>10</v>
      </c>
      <c r="C468" t="s">
        <v>766</v>
      </c>
      <c r="D468" t="s">
        <v>767</v>
      </c>
      <c r="E468">
        <v>15131149</v>
      </c>
      <c r="F468" s="29">
        <v>43639.6337605671</v>
      </c>
      <c r="G468" s="15">
        <v>139.07999999999998</v>
      </c>
      <c r="H468" s="15">
        <v>222</v>
      </c>
      <c r="I468" t="s">
        <v>1029</v>
      </c>
      <c r="J468" s="19">
        <f>Table1[[#This Row],[Total Sales Value]]/1.14</f>
        <v>122</v>
      </c>
      <c r="K468" s="15">
        <f>Table1[[#This Row],[Net Sales]]-Table1[[#This Row],[Column1]]</f>
        <v>100</v>
      </c>
      <c r="L468" s="26">
        <f t="shared" si="14"/>
        <v>14</v>
      </c>
      <c r="M468" s="26">
        <f t="shared" si="15"/>
        <v>114</v>
      </c>
    </row>
    <row r="469" spans="1:13" x14ac:dyDescent="0.25">
      <c r="A469" t="s">
        <v>9</v>
      </c>
      <c r="B469" t="s">
        <v>10</v>
      </c>
      <c r="C469" t="s">
        <v>768</v>
      </c>
      <c r="D469" t="s">
        <v>769</v>
      </c>
      <c r="E469">
        <v>15131350</v>
      </c>
      <c r="F469" s="29">
        <v>43639.637837534698</v>
      </c>
      <c r="G469" s="15">
        <v>98.039999999999992</v>
      </c>
      <c r="H469" s="15">
        <v>86</v>
      </c>
      <c r="I469" t="s">
        <v>1029</v>
      </c>
      <c r="J469" s="19">
        <f>Table1[[#This Row],[Total Sales Value]]/1.14</f>
        <v>86</v>
      </c>
      <c r="K469" s="15">
        <f>Table1[[#This Row],[Net Sales]]-Table1[[#This Row],[Column1]]</f>
        <v>0</v>
      </c>
      <c r="L469" s="26">
        <f t="shared" si="14"/>
        <v>0</v>
      </c>
      <c r="M469" s="26">
        <f t="shared" si="15"/>
        <v>0</v>
      </c>
    </row>
    <row r="470" spans="1:13" x14ac:dyDescent="0.25">
      <c r="A470" t="s">
        <v>13</v>
      </c>
      <c r="B470" t="s">
        <v>10</v>
      </c>
      <c r="C470" t="s">
        <v>770</v>
      </c>
      <c r="D470" t="s">
        <v>771</v>
      </c>
      <c r="E470">
        <v>15132253</v>
      </c>
      <c r="F470" s="29">
        <v>43639.655617905097</v>
      </c>
      <c r="G470" s="15">
        <v>28.215000000000003</v>
      </c>
      <c r="H470" s="15">
        <v>99</v>
      </c>
      <c r="I470" t="s">
        <v>1030</v>
      </c>
      <c r="J470" s="19">
        <f>Table1[[#This Row],[Total Sales Value]]/1.14</f>
        <v>24.750000000000004</v>
      </c>
      <c r="K470" s="15">
        <f>Table1[[#This Row],[Net Sales]]-Table1[[#This Row],[Column1]]</f>
        <v>74.25</v>
      </c>
      <c r="L470" s="26">
        <f t="shared" si="14"/>
        <v>10.395</v>
      </c>
      <c r="M470" s="26">
        <f t="shared" si="15"/>
        <v>84.644999999999996</v>
      </c>
    </row>
    <row r="471" spans="1:13" x14ac:dyDescent="0.25">
      <c r="A471" t="s">
        <v>9</v>
      </c>
      <c r="B471" t="s">
        <v>10</v>
      </c>
      <c r="C471" t="s">
        <v>772</v>
      </c>
      <c r="D471" t="s">
        <v>130</v>
      </c>
      <c r="E471">
        <v>15132277</v>
      </c>
      <c r="F471" s="29">
        <v>43639.656197106502</v>
      </c>
      <c r="G471" s="15">
        <v>36.765000000000001</v>
      </c>
      <c r="H471" s="15">
        <v>129</v>
      </c>
      <c r="I471" t="s">
        <v>1029</v>
      </c>
      <c r="J471" s="19">
        <f>Table1[[#This Row],[Total Sales Value]]/1.14</f>
        <v>32.25</v>
      </c>
      <c r="K471" s="15">
        <f>Table1[[#This Row],[Net Sales]]-Table1[[#This Row],[Column1]]</f>
        <v>96.75</v>
      </c>
      <c r="L471" s="26">
        <f t="shared" si="14"/>
        <v>13.545</v>
      </c>
      <c r="M471" s="26">
        <f t="shared" si="15"/>
        <v>110.295</v>
      </c>
    </row>
    <row r="472" spans="1:13" x14ac:dyDescent="0.25">
      <c r="A472" t="s">
        <v>9</v>
      </c>
      <c r="B472" t="s">
        <v>10</v>
      </c>
      <c r="C472" t="s">
        <v>773</v>
      </c>
      <c r="D472" t="s">
        <v>774</v>
      </c>
      <c r="E472">
        <v>15132396</v>
      </c>
      <c r="F472" s="29">
        <v>43639.6584079514</v>
      </c>
      <c r="G472" s="15">
        <v>36.770000000000003</v>
      </c>
      <c r="H472" s="15">
        <v>129</v>
      </c>
      <c r="I472" t="s">
        <v>1029</v>
      </c>
      <c r="J472" s="19">
        <f>Table1[[#This Row],[Total Sales Value]]/1.14</f>
        <v>32.254385964912288</v>
      </c>
      <c r="K472" s="15">
        <f>Table1[[#This Row],[Net Sales]]-Table1[[#This Row],[Column1]]</f>
        <v>96.745614035087712</v>
      </c>
      <c r="L472" s="26">
        <f t="shared" si="14"/>
        <v>13.54438596491228</v>
      </c>
      <c r="M472" s="26">
        <f t="shared" si="15"/>
        <v>110.28999999999999</v>
      </c>
    </row>
    <row r="473" spans="1:13" x14ac:dyDescent="0.25">
      <c r="A473" t="s">
        <v>13</v>
      </c>
      <c r="B473" t="s">
        <v>10</v>
      </c>
      <c r="C473" t="s">
        <v>770</v>
      </c>
      <c r="D473" t="s">
        <v>771</v>
      </c>
      <c r="E473">
        <v>15132506</v>
      </c>
      <c r="F473" s="29">
        <v>43639.660617743102</v>
      </c>
      <c r="G473" s="15">
        <v>28.215000000000003</v>
      </c>
      <c r="H473" s="15">
        <v>99</v>
      </c>
      <c r="I473" t="s">
        <v>1030</v>
      </c>
      <c r="J473" s="19">
        <f>Table1[[#This Row],[Total Sales Value]]/1.14</f>
        <v>24.750000000000004</v>
      </c>
      <c r="K473" s="15">
        <f>Table1[[#This Row],[Net Sales]]-Table1[[#This Row],[Column1]]</f>
        <v>74.25</v>
      </c>
      <c r="L473" s="26">
        <f t="shared" si="14"/>
        <v>10.395</v>
      </c>
      <c r="M473" s="26">
        <f t="shared" si="15"/>
        <v>84.644999999999996</v>
      </c>
    </row>
    <row r="474" spans="1:13" x14ac:dyDescent="0.25">
      <c r="A474" t="s">
        <v>13</v>
      </c>
      <c r="B474" t="s">
        <v>10</v>
      </c>
      <c r="C474" t="s">
        <v>775</v>
      </c>
      <c r="D474" t="s">
        <v>776</v>
      </c>
      <c r="E474">
        <v>15132528</v>
      </c>
      <c r="F474" s="29">
        <v>43639.661148761603</v>
      </c>
      <c r="G474" s="15">
        <v>182.4</v>
      </c>
      <c r="H474" s="15">
        <v>160</v>
      </c>
      <c r="I474" t="s">
        <v>1029</v>
      </c>
      <c r="J474" s="19">
        <f>Table1[[#This Row],[Total Sales Value]]/1.14</f>
        <v>160.00000000000003</v>
      </c>
      <c r="K474" s="15">
        <f>Table1[[#This Row],[Net Sales]]-Table1[[#This Row],[Column1]]</f>
        <v>0</v>
      </c>
      <c r="L474" s="26">
        <f t="shared" si="14"/>
        <v>0</v>
      </c>
      <c r="M474" s="26">
        <f t="shared" si="15"/>
        <v>0</v>
      </c>
    </row>
    <row r="475" spans="1:13" x14ac:dyDescent="0.25">
      <c r="A475" t="s">
        <v>22</v>
      </c>
      <c r="B475" t="s">
        <v>10</v>
      </c>
      <c r="C475" t="s">
        <v>777</v>
      </c>
      <c r="D475" t="s">
        <v>778</v>
      </c>
      <c r="E475">
        <v>15133102</v>
      </c>
      <c r="F475" s="29">
        <v>43639.6723774653</v>
      </c>
      <c r="G475" s="20">
        <v>36.765000000000001</v>
      </c>
      <c r="H475" s="15">
        <v>129</v>
      </c>
      <c r="I475" t="s">
        <v>1030</v>
      </c>
      <c r="J475" s="19">
        <f>Table1[[#This Row],[Total Sales Value]]/1.14</f>
        <v>32.25</v>
      </c>
      <c r="K475" s="15">
        <f>Table1[[#This Row],[Net Sales]]-Table1[[#This Row],[Column1]]</f>
        <v>96.75</v>
      </c>
      <c r="L475" s="26">
        <f t="shared" si="14"/>
        <v>13.545</v>
      </c>
      <c r="M475" s="27">
        <f t="shared" si="15"/>
        <v>110.295</v>
      </c>
    </row>
    <row r="476" spans="1:13" x14ac:dyDescent="0.25">
      <c r="A476" t="s">
        <v>22</v>
      </c>
      <c r="B476" t="s">
        <v>10</v>
      </c>
      <c r="C476" t="s">
        <v>779</v>
      </c>
      <c r="D476" t="s">
        <v>780</v>
      </c>
      <c r="E476">
        <v>15133776</v>
      </c>
      <c r="F476" s="29">
        <v>43639.685817789403</v>
      </c>
      <c r="G476" s="20">
        <v>24.225000000000001</v>
      </c>
      <c r="H476" s="15">
        <v>85</v>
      </c>
      <c r="I476" t="s">
        <v>1029</v>
      </c>
      <c r="J476" s="19">
        <f>Table1[[#This Row],[Total Sales Value]]/1.14</f>
        <v>21.250000000000004</v>
      </c>
      <c r="K476" s="15">
        <f>Table1[[#This Row],[Net Sales]]-Table1[[#This Row],[Column1]]</f>
        <v>63.75</v>
      </c>
      <c r="L476" s="26">
        <f t="shared" si="14"/>
        <v>8.9250000000000007</v>
      </c>
      <c r="M476" s="27">
        <f t="shared" si="15"/>
        <v>72.674999999999997</v>
      </c>
    </row>
    <row r="477" spans="1:13" x14ac:dyDescent="0.25">
      <c r="A477" t="s">
        <v>22</v>
      </c>
      <c r="B477" t="s">
        <v>10</v>
      </c>
      <c r="C477" t="s">
        <v>781</v>
      </c>
      <c r="D477" t="s">
        <v>782</v>
      </c>
      <c r="E477">
        <v>15133825</v>
      </c>
      <c r="F477" s="29">
        <v>43639.686614548598</v>
      </c>
      <c r="G477" s="20">
        <v>75.239999999999995</v>
      </c>
      <c r="H477" s="15">
        <v>166</v>
      </c>
      <c r="I477" t="s">
        <v>1030</v>
      </c>
      <c r="J477" s="19">
        <f>Table1[[#This Row],[Total Sales Value]]/1.14</f>
        <v>66</v>
      </c>
      <c r="K477" s="15">
        <f>Table1[[#This Row],[Net Sales]]-Table1[[#This Row],[Column1]]</f>
        <v>100</v>
      </c>
      <c r="L477" s="26">
        <f t="shared" si="14"/>
        <v>14</v>
      </c>
      <c r="M477" s="27">
        <f t="shared" si="15"/>
        <v>114</v>
      </c>
    </row>
    <row r="478" spans="1:13" x14ac:dyDescent="0.25">
      <c r="A478" t="s">
        <v>13</v>
      </c>
      <c r="B478" t="s">
        <v>10</v>
      </c>
      <c r="C478" t="s">
        <v>783</v>
      </c>
      <c r="D478" t="s">
        <v>784</v>
      </c>
      <c r="E478">
        <v>15133872</v>
      </c>
      <c r="F478" s="29">
        <v>43639.687494363403</v>
      </c>
      <c r="G478" s="15">
        <v>31.64</v>
      </c>
      <c r="H478" s="15">
        <v>111</v>
      </c>
      <c r="I478" t="s">
        <v>1029</v>
      </c>
      <c r="J478" s="19">
        <f>Table1[[#This Row],[Total Sales Value]]/1.14</f>
        <v>27.754385964912284</v>
      </c>
      <c r="K478" s="15">
        <f>Table1[[#This Row],[Net Sales]]-Table1[[#This Row],[Column1]]</f>
        <v>83.245614035087712</v>
      </c>
      <c r="L478" s="26">
        <f t="shared" si="14"/>
        <v>11.654385964912281</v>
      </c>
      <c r="M478" s="26">
        <f t="shared" si="15"/>
        <v>94.899999999999991</v>
      </c>
    </row>
    <row r="479" spans="1:13" x14ac:dyDescent="0.25">
      <c r="A479" t="s">
        <v>13</v>
      </c>
      <c r="B479" t="s">
        <v>10</v>
      </c>
      <c r="C479" t="s">
        <v>785</v>
      </c>
      <c r="D479" t="s">
        <v>786</v>
      </c>
      <c r="E479">
        <v>15133886</v>
      </c>
      <c r="F479" s="29">
        <v>43639.687677581001</v>
      </c>
      <c r="G479" s="15">
        <v>31.64</v>
      </c>
      <c r="H479" s="15">
        <v>111</v>
      </c>
      <c r="I479" t="s">
        <v>1029</v>
      </c>
      <c r="J479" s="19">
        <f>Table1[[#This Row],[Total Sales Value]]/1.14</f>
        <v>27.754385964912284</v>
      </c>
      <c r="K479" s="15">
        <f>Table1[[#This Row],[Net Sales]]-Table1[[#This Row],[Column1]]</f>
        <v>83.245614035087712</v>
      </c>
      <c r="L479" s="26">
        <f t="shared" si="14"/>
        <v>11.654385964912281</v>
      </c>
      <c r="M479" s="26">
        <f t="shared" si="15"/>
        <v>94.899999999999991</v>
      </c>
    </row>
    <row r="480" spans="1:13" x14ac:dyDescent="0.25">
      <c r="A480" t="s">
        <v>13</v>
      </c>
      <c r="B480" t="s">
        <v>10</v>
      </c>
      <c r="C480" t="s">
        <v>787</v>
      </c>
      <c r="D480" t="s">
        <v>788</v>
      </c>
      <c r="E480">
        <v>15133902</v>
      </c>
      <c r="F480" s="29">
        <v>43639.687825659697</v>
      </c>
      <c r="G480" s="15">
        <v>31.35</v>
      </c>
      <c r="H480" s="15">
        <v>110</v>
      </c>
      <c r="I480" t="s">
        <v>1029</v>
      </c>
      <c r="J480" s="19">
        <f>Table1[[#This Row],[Total Sales Value]]/1.14</f>
        <v>27.500000000000004</v>
      </c>
      <c r="K480" s="15">
        <f>Table1[[#This Row],[Net Sales]]-Table1[[#This Row],[Column1]]</f>
        <v>82.5</v>
      </c>
      <c r="L480" s="26">
        <f t="shared" si="14"/>
        <v>11.55</v>
      </c>
      <c r="M480" s="26">
        <f t="shared" si="15"/>
        <v>94.05</v>
      </c>
    </row>
    <row r="481" spans="1:13" x14ac:dyDescent="0.25">
      <c r="A481" t="s">
        <v>13</v>
      </c>
      <c r="B481" t="s">
        <v>10</v>
      </c>
      <c r="C481" t="s">
        <v>789</v>
      </c>
      <c r="D481" t="s">
        <v>790</v>
      </c>
      <c r="E481">
        <v>15133930</v>
      </c>
      <c r="F481" s="29">
        <v>43639.688174502298</v>
      </c>
      <c r="G481" s="15">
        <v>28.22</v>
      </c>
      <c r="H481" s="15">
        <v>99</v>
      </c>
      <c r="I481" t="s">
        <v>1029</v>
      </c>
      <c r="J481" s="19">
        <f>Table1[[#This Row],[Total Sales Value]]/1.14</f>
        <v>24.754385964912281</v>
      </c>
      <c r="K481" s="15">
        <f>Table1[[#This Row],[Net Sales]]-Table1[[#This Row],[Column1]]</f>
        <v>74.245614035087726</v>
      </c>
      <c r="L481" s="26">
        <f t="shared" si="14"/>
        <v>10.394385964912281</v>
      </c>
      <c r="M481" s="26">
        <f t="shared" si="15"/>
        <v>84.640000000000015</v>
      </c>
    </row>
    <row r="482" spans="1:13" x14ac:dyDescent="0.25">
      <c r="A482" t="s">
        <v>13</v>
      </c>
      <c r="B482" t="s">
        <v>10</v>
      </c>
      <c r="C482" t="s">
        <v>791</v>
      </c>
      <c r="D482" t="s">
        <v>792</v>
      </c>
      <c r="E482">
        <v>15133973</v>
      </c>
      <c r="F482" s="29">
        <v>43639.688737881901</v>
      </c>
      <c r="G482" s="15">
        <v>31.64</v>
      </c>
      <c r="H482" s="15">
        <v>111</v>
      </c>
      <c r="I482" t="s">
        <v>1029</v>
      </c>
      <c r="J482" s="19">
        <f>Table1[[#This Row],[Total Sales Value]]/1.14</f>
        <v>27.754385964912284</v>
      </c>
      <c r="K482" s="15">
        <f>Table1[[#This Row],[Net Sales]]-Table1[[#This Row],[Column1]]</f>
        <v>83.245614035087712</v>
      </c>
      <c r="L482" s="26">
        <f t="shared" si="14"/>
        <v>11.654385964912281</v>
      </c>
      <c r="M482" s="26">
        <f t="shared" si="15"/>
        <v>94.899999999999991</v>
      </c>
    </row>
    <row r="483" spans="1:13" x14ac:dyDescent="0.25">
      <c r="A483" t="s">
        <v>13</v>
      </c>
      <c r="B483" t="s">
        <v>10</v>
      </c>
      <c r="C483" t="s">
        <v>793</v>
      </c>
      <c r="D483" t="s">
        <v>794</v>
      </c>
      <c r="E483">
        <v>15134100</v>
      </c>
      <c r="F483" s="29">
        <v>43639.691349537003</v>
      </c>
      <c r="G483" s="15">
        <v>23.085000000000001</v>
      </c>
      <c r="H483" s="15">
        <v>81</v>
      </c>
      <c r="I483" t="s">
        <v>1029</v>
      </c>
      <c r="J483" s="19">
        <f>Table1[[#This Row],[Total Sales Value]]/1.14</f>
        <v>20.250000000000004</v>
      </c>
      <c r="K483" s="15">
        <f>Table1[[#This Row],[Net Sales]]-Table1[[#This Row],[Column1]]</f>
        <v>60.75</v>
      </c>
      <c r="L483" s="26">
        <f t="shared" si="14"/>
        <v>8.5050000000000008</v>
      </c>
      <c r="M483" s="26">
        <f t="shared" si="15"/>
        <v>69.254999999999995</v>
      </c>
    </row>
    <row r="484" spans="1:13" x14ac:dyDescent="0.25">
      <c r="A484" t="s">
        <v>13</v>
      </c>
      <c r="B484" t="s">
        <v>10</v>
      </c>
      <c r="C484" t="s">
        <v>793</v>
      </c>
      <c r="D484" t="s">
        <v>794</v>
      </c>
      <c r="E484">
        <v>15134145</v>
      </c>
      <c r="F484" s="29">
        <v>43639.692236574097</v>
      </c>
      <c r="G484" s="15">
        <v>28.215000000000003</v>
      </c>
      <c r="H484" s="15">
        <v>99</v>
      </c>
      <c r="I484" t="s">
        <v>1029</v>
      </c>
      <c r="J484" s="19">
        <f>Table1[[#This Row],[Total Sales Value]]/1.14</f>
        <v>24.750000000000004</v>
      </c>
      <c r="K484" s="15">
        <f>Table1[[#This Row],[Net Sales]]-Table1[[#This Row],[Column1]]</f>
        <v>74.25</v>
      </c>
      <c r="L484" s="26">
        <f t="shared" si="14"/>
        <v>10.395</v>
      </c>
      <c r="M484" s="26">
        <f t="shared" si="15"/>
        <v>84.644999999999996</v>
      </c>
    </row>
    <row r="485" spans="1:13" x14ac:dyDescent="0.25">
      <c r="A485" t="s">
        <v>13</v>
      </c>
      <c r="B485" t="s">
        <v>10</v>
      </c>
      <c r="C485" t="s">
        <v>795</v>
      </c>
      <c r="D485" t="s">
        <v>796</v>
      </c>
      <c r="E485">
        <v>15134164</v>
      </c>
      <c r="F485" s="29">
        <v>43639.692575462999</v>
      </c>
      <c r="G485" s="15">
        <v>31.64</v>
      </c>
      <c r="H485" s="15">
        <v>111</v>
      </c>
      <c r="I485" t="s">
        <v>1029</v>
      </c>
      <c r="J485" s="19">
        <f>Table1[[#This Row],[Total Sales Value]]/1.14</f>
        <v>27.754385964912284</v>
      </c>
      <c r="K485" s="15">
        <f>Table1[[#This Row],[Net Sales]]-Table1[[#This Row],[Column1]]</f>
        <v>83.245614035087712</v>
      </c>
      <c r="L485" s="26">
        <f t="shared" si="14"/>
        <v>11.654385964912281</v>
      </c>
      <c r="M485" s="26">
        <f t="shared" si="15"/>
        <v>94.899999999999991</v>
      </c>
    </row>
    <row r="486" spans="1:13" x14ac:dyDescent="0.25">
      <c r="A486" t="s">
        <v>13</v>
      </c>
      <c r="B486" t="s">
        <v>10</v>
      </c>
      <c r="C486" t="s">
        <v>793</v>
      </c>
      <c r="D486" t="s">
        <v>794</v>
      </c>
      <c r="E486">
        <v>15134215</v>
      </c>
      <c r="F486" s="29">
        <v>43639.693547604198</v>
      </c>
      <c r="G486" s="15">
        <v>28.215000000000003</v>
      </c>
      <c r="H486" s="15">
        <v>99</v>
      </c>
      <c r="I486" t="s">
        <v>1029</v>
      </c>
      <c r="J486" s="19">
        <f>Table1[[#This Row],[Total Sales Value]]/1.14</f>
        <v>24.750000000000004</v>
      </c>
      <c r="K486" s="15">
        <f>Table1[[#This Row],[Net Sales]]-Table1[[#This Row],[Column1]]</f>
        <v>74.25</v>
      </c>
      <c r="L486" s="26">
        <f t="shared" si="14"/>
        <v>10.395</v>
      </c>
      <c r="M486" s="26">
        <f t="shared" si="15"/>
        <v>84.644999999999996</v>
      </c>
    </row>
    <row r="487" spans="1:13" x14ac:dyDescent="0.25">
      <c r="A487" t="s">
        <v>9</v>
      </c>
      <c r="B487" t="s">
        <v>10</v>
      </c>
      <c r="C487" t="s">
        <v>797</v>
      </c>
      <c r="D487" t="s">
        <v>798</v>
      </c>
      <c r="E487">
        <v>15134416</v>
      </c>
      <c r="F487" s="29">
        <v>43639.697315590303</v>
      </c>
      <c r="G487" s="15">
        <v>123.12</v>
      </c>
      <c r="H487" s="15">
        <v>108</v>
      </c>
      <c r="I487" t="s">
        <v>1030</v>
      </c>
      <c r="J487" s="19">
        <f>Table1[[#This Row],[Total Sales Value]]/1.14</f>
        <v>108.00000000000001</v>
      </c>
      <c r="K487" s="15">
        <f>Table1[[#This Row],[Net Sales]]-Table1[[#This Row],[Column1]]</f>
        <v>0</v>
      </c>
      <c r="L487" s="26">
        <f t="shared" si="14"/>
        <v>0</v>
      </c>
      <c r="M487" s="26">
        <f t="shared" si="15"/>
        <v>0</v>
      </c>
    </row>
    <row r="488" spans="1:13" x14ac:dyDescent="0.25">
      <c r="A488" t="s">
        <v>22</v>
      </c>
      <c r="B488" t="s">
        <v>10</v>
      </c>
      <c r="C488" t="s">
        <v>799</v>
      </c>
      <c r="D488" t="s">
        <v>800</v>
      </c>
      <c r="E488">
        <v>15134470</v>
      </c>
      <c r="F488" s="29">
        <v>43639.698423645801</v>
      </c>
      <c r="G488" s="20">
        <v>36.765000000000001</v>
      </c>
      <c r="H488" s="15">
        <v>129</v>
      </c>
      <c r="I488" t="s">
        <v>1029</v>
      </c>
      <c r="J488" s="19">
        <f>Table1[[#This Row],[Total Sales Value]]/1.14</f>
        <v>32.25</v>
      </c>
      <c r="K488" s="15">
        <f>Table1[[#This Row],[Net Sales]]-Table1[[#This Row],[Column1]]</f>
        <v>96.75</v>
      </c>
      <c r="L488" s="26">
        <f t="shared" si="14"/>
        <v>13.545</v>
      </c>
      <c r="M488" s="27">
        <f t="shared" si="15"/>
        <v>110.295</v>
      </c>
    </row>
    <row r="489" spans="1:13" x14ac:dyDescent="0.25">
      <c r="A489" t="s">
        <v>9</v>
      </c>
      <c r="B489" t="s">
        <v>10</v>
      </c>
      <c r="C489" t="s">
        <v>801</v>
      </c>
      <c r="D489" t="s">
        <v>802</v>
      </c>
      <c r="E489">
        <v>15134842</v>
      </c>
      <c r="F489" s="29">
        <v>43639.705863888899</v>
      </c>
      <c r="G489" s="15">
        <v>112.86</v>
      </c>
      <c r="H489" s="15">
        <v>99</v>
      </c>
      <c r="I489" t="s">
        <v>1029</v>
      </c>
      <c r="J489" s="19">
        <f>Table1[[#This Row],[Total Sales Value]]/1.14</f>
        <v>99.000000000000014</v>
      </c>
      <c r="K489" s="15">
        <f>Table1[[#This Row],[Net Sales]]-Table1[[#This Row],[Column1]]</f>
        <v>0</v>
      </c>
      <c r="L489" s="26">
        <f t="shared" si="14"/>
        <v>0</v>
      </c>
      <c r="M489" s="26">
        <f t="shared" si="15"/>
        <v>0</v>
      </c>
    </row>
    <row r="490" spans="1:13" x14ac:dyDescent="0.25">
      <c r="A490" t="s">
        <v>22</v>
      </c>
      <c r="B490" t="s">
        <v>10</v>
      </c>
      <c r="C490" t="s">
        <v>803</v>
      </c>
      <c r="D490" t="s">
        <v>804</v>
      </c>
      <c r="E490">
        <v>15134924</v>
      </c>
      <c r="F490" s="29">
        <v>43639.707733252297</v>
      </c>
      <c r="G490" s="20">
        <v>31.634999999999998</v>
      </c>
      <c r="H490" s="15">
        <v>111</v>
      </c>
      <c r="I490" t="s">
        <v>1029</v>
      </c>
      <c r="J490" s="19">
        <f>Table1[[#This Row],[Total Sales Value]]/1.14</f>
        <v>27.75</v>
      </c>
      <c r="K490" s="15">
        <f>Table1[[#This Row],[Net Sales]]-Table1[[#This Row],[Column1]]</f>
        <v>83.25</v>
      </c>
      <c r="L490" s="26">
        <f t="shared" si="14"/>
        <v>11.654999999999999</v>
      </c>
      <c r="M490" s="27">
        <f t="shared" si="15"/>
        <v>94.905000000000001</v>
      </c>
    </row>
    <row r="491" spans="1:13" x14ac:dyDescent="0.25">
      <c r="A491" t="s">
        <v>9</v>
      </c>
      <c r="B491" t="s">
        <v>10</v>
      </c>
      <c r="C491" t="s">
        <v>772</v>
      </c>
      <c r="D491" t="s">
        <v>130</v>
      </c>
      <c r="E491">
        <v>15135252</v>
      </c>
      <c r="F491" s="29">
        <v>43639.713665509298</v>
      </c>
      <c r="G491" s="15">
        <v>31.634999999999998</v>
      </c>
      <c r="H491" s="15">
        <v>111</v>
      </c>
      <c r="I491" t="s">
        <v>1029</v>
      </c>
      <c r="J491" s="19">
        <f>Table1[[#This Row],[Total Sales Value]]/1.14</f>
        <v>27.75</v>
      </c>
      <c r="K491" s="15">
        <f>Table1[[#This Row],[Net Sales]]-Table1[[#This Row],[Column1]]</f>
        <v>83.25</v>
      </c>
      <c r="L491" s="26">
        <f t="shared" si="14"/>
        <v>11.654999999999999</v>
      </c>
      <c r="M491" s="26">
        <f t="shared" si="15"/>
        <v>94.905000000000001</v>
      </c>
    </row>
    <row r="492" spans="1:13" x14ac:dyDescent="0.25">
      <c r="A492" t="s">
        <v>22</v>
      </c>
      <c r="B492" t="s">
        <v>10</v>
      </c>
      <c r="C492" t="s">
        <v>805</v>
      </c>
      <c r="D492" t="s">
        <v>806</v>
      </c>
      <c r="E492">
        <v>15135437</v>
      </c>
      <c r="F492" s="29">
        <v>43639.717327349499</v>
      </c>
      <c r="G492" s="20">
        <v>31.92</v>
      </c>
      <c r="H492" s="15">
        <v>112</v>
      </c>
      <c r="I492" t="s">
        <v>1029</v>
      </c>
      <c r="J492" s="19">
        <f>Table1[[#This Row],[Total Sales Value]]/1.14</f>
        <v>28.000000000000004</v>
      </c>
      <c r="K492" s="15">
        <f>Table1[[#This Row],[Net Sales]]-Table1[[#This Row],[Column1]]</f>
        <v>84</v>
      </c>
      <c r="L492" s="26">
        <f t="shared" si="14"/>
        <v>11.76</v>
      </c>
      <c r="M492" s="27">
        <f t="shared" si="15"/>
        <v>95.76</v>
      </c>
    </row>
    <row r="493" spans="1:13" x14ac:dyDescent="0.25">
      <c r="A493" t="s">
        <v>13</v>
      </c>
      <c r="B493" t="s">
        <v>10</v>
      </c>
      <c r="C493" t="s">
        <v>807</v>
      </c>
      <c r="D493" t="s">
        <v>808</v>
      </c>
      <c r="E493">
        <v>15137291</v>
      </c>
      <c r="F493" s="29">
        <v>43639.752732754598</v>
      </c>
      <c r="G493" s="15">
        <v>125.4</v>
      </c>
      <c r="H493" s="15">
        <v>110</v>
      </c>
      <c r="I493" t="s">
        <v>1029</v>
      </c>
      <c r="J493" s="19">
        <f>Table1[[#This Row],[Total Sales Value]]/1.14</f>
        <v>110.00000000000001</v>
      </c>
      <c r="K493" s="15">
        <f>Table1[[#This Row],[Net Sales]]-Table1[[#This Row],[Column1]]</f>
        <v>0</v>
      </c>
      <c r="L493" s="26">
        <f t="shared" si="14"/>
        <v>0</v>
      </c>
      <c r="M493" s="26">
        <f t="shared" si="15"/>
        <v>0</v>
      </c>
    </row>
    <row r="494" spans="1:13" x14ac:dyDescent="0.25">
      <c r="A494" t="s">
        <v>9</v>
      </c>
      <c r="B494" t="s">
        <v>10</v>
      </c>
      <c r="C494" t="s">
        <v>809</v>
      </c>
      <c r="D494" t="s">
        <v>810</v>
      </c>
      <c r="E494">
        <v>15138072</v>
      </c>
      <c r="F494" s="29">
        <v>43639.767681678197</v>
      </c>
      <c r="G494" s="15">
        <v>30.78</v>
      </c>
      <c r="H494" s="15">
        <v>108</v>
      </c>
      <c r="I494" t="s">
        <v>1029</v>
      </c>
      <c r="J494" s="19">
        <f>Table1[[#This Row],[Total Sales Value]]/1.14</f>
        <v>27.000000000000004</v>
      </c>
      <c r="K494" s="15">
        <f>Table1[[#This Row],[Net Sales]]-Table1[[#This Row],[Column1]]</f>
        <v>81</v>
      </c>
      <c r="L494" s="26">
        <f t="shared" si="14"/>
        <v>11.34</v>
      </c>
      <c r="M494" s="26">
        <f t="shared" si="15"/>
        <v>92.34</v>
      </c>
    </row>
    <row r="495" spans="1:13" x14ac:dyDescent="0.25">
      <c r="A495" t="s">
        <v>9</v>
      </c>
      <c r="B495" t="s">
        <v>10</v>
      </c>
      <c r="C495" t="s">
        <v>684</v>
      </c>
      <c r="D495" t="s">
        <v>685</v>
      </c>
      <c r="E495">
        <v>15139252</v>
      </c>
      <c r="F495" s="29">
        <v>43639.7924529745</v>
      </c>
      <c r="G495" s="15">
        <v>31.634999999999998</v>
      </c>
      <c r="H495" s="15">
        <v>111</v>
      </c>
      <c r="I495" t="s">
        <v>1029</v>
      </c>
      <c r="J495" s="19">
        <f>Table1[[#This Row],[Total Sales Value]]/1.14</f>
        <v>27.75</v>
      </c>
      <c r="K495" s="15">
        <f>Table1[[#This Row],[Net Sales]]-Table1[[#This Row],[Column1]]</f>
        <v>83.25</v>
      </c>
      <c r="L495" s="26">
        <f t="shared" si="14"/>
        <v>11.654999999999999</v>
      </c>
      <c r="M495" s="26">
        <f t="shared" si="15"/>
        <v>94.905000000000001</v>
      </c>
    </row>
    <row r="496" spans="1:13" x14ac:dyDescent="0.25">
      <c r="A496" t="s">
        <v>9</v>
      </c>
      <c r="B496" t="s">
        <v>10</v>
      </c>
      <c r="C496" t="s">
        <v>811</v>
      </c>
      <c r="D496" t="s">
        <v>812</v>
      </c>
      <c r="E496">
        <v>15139488</v>
      </c>
      <c r="F496" s="29">
        <v>43639.796950844902</v>
      </c>
      <c r="G496" s="15">
        <v>171</v>
      </c>
      <c r="H496" s="15">
        <v>150</v>
      </c>
      <c r="I496" t="s">
        <v>1029</v>
      </c>
      <c r="J496" s="19">
        <f>Table1[[#This Row],[Total Sales Value]]/1.14</f>
        <v>150</v>
      </c>
      <c r="K496" s="15">
        <f>Table1[[#This Row],[Net Sales]]-Table1[[#This Row],[Column1]]</f>
        <v>0</v>
      </c>
      <c r="L496" s="26">
        <f t="shared" si="14"/>
        <v>0</v>
      </c>
      <c r="M496" s="26">
        <f t="shared" si="15"/>
        <v>0</v>
      </c>
    </row>
    <row r="497" spans="1:13" x14ac:dyDescent="0.25">
      <c r="A497" t="s">
        <v>22</v>
      </c>
      <c r="B497" t="s">
        <v>10</v>
      </c>
      <c r="C497" t="s">
        <v>813</v>
      </c>
      <c r="D497" t="s">
        <v>814</v>
      </c>
      <c r="E497">
        <v>15139585</v>
      </c>
      <c r="F497" s="29">
        <v>43639.7990559838</v>
      </c>
      <c r="G497" s="20">
        <v>180.12</v>
      </c>
      <c r="H497" s="15">
        <v>258</v>
      </c>
      <c r="I497" t="s">
        <v>1029</v>
      </c>
      <c r="J497" s="19">
        <f>Table1[[#This Row],[Total Sales Value]]/1.14</f>
        <v>158.00000000000003</v>
      </c>
      <c r="K497" s="15">
        <f>Table1[[#This Row],[Net Sales]]-Table1[[#This Row],[Column1]]</f>
        <v>99.999999999999972</v>
      </c>
      <c r="L497" s="26">
        <f t="shared" si="14"/>
        <v>13.999999999999995</v>
      </c>
      <c r="M497" s="27">
        <f t="shared" si="15"/>
        <v>113.99999999999997</v>
      </c>
    </row>
    <row r="498" spans="1:13" x14ac:dyDescent="0.25">
      <c r="A498" t="s">
        <v>9</v>
      </c>
      <c r="B498" t="s">
        <v>10</v>
      </c>
      <c r="C498" t="s">
        <v>815</v>
      </c>
      <c r="D498" t="s">
        <v>816</v>
      </c>
      <c r="E498">
        <v>15139791</v>
      </c>
      <c r="F498" s="29">
        <v>43639.802549455999</v>
      </c>
      <c r="G498" s="15">
        <v>28.5</v>
      </c>
      <c r="H498" s="15">
        <v>100</v>
      </c>
      <c r="I498" t="s">
        <v>1029</v>
      </c>
      <c r="J498" s="19">
        <f>Table1[[#This Row],[Total Sales Value]]/1.14</f>
        <v>25.000000000000004</v>
      </c>
      <c r="K498" s="15">
        <f>Table1[[#This Row],[Net Sales]]-Table1[[#This Row],[Column1]]</f>
        <v>75</v>
      </c>
      <c r="L498" s="26">
        <f t="shared" si="14"/>
        <v>10.5</v>
      </c>
      <c r="M498" s="26">
        <f t="shared" si="15"/>
        <v>85.5</v>
      </c>
    </row>
    <row r="499" spans="1:13" x14ac:dyDescent="0.25">
      <c r="A499" t="s">
        <v>9</v>
      </c>
      <c r="B499" t="s">
        <v>10</v>
      </c>
      <c r="C499" t="s">
        <v>817</v>
      </c>
      <c r="D499" t="s">
        <v>818</v>
      </c>
      <c r="E499">
        <v>15140267</v>
      </c>
      <c r="F499" s="29">
        <v>43639.812522106498</v>
      </c>
      <c r="G499" s="15">
        <v>112.86</v>
      </c>
      <c r="H499" s="15">
        <v>99</v>
      </c>
      <c r="I499" t="s">
        <v>1029</v>
      </c>
      <c r="J499" s="19">
        <f>Table1[[#This Row],[Total Sales Value]]/1.14</f>
        <v>99.000000000000014</v>
      </c>
      <c r="K499" s="15">
        <f>Table1[[#This Row],[Net Sales]]-Table1[[#This Row],[Column1]]</f>
        <v>0</v>
      </c>
      <c r="L499" s="26">
        <f t="shared" si="14"/>
        <v>0</v>
      </c>
      <c r="M499" s="26">
        <f t="shared" si="15"/>
        <v>0</v>
      </c>
    </row>
    <row r="500" spans="1:13" x14ac:dyDescent="0.25">
      <c r="A500" t="s">
        <v>9</v>
      </c>
      <c r="B500" t="s">
        <v>10</v>
      </c>
      <c r="C500" t="s">
        <v>819</v>
      </c>
      <c r="D500" t="s">
        <v>820</v>
      </c>
      <c r="E500">
        <v>15140371</v>
      </c>
      <c r="F500" s="29">
        <v>43639.814982557902</v>
      </c>
      <c r="G500" s="15">
        <v>273.60000000000002</v>
      </c>
      <c r="H500" s="15">
        <v>240</v>
      </c>
      <c r="I500" t="s">
        <v>1029</v>
      </c>
      <c r="J500" s="19">
        <f>Table1[[#This Row],[Total Sales Value]]/1.14</f>
        <v>240.00000000000003</v>
      </c>
      <c r="K500" s="15">
        <f>Table1[[#This Row],[Net Sales]]-Table1[[#This Row],[Column1]]</f>
        <v>0</v>
      </c>
      <c r="L500" s="26">
        <f t="shared" si="14"/>
        <v>0</v>
      </c>
      <c r="M500" s="26">
        <f t="shared" si="15"/>
        <v>0</v>
      </c>
    </row>
    <row r="501" spans="1:13" x14ac:dyDescent="0.25">
      <c r="A501" t="s">
        <v>13</v>
      </c>
      <c r="B501" t="s">
        <v>10</v>
      </c>
      <c r="C501" t="s">
        <v>821</v>
      </c>
      <c r="D501" t="s">
        <v>822</v>
      </c>
      <c r="E501">
        <v>15140511</v>
      </c>
      <c r="F501" s="29">
        <v>43639.817700613399</v>
      </c>
      <c r="G501" s="15">
        <v>223.44</v>
      </c>
      <c r="H501" s="15">
        <v>196</v>
      </c>
      <c r="I501" t="s">
        <v>1030</v>
      </c>
      <c r="J501" s="19">
        <f>Table1[[#This Row],[Total Sales Value]]/1.14</f>
        <v>196.00000000000003</v>
      </c>
      <c r="K501" s="15">
        <f>Table1[[#This Row],[Net Sales]]-Table1[[#This Row],[Column1]]</f>
        <v>0</v>
      </c>
      <c r="L501" s="26">
        <f t="shared" si="14"/>
        <v>0</v>
      </c>
      <c r="M501" s="26">
        <f t="shared" si="15"/>
        <v>0</v>
      </c>
    </row>
    <row r="502" spans="1:13" x14ac:dyDescent="0.25">
      <c r="A502" t="s">
        <v>22</v>
      </c>
      <c r="B502" t="s">
        <v>10</v>
      </c>
      <c r="C502" t="s">
        <v>823</v>
      </c>
      <c r="D502" t="s">
        <v>824</v>
      </c>
      <c r="E502">
        <v>15141359</v>
      </c>
      <c r="F502" s="29">
        <v>43639.835948148102</v>
      </c>
      <c r="G502" s="20">
        <v>126.53999999999999</v>
      </c>
      <c r="H502" s="15">
        <v>111</v>
      </c>
      <c r="I502" t="s">
        <v>1029</v>
      </c>
      <c r="J502" s="19">
        <f>Table1[[#This Row],[Total Sales Value]]/1.14</f>
        <v>111</v>
      </c>
      <c r="K502" s="15">
        <f>Table1[[#This Row],[Net Sales]]-Table1[[#This Row],[Column1]]</f>
        <v>0</v>
      </c>
      <c r="L502" s="26">
        <f t="shared" si="14"/>
        <v>0</v>
      </c>
      <c r="M502" s="26">
        <f t="shared" si="15"/>
        <v>0</v>
      </c>
    </row>
    <row r="503" spans="1:13" x14ac:dyDescent="0.25">
      <c r="A503" t="s">
        <v>13</v>
      </c>
      <c r="B503" t="s">
        <v>10</v>
      </c>
      <c r="C503" t="s">
        <v>825</v>
      </c>
      <c r="D503" t="s">
        <v>826</v>
      </c>
      <c r="E503">
        <v>15142589</v>
      </c>
      <c r="F503" s="29">
        <v>43639.862893715297</v>
      </c>
      <c r="G503" s="15">
        <v>90.059999999999988</v>
      </c>
      <c r="H503" s="15">
        <v>179</v>
      </c>
      <c r="I503" t="s">
        <v>1029</v>
      </c>
      <c r="J503" s="19">
        <f>Table1[[#This Row],[Total Sales Value]]/1.14</f>
        <v>79</v>
      </c>
      <c r="K503" s="15">
        <f>Table1[[#This Row],[Net Sales]]-Table1[[#This Row],[Column1]]</f>
        <v>100</v>
      </c>
      <c r="L503" s="26">
        <f t="shared" si="14"/>
        <v>14</v>
      </c>
      <c r="M503" s="26">
        <f t="shared" si="15"/>
        <v>114</v>
      </c>
    </row>
    <row r="504" spans="1:13" x14ac:dyDescent="0.25">
      <c r="A504" t="s">
        <v>9</v>
      </c>
      <c r="B504" t="s">
        <v>10</v>
      </c>
      <c r="C504" t="s">
        <v>827</v>
      </c>
      <c r="D504" t="s">
        <v>828</v>
      </c>
      <c r="E504">
        <v>15142621</v>
      </c>
      <c r="F504" s="29">
        <v>43639.863447071803</v>
      </c>
      <c r="G504" s="15">
        <v>36.765000000000001</v>
      </c>
      <c r="H504" s="15">
        <v>129</v>
      </c>
      <c r="I504" t="s">
        <v>1029</v>
      </c>
      <c r="J504" s="19">
        <f>Table1[[#This Row],[Total Sales Value]]/1.14</f>
        <v>32.25</v>
      </c>
      <c r="K504" s="15">
        <f>Table1[[#This Row],[Net Sales]]-Table1[[#This Row],[Column1]]</f>
        <v>96.75</v>
      </c>
      <c r="L504" s="26">
        <f t="shared" si="14"/>
        <v>13.545</v>
      </c>
      <c r="M504" s="26">
        <f t="shared" si="15"/>
        <v>110.295</v>
      </c>
    </row>
    <row r="505" spans="1:13" x14ac:dyDescent="0.25">
      <c r="A505" t="s">
        <v>9</v>
      </c>
      <c r="B505" t="s">
        <v>10</v>
      </c>
      <c r="C505" t="s">
        <v>829</v>
      </c>
      <c r="D505" t="s">
        <v>830</v>
      </c>
      <c r="E505">
        <v>15142627</v>
      </c>
      <c r="F505" s="29">
        <v>43639.863533101903</v>
      </c>
      <c r="G505" s="15">
        <v>28.22</v>
      </c>
      <c r="H505" s="15">
        <v>99</v>
      </c>
      <c r="I505" t="s">
        <v>1029</v>
      </c>
      <c r="J505" s="19">
        <f>Table1[[#This Row],[Total Sales Value]]/1.14</f>
        <v>24.754385964912281</v>
      </c>
      <c r="K505" s="15">
        <f>Table1[[#This Row],[Net Sales]]-Table1[[#This Row],[Column1]]</f>
        <v>74.245614035087726</v>
      </c>
      <c r="L505" s="26">
        <f t="shared" si="14"/>
        <v>10.394385964912281</v>
      </c>
      <c r="M505" s="26">
        <f t="shared" si="15"/>
        <v>84.640000000000015</v>
      </c>
    </row>
    <row r="506" spans="1:13" x14ac:dyDescent="0.25">
      <c r="A506" t="s">
        <v>9</v>
      </c>
      <c r="B506" t="s">
        <v>10</v>
      </c>
      <c r="C506" t="s">
        <v>831</v>
      </c>
      <c r="D506" t="s">
        <v>832</v>
      </c>
      <c r="E506">
        <v>15142685</v>
      </c>
      <c r="F506" s="29">
        <v>43639.864843287003</v>
      </c>
      <c r="G506" s="15">
        <v>36.765000000000001</v>
      </c>
      <c r="H506" s="15">
        <v>129</v>
      </c>
      <c r="I506" t="s">
        <v>1029</v>
      </c>
      <c r="J506" s="19">
        <f>Table1[[#This Row],[Total Sales Value]]/1.14</f>
        <v>32.25</v>
      </c>
      <c r="K506" s="15">
        <f>Table1[[#This Row],[Net Sales]]-Table1[[#This Row],[Column1]]</f>
        <v>96.75</v>
      </c>
      <c r="L506" s="26">
        <f t="shared" si="14"/>
        <v>13.545</v>
      </c>
      <c r="M506" s="26">
        <f t="shared" si="15"/>
        <v>110.295</v>
      </c>
    </row>
    <row r="507" spans="1:13" x14ac:dyDescent="0.25">
      <c r="A507" t="s">
        <v>9</v>
      </c>
      <c r="B507" t="s">
        <v>10</v>
      </c>
      <c r="C507" t="s">
        <v>833</v>
      </c>
      <c r="D507" t="s">
        <v>834</v>
      </c>
      <c r="E507">
        <v>15142918</v>
      </c>
      <c r="F507" s="29">
        <v>43639.869806909701</v>
      </c>
      <c r="G507" s="15">
        <v>32.774999999999999</v>
      </c>
      <c r="H507" s="15">
        <v>115</v>
      </c>
      <c r="I507" t="s">
        <v>1029</v>
      </c>
      <c r="J507" s="19">
        <f>Table1[[#This Row],[Total Sales Value]]/1.14</f>
        <v>28.75</v>
      </c>
      <c r="K507" s="15">
        <f>Table1[[#This Row],[Net Sales]]-Table1[[#This Row],[Column1]]</f>
        <v>86.25</v>
      </c>
      <c r="L507" s="26">
        <f t="shared" si="14"/>
        <v>12.074999999999999</v>
      </c>
      <c r="M507" s="26">
        <f t="shared" si="15"/>
        <v>98.325000000000003</v>
      </c>
    </row>
    <row r="508" spans="1:13" x14ac:dyDescent="0.25">
      <c r="A508" t="s">
        <v>9</v>
      </c>
      <c r="B508" t="s">
        <v>10</v>
      </c>
      <c r="C508" t="s">
        <v>613</v>
      </c>
      <c r="D508" t="s">
        <v>614</v>
      </c>
      <c r="E508">
        <v>15143453</v>
      </c>
      <c r="F508" s="29">
        <v>43639.882354363399</v>
      </c>
      <c r="G508" s="15">
        <v>183.54</v>
      </c>
      <c r="H508" s="15">
        <v>161</v>
      </c>
      <c r="I508" t="s">
        <v>1029</v>
      </c>
      <c r="J508" s="19">
        <f>Table1[[#This Row],[Total Sales Value]]/1.14</f>
        <v>161</v>
      </c>
      <c r="K508" s="15">
        <f>Table1[[#This Row],[Net Sales]]-Table1[[#This Row],[Column1]]</f>
        <v>0</v>
      </c>
      <c r="L508" s="26">
        <f t="shared" si="14"/>
        <v>0</v>
      </c>
      <c r="M508" s="26">
        <f t="shared" si="15"/>
        <v>0</v>
      </c>
    </row>
    <row r="509" spans="1:13" x14ac:dyDescent="0.25">
      <c r="A509" t="s">
        <v>9</v>
      </c>
      <c r="B509" t="s">
        <v>10</v>
      </c>
      <c r="C509" t="s">
        <v>835</v>
      </c>
      <c r="D509" t="s">
        <v>836</v>
      </c>
      <c r="E509">
        <v>15144913</v>
      </c>
      <c r="F509" s="29">
        <v>43639.914934178203</v>
      </c>
      <c r="G509" s="15">
        <v>243.96</v>
      </c>
      <c r="H509" s="15">
        <v>214</v>
      </c>
      <c r="I509" t="s">
        <v>1030</v>
      </c>
      <c r="J509" s="19">
        <f>Table1[[#This Row],[Total Sales Value]]/1.14</f>
        <v>214.00000000000003</v>
      </c>
      <c r="K509" s="15">
        <f>Table1[[#This Row],[Net Sales]]-Table1[[#This Row],[Column1]]</f>
        <v>0</v>
      </c>
      <c r="L509" s="26">
        <f t="shared" si="14"/>
        <v>0</v>
      </c>
      <c r="M509" s="26">
        <f t="shared" si="15"/>
        <v>0</v>
      </c>
    </row>
    <row r="510" spans="1:13" x14ac:dyDescent="0.25">
      <c r="A510" t="s">
        <v>9</v>
      </c>
      <c r="B510" t="s">
        <v>10</v>
      </c>
      <c r="C510" t="s">
        <v>599</v>
      </c>
      <c r="D510" t="s">
        <v>600</v>
      </c>
      <c r="E510">
        <v>15145298</v>
      </c>
      <c r="F510" s="29">
        <v>43639.923174618103</v>
      </c>
      <c r="G510" s="15">
        <v>201.78</v>
      </c>
      <c r="H510" s="15">
        <v>277</v>
      </c>
      <c r="I510" t="s">
        <v>1029</v>
      </c>
      <c r="J510" s="19">
        <f>Table1[[#This Row],[Total Sales Value]]/1.14</f>
        <v>177.00000000000003</v>
      </c>
      <c r="K510" s="15">
        <f>Table1[[#This Row],[Net Sales]]-Table1[[#This Row],[Column1]]</f>
        <v>99.999999999999972</v>
      </c>
      <c r="L510" s="26">
        <f t="shared" si="14"/>
        <v>13.999999999999995</v>
      </c>
      <c r="M510" s="26">
        <f t="shared" si="15"/>
        <v>113.99999999999997</v>
      </c>
    </row>
    <row r="511" spans="1:13" x14ac:dyDescent="0.25">
      <c r="A511" t="s">
        <v>9</v>
      </c>
      <c r="B511" t="s">
        <v>10</v>
      </c>
      <c r="C511" t="s">
        <v>837</v>
      </c>
      <c r="D511" t="s">
        <v>838</v>
      </c>
      <c r="E511">
        <v>15145765</v>
      </c>
      <c r="F511" s="29">
        <v>43639.933814733798</v>
      </c>
      <c r="G511" s="15">
        <v>112.86</v>
      </c>
      <c r="H511" s="15">
        <v>99</v>
      </c>
      <c r="I511" t="s">
        <v>1030</v>
      </c>
      <c r="J511" s="19">
        <f>Table1[[#This Row],[Total Sales Value]]/1.14</f>
        <v>99.000000000000014</v>
      </c>
      <c r="K511" s="15">
        <f>Table1[[#This Row],[Net Sales]]-Table1[[#This Row],[Column1]]</f>
        <v>0</v>
      </c>
      <c r="L511" s="26">
        <f t="shared" si="14"/>
        <v>0</v>
      </c>
      <c r="M511" s="26">
        <f t="shared" si="15"/>
        <v>0</v>
      </c>
    </row>
    <row r="512" spans="1:13" x14ac:dyDescent="0.25">
      <c r="A512" t="s">
        <v>9</v>
      </c>
      <c r="B512" t="s">
        <v>10</v>
      </c>
      <c r="C512" t="s">
        <v>839</v>
      </c>
      <c r="D512" t="s">
        <v>840</v>
      </c>
      <c r="E512">
        <v>15146771</v>
      </c>
      <c r="F512" s="29">
        <v>43639.958941701399</v>
      </c>
      <c r="G512" s="15">
        <v>126.53999999999999</v>
      </c>
      <c r="H512" s="15">
        <v>111</v>
      </c>
      <c r="I512" t="s">
        <v>1029</v>
      </c>
      <c r="J512" s="19">
        <f>Table1[[#This Row],[Total Sales Value]]/1.14</f>
        <v>111</v>
      </c>
      <c r="K512" s="15">
        <f>Table1[[#This Row],[Net Sales]]-Table1[[#This Row],[Column1]]</f>
        <v>0</v>
      </c>
      <c r="L512" s="26">
        <f t="shared" si="14"/>
        <v>0</v>
      </c>
      <c r="M512" s="26">
        <f t="shared" si="15"/>
        <v>0</v>
      </c>
    </row>
    <row r="513" spans="1:13" x14ac:dyDescent="0.25">
      <c r="A513" t="s">
        <v>9</v>
      </c>
      <c r="B513" t="s">
        <v>10</v>
      </c>
      <c r="C513" t="s">
        <v>841</v>
      </c>
      <c r="D513" t="s">
        <v>842</v>
      </c>
      <c r="E513">
        <v>15153836</v>
      </c>
      <c r="F513" s="29">
        <v>43640.5238595255</v>
      </c>
      <c r="G513" s="20">
        <v>147.06</v>
      </c>
      <c r="H513" s="15">
        <v>129</v>
      </c>
      <c r="I513" t="s">
        <v>1030</v>
      </c>
      <c r="J513" s="19">
        <f>Table1[[#This Row],[Total Sales Value]]/1.14</f>
        <v>129</v>
      </c>
      <c r="K513" s="15">
        <f>Table1[[#This Row],[Net Sales]]-Table1[[#This Row],[Column1]]</f>
        <v>0</v>
      </c>
      <c r="L513" s="26">
        <f t="shared" si="14"/>
        <v>0</v>
      </c>
      <c r="M513" s="26">
        <f t="shared" si="15"/>
        <v>0</v>
      </c>
    </row>
    <row r="514" spans="1:13" x14ac:dyDescent="0.25">
      <c r="A514" t="s">
        <v>9</v>
      </c>
      <c r="B514" t="s">
        <v>10</v>
      </c>
      <c r="C514" t="s">
        <v>145</v>
      </c>
      <c r="D514" t="s">
        <v>146</v>
      </c>
      <c r="E514">
        <v>15153845</v>
      </c>
      <c r="F514" s="29">
        <v>43640.524109108803</v>
      </c>
      <c r="G514" s="20">
        <v>386.46000000000004</v>
      </c>
      <c r="H514" s="15">
        <v>339</v>
      </c>
      <c r="I514" t="s">
        <v>1029</v>
      </c>
      <c r="J514" s="19">
        <f>Table1[[#This Row],[Total Sales Value]]/1.14</f>
        <v>339.00000000000006</v>
      </c>
      <c r="K514" s="15">
        <f>Table1[[#This Row],[Net Sales]]-Table1[[#This Row],[Column1]]</f>
        <v>0</v>
      </c>
      <c r="L514" s="26">
        <f t="shared" si="14"/>
        <v>0</v>
      </c>
      <c r="M514" s="26">
        <f t="shared" si="15"/>
        <v>0</v>
      </c>
    </row>
    <row r="515" spans="1:13" x14ac:dyDescent="0.25">
      <c r="A515" t="s">
        <v>22</v>
      </c>
      <c r="B515" t="s">
        <v>10</v>
      </c>
      <c r="C515" t="s">
        <v>843</v>
      </c>
      <c r="D515" t="s">
        <v>844</v>
      </c>
      <c r="E515">
        <v>15153852</v>
      </c>
      <c r="F515" s="29">
        <v>43640.524376701404</v>
      </c>
      <c r="G515" s="20">
        <v>133.38</v>
      </c>
      <c r="H515" s="15">
        <v>117</v>
      </c>
      <c r="I515" t="s">
        <v>1029</v>
      </c>
      <c r="J515" s="19">
        <f>Table1[[#This Row],[Total Sales Value]]/1.14</f>
        <v>117</v>
      </c>
      <c r="K515" s="15">
        <f>Table1[[#This Row],[Net Sales]]-Table1[[#This Row],[Column1]]</f>
        <v>0</v>
      </c>
      <c r="L515" s="26">
        <f t="shared" si="14"/>
        <v>0</v>
      </c>
      <c r="M515" s="26">
        <f t="shared" si="15"/>
        <v>0</v>
      </c>
    </row>
    <row r="516" spans="1:13" x14ac:dyDescent="0.25">
      <c r="A516" t="s">
        <v>22</v>
      </c>
      <c r="B516" t="s">
        <v>10</v>
      </c>
      <c r="C516" t="s">
        <v>845</v>
      </c>
      <c r="D516" t="s">
        <v>846</v>
      </c>
      <c r="E516">
        <v>15154444</v>
      </c>
      <c r="F516" s="29">
        <v>43640.547202661997</v>
      </c>
      <c r="G516" s="20">
        <v>217.73999999999998</v>
      </c>
      <c r="H516" s="15">
        <v>191</v>
      </c>
      <c r="I516" t="s">
        <v>1029</v>
      </c>
      <c r="J516" s="19">
        <f>Table1[[#This Row],[Total Sales Value]]/1.14</f>
        <v>191</v>
      </c>
      <c r="K516" s="15">
        <f>Table1[[#This Row],[Net Sales]]-Table1[[#This Row],[Column1]]</f>
        <v>0</v>
      </c>
      <c r="L516" s="26">
        <f t="shared" si="14"/>
        <v>0</v>
      </c>
      <c r="M516" s="26">
        <f t="shared" si="15"/>
        <v>0</v>
      </c>
    </row>
    <row r="517" spans="1:13" x14ac:dyDescent="0.25">
      <c r="A517" t="s">
        <v>9</v>
      </c>
      <c r="B517" t="s">
        <v>10</v>
      </c>
      <c r="C517" t="s">
        <v>613</v>
      </c>
      <c r="D517" t="s">
        <v>614</v>
      </c>
      <c r="E517">
        <v>15154863</v>
      </c>
      <c r="F517" s="29">
        <v>43640.560041435201</v>
      </c>
      <c r="G517" s="20">
        <v>367.08000000000004</v>
      </c>
      <c r="H517" s="15">
        <v>322</v>
      </c>
      <c r="I517" t="s">
        <v>1029</v>
      </c>
      <c r="J517" s="19">
        <f>Table1[[#This Row],[Total Sales Value]]/1.14</f>
        <v>322.00000000000006</v>
      </c>
      <c r="K517" s="15">
        <f>Table1[[#This Row],[Net Sales]]-Table1[[#This Row],[Column1]]</f>
        <v>0</v>
      </c>
      <c r="L517" s="26">
        <f t="shared" si="14"/>
        <v>0</v>
      </c>
      <c r="M517" s="26">
        <f t="shared" si="15"/>
        <v>0</v>
      </c>
    </row>
    <row r="518" spans="1:13" x14ac:dyDescent="0.25">
      <c r="A518" t="s">
        <v>9</v>
      </c>
      <c r="B518" t="s">
        <v>10</v>
      </c>
      <c r="C518" t="s">
        <v>847</v>
      </c>
      <c r="D518" t="s">
        <v>848</v>
      </c>
      <c r="E518">
        <v>15155257</v>
      </c>
      <c r="F518" s="29">
        <v>43640.5731779282</v>
      </c>
      <c r="G518" s="20">
        <v>151.62</v>
      </c>
      <c r="H518" s="15">
        <v>133</v>
      </c>
      <c r="I518" t="s">
        <v>1029</v>
      </c>
      <c r="J518" s="19">
        <f>Table1[[#This Row],[Total Sales Value]]/1.14</f>
        <v>133.00000000000003</v>
      </c>
      <c r="K518" s="15">
        <f>Table1[[#This Row],[Net Sales]]-Table1[[#This Row],[Column1]]</f>
        <v>0</v>
      </c>
      <c r="L518" s="26">
        <f t="shared" si="14"/>
        <v>0</v>
      </c>
      <c r="M518" s="26">
        <f t="shared" si="15"/>
        <v>0</v>
      </c>
    </row>
    <row r="519" spans="1:13" x14ac:dyDescent="0.25">
      <c r="A519" t="s">
        <v>22</v>
      </c>
      <c r="B519" t="s">
        <v>10</v>
      </c>
      <c r="C519" t="s">
        <v>849</v>
      </c>
      <c r="D519" t="s">
        <v>850</v>
      </c>
      <c r="E519">
        <v>15156691</v>
      </c>
      <c r="F519" s="29">
        <v>43640.620251620399</v>
      </c>
      <c r="G519" s="20">
        <v>126.53999999999999</v>
      </c>
      <c r="H519" s="15">
        <v>111</v>
      </c>
      <c r="I519" t="s">
        <v>1029</v>
      </c>
      <c r="J519" s="19">
        <f>Table1[[#This Row],[Total Sales Value]]/1.14</f>
        <v>111</v>
      </c>
      <c r="K519" s="15">
        <f>Table1[[#This Row],[Net Sales]]-Table1[[#This Row],[Column1]]</f>
        <v>0</v>
      </c>
      <c r="L519" s="26">
        <f t="shared" si="14"/>
        <v>0</v>
      </c>
      <c r="M519" s="26">
        <f t="shared" si="15"/>
        <v>0</v>
      </c>
    </row>
    <row r="520" spans="1:13" x14ac:dyDescent="0.25">
      <c r="A520" t="s">
        <v>9</v>
      </c>
      <c r="B520" t="s">
        <v>10</v>
      </c>
      <c r="C520" t="s">
        <v>433</v>
      </c>
      <c r="D520" t="s">
        <v>434</v>
      </c>
      <c r="E520">
        <v>15157953</v>
      </c>
      <c r="F520" s="29">
        <v>43640.651570405098</v>
      </c>
      <c r="G520" s="20">
        <v>123.12</v>
      </c>
      <c r="H520" s="15">
        <v>108</v>
      </c>
      <c r="I520" t="s">
        <v>1029</v>
      </c>
      <c r="J520" s="19">
        <f>Table1[[#This Row],[Total Sales Value]]/1.14</f>
        <v>108.00000000000001</v>
      </c>
      <c r="K520" s="15">
        <f>Table1[[#This Row],[Net Sales]]-Table1[[#This Row],[Column1]]</f>
        <v>0</v>
      </c>
      <c r="L520" s="26">
        <f t="shared" si="14"/>
        <v>0</v>
      </c>
      <c r="M520" s="26">
        <f t="shared" si="15"/>
        <v>0</v>
      </c>
    </row>
    <row r="521" spans="1:13" x14ac:dyDescent="0.25">
      <c r="A521" t="s">
        <v>22</v>
      </c>
      <c r="B521" t="s">
        <v>10</v>
      </c>
      <c r="C521" t="s">
        <v>851</v>
      </c>
      <c r="D521" t="s">
        <v>852</v>
      </c>
      <c r="E521">
        <v>15158050</v>
      </c>
      <c r="F521" s="29">
        <v>43640.653854942102</v>
      </c>
      <c r="G521" s="20">
        <v>134.51999999999998</v>
      </c>
      <c r="H521" s="15">
        <v>118</v>
      </c>
      <c r="I521" t="s">
        <v>1029</v>
      </c>
      <c r="J521" s="19">
        <f>Table1[[#This Row],[Total Sales Value]]/1.14</f>
        <v>118</v>
      </c>
      <c r="K521" s="15">
        <f>Table1[[#This Row],[Net Sales]]-Table1[[#This Row],[Column1]]</f>
        <v>0</v>
      </c>
      <c r="L521" s="26">
        <f t="shared" si="14"/>
        <v>0</v>
      </c>
      <c r="M521" s="26">
        <f t="shared" si="15"/>
        <v>0</v>
      </c>
    </row>
    <row r="522" spans="1:13" x14ac:dyDescent="0.25">
      <c r="A522" t="s">
        <v>9</v>
      </c>
      <c r="B522" t="s">
        <v>10</v>
      </c>
      <c r="C522" t="s">
        <v>853</v>
      </c>
      <c r="D522" t="s">
        <v>854</v>
      </c>
      <c r="E522">
        <v>15158068</v>
      </c>
      <c r="F522" s="29">
        <v>43640.654272916698</v>
      </c>
      <c r="G522" s="20">
        <v>85.5</v>
      </c>
      <c r="H522" s="15">
        <v>75</v>
      </c>
      <c r="I522" t="s">
        <v>1029</v>
      </c>
      <c r="J522" s="19">
        <f>Table1[[#This Row],[Total Sales Value]]/1.14</f>
        <v>75</v>
      </c>
      <c r="K522" s="15">
        <f>Table1[[#This Row],[Net Sales]]-Table1[[#This Row],[Column1]]</f>
        <v>0</v>
      </c>
      <c r="L522" s="26">
        <f t="shared" si="14"/>
        <v>0</v>
      </c>
      <c r="M522" s="26">
        <f t="shared" si="15"/>
        <v>0</v>
      </c>
    </row>
    <row r="523" spans="1:13" x14ac:dyDescent="0.25">
      <c r="A523" t="s">
        <v>9</v>
      </c>
      <c r="B523" t="s">
        <v>10</v>
      </c>
      <c r="C523" t="s">
        <v>855</v>
      </c>
      <c r="D523" t="s">
        <v>856</v>
      </c>
      <c r="E523">
        <v>15159141</v>
      </c>
      <c r="F523" s="29">
        <v>43640.678887499998</v>
      </c>
      <c r="G523" s="20">
        <v>570</v>
      </c>
      <c r="H523" s="15">
        <v>500</v>
      </c>
      <c r="I523" t="s">
        <v>1029</v>
      </c>
      <c r="J523" s="19">
        <f>Table1[[#This Row],[Total Sales Value]]/1.14</f>
        <v>500.00000000000006</v>
      </c>
      <c r="K523" s="15">
        <f>Table1[[#This Row],[Net Sales]]-Table1[[#This Row],[Column1]]</f>
        <v>0</v>
      </c>
      <c r="L523" s="26">
        <f t="shared" si="14"/>
        <v>0</v>
      </c>
      <c r="M523" s="26">
        <f t="shared" si="15"/>
        <v>0</v>
      </c>
    </row>
    <row r="524" spans="1:13" x14ac:dyDescent="0.25">
      <c r="A524" t="s">
        <v>9</v>
      </c>
      <c r="B524" t="s">
        <v>10</v>
      </c>
      <c r="C524" t="s">
        <v>500</v>
      </c>
      <c r="D524" t="s">
        <v>501</v>
      </c>
      <c r="E524">
        <v>15163620</v>
      </c>
      <c r="F524" s="29">
        <v>43640.775906249997</v>
      </c>
      <c r="G524" s="20">
        <v>114</v>
      </c>
      <c r="H524" s="15">
        <v>100</v>
      </c>
      <c r="I524" t="s">
        <v>1029</v>
      </c>
      <c r="J524" s="19">
        <f>Table1[[#This Row],[Total Sales Value]]/1.14</f>
        <v>100.00000000000001</v>
      </c>
      <c r="K524" s="15">
        <f>Table1[[#This Row],[Net Sales]]-Table1[[#This Row],[Column1]]</f>
        <v>0</v>
      </c>
      <c r="L524" s="26">
        <f t="shared" si="14"/>
        <v>0</v>
      </c>
      <c r="M524" s="26">
        <f t="shared" si="15"/>
        <v>0</v>
      </c>
    </row>
    <row r="525" spans="1:13" x14ac:dyDescent="0.25">
      <c r="A525" t="s">
        <v>9</v>
      </c>
      <c r="B525" t="s">
        <v>10</v>
      </c>
      <c r="C525" t="s">
        <v>611</v>
      </c>
      <c r="D525" t="s">
        <v>612</v>
      </c>
      <c r="E525">
        <v>15164406</v>
      </c>
      <c r="F525" s="29">
        <v>43640.793768020798</v>
      </c>
      <c r="G525" s="20">
        <v>85.5</v>
      </c>
      <c r="H525" s="15">
        <v>75</v>
      </c>
      <c r="I525" t="s">
        <v>1029</v>
      </c>
      <c r="J525" s="19">
        <f>Table1[[#This Row],[Total Sales Value]]/1.14</f>
        <v>75</v>
      </c>
      <c r="K525" s="15">
        <f>Table1[[#This Row],[Net Sales]]-Table1[[#This Row],[Column1]]</f>
        <v>0</v>
      </c>
      <c r="L525" s="26">
        <f t="shared" si="14"/>
        <v>0</v>
      </c>
      <c r="M525" s="26">
        <f t="shared" si="15"/>
        <v>0</v>
      </c>
    </row>
    <row r="526" spans="1:13" x14ac:dyDescent="0.25">
      <c r="A526" t="s">
        <v>9</v>
      </c>
      <c r="B526" t="s">
        <v>10</v>
      </c>
      <c r="C526" t="s">
        <v>141</v>
      </c>
      <c r="D526" t="s">
        <v>142</v>
      </c>
      <c r="E526">
        <v>15165074</v>
      </c>
      <c r="F526" s="29">
        <v>43640.808708067103</v>
      </c>
      <c r="G526" s="20">
        <v>98.039999999999992</v>
      </c>
      <c r="H526" s="15">
        <v>86</v>
      </c>
      <c r="I526" t="s">
        <v>1030</v>
      </c>
      <c r="J526" s="19">
        <f>Table1[[#This Row],[Total Sales Value]]/1.14</f>
        <v>86</v>
      </c>
      <c r="K526" s="15">
        <f>Table1[[#This Row],[Net Sales]]-Table1[[#This Row],[Column1]]</f>
        <v>0</v>
      </c>
      <c r="L526" s="26">
        <f t="shared" si="14"/>
        <v>0</v>
      </c>
      <c r="M526" s="26">
        <f t="shared" si="15"/>
        <v>0</v>
      </c>
    </row>
    <row r="527" spans="1:13" x14ac:dyDescent="0.25">
      <c r="A527" t="s">
        <v>13</v>
      </c>
      <c r="B527" t="s">
        <v>10</v>
      </c>
      <c r="C527" t="s">
        <v>857</v>
      </c>
      <c r="D527" t="s">
        <v>858</v>
      </c>
      <c r="E527">
        <v>15166846</v>
      </c>
      <c r="F527" s="29">
        <v>43640.851137037003</v>
      </c>
      <c r="G527" s="20">
        <v>285</v>
      </c>
      <c r="H527" s="15">
        <v>250</v>
      </c>
      <c r="I527" t="s">
        <v>1029</v>
      </c>
      <c r="J527" s="19">
        <f>Table1[[#This Row],[Total Sales Value]]/1.14</f>
        <v>250.00000000000003</v>
      </c>
      <c r="K527" s="15">
        <f>Table1[[#This Row],[Net Sales]]-Table1[[#This Row],[Column1]]</f>
        <v>0</v>
      </c>
      <c r="L527" s="26">
        <f t="shared" ref="L527:L590" si="16">K527*14/100</f>
        <v>0</v>
      </c>
      <c r="M527" s="26">
        <f t="shared" ref="M527:M590" si="17">L527+K527</f>
        <v>0</v>
      </c>
    </row>
    <row r="528" spans="1:13" x14ac:dyDescent="0.25">
      <c r="A528" t="s">
        <v>9</v>
      </c>
      <c r="B528" t="s">
        <v>10</v>
      </c>
      <c r="C528" t="s">
        <v>859</v>
      </c>
      <c r="D528" t="s">
        <v>860</v>
      </c>
      <c r="E528">
        <v>15167950</v>
      </c>
      <c r="F528" s="29">
        <v>43640.8781606829</v>
      </c>
      <c r="G528" s="20">
        <v>200.64</v>
      </c>
      <c r="H528" s="15">
        <v>176</v>
      </c>
      <c r="I528" t="s">
        <v>1029</v>
      </c>
      <c r="J528" s="19">
        <f>Table1[[#This Row],[Total Sales Value]]/1.14</f>
        <v>176</v>
      </c>
      <c r="K528" s="15">
        <f>Table1[[#This Row],[Net Sales]]-Table1[[#This Row],[Column1]]</f>
        <v>0</v>
      </c>
      <c r="L528" s="26">
        <f t="shared" si="16"/>
        <v>0</v>
      </c>
      <c r="M528" s="26">
        <f t="shared" si="17"/>
        <v>0</v>
      </c>
    </row>
    <row r="529" spans="1:13" x14ac:dyDescent="0.25">
      <c r="A529" t="s">
        <v>13</v>
      </c>
      <c r="B529" t="s">
        <v>10</v>
      </c>
      <c r="C529" t="s">
        <v>861</v>
      </c>
      <c r="D529" t="s">
        <v>862</v>
      </c>
      <c r="E529">
        <v>15168787</v>
      </c>
      <c r="F529" s="29">
        <v>43640.899407673598</v>
      </c>
      <c r="G529" s="20">
        <v>262.20000000000005</v>
      </c>
      <c r="H529" s="15">
        <v>230</v>
      </c>
      <c r="I529" t="s">
        <v>1030</v>
      </c>
      <c r="J529" s="19">
        <f>Table1[[#This Row],[Total Sales Value]]/1.14</f>
        <v>230.00000000000006</v>
      </c>
      <c r="K529" s="15">
        <f>Table1[[#This Row],[Net Sales]]-Table1[[#This Row],[Column1]]</f>
        <v>0</v>
      </c>
      <c r="L529" s="26">
        <f t="shared" si="16"/>
        <v>0</v>
      </c>
      <c r="M529" s="26">
        <f t="shared" si="17"/>
        <v>0</v>
      </c>
    </row>
    <row r="530" spans="1:13" x14ac:dyDescent="0.25">
      <c r="A530" t="s">
        <v>9</v>
      </c>
      <c r="B530" t="s">
        <v>10</v>
      </c>
      <c r="C530" t="s">
        <v>863</v>
      </c>
      <c r="D530" t="s">
        <v>864</v>
      </c>
      <c r="E530">
        <v>15169900</v>
      </c>
      <c r="F530" s="29">
        <v>43640.930192974498</v>
      </c>
      <c r="G530" s="20">
        <v>342</v>
      </c>
      <c r="H530" s="15">
        <v>300</v>
      </c>
      <c r="I530" t="s">
        <v>1029</v>
      </c>
      <c r="J530" s="19">
        <f>Table1[[#This Row],[Total Sales Value]]/1.14</f>
        <v>300</v>
      </c>
      <c r="K530" s="15">
        <f>Table1[[#This Row],[Net Sales]]-Table1[[#This Row],[Column1]]</f>
        <v>0</v>
      </c>
      <c r="L530" s="26">
        <f t="shared" si="16"/>
        <v>0</v>
      </c>
      <c r="M530" s="26">
        <f t="shared" si="17"/>
        <v>0</v>
      </c>
    </row>
    <row r="531" spans="1:13" x14ac:dyDescent="0.25">
      <c r="A531" t="s">
        <v>9</v>
      </c>
      <c r="B531" t="s">
        <v>10</v>
      </c>
      <c r="C531" t="s">
        <v>865</v>
      </c>
      <c r="D531" t="s">
        <v>866</v>
      </c>
      <c r="E531">
        <v>15171759</v>
      </c>
      <c r="F531" s="29">
        <v>43640.979157523201</v>
      </c>
      <c r="G531" s="20">
        <v>114</v>
      </c>
      <c r="H531" s="15">
        <v>100</v>
      </c>
      <c r="I531" t="s">
        <v>1029</v>
      </c>
      <c r="J531" s="19">
        <f>Table1[[#This Row],[Total Sales Value]]/1.14</f>
        <v>100.00000000000001</v>
      </c>
      <c r="K531" s="15">
        <f>Table1[[#This Row],[Net Sales]]-Table1[[#This Row],[Column1]]</f>
        <v>0</v>
      </c>
      <c r="L531" s="26">
        <f t="shared" si="16"/>
        <v>0</v>
      </c>
      <c r="M531" s="26">
        <f t="shared" si="17"/>
        <v>0</v>
      </c>
    </row>
    <row r="532" spans="1:13" x14ac:dyDescent="0.25">
      <c r="A532" t="s">
        <v>9</v>
      </c>
      <c r="B532" t="s">
        <v>10</v>
      </c>
      <c r="C532" t="s">
        <v>300</v>
      </c>
      <c r="D532" t="s">
        <v>301</v>
      </c>
      <c r="E532">
        <v>15177502</v>
      </c>
      <c r="F532" s="29">
        <v>43641.520385914402</v>
      </c>
      <c r="G532" s="20">
        <v>225.72</v>
      </c>
      <c r="H532" s="15">
        <v>198</v>
      </c>
      <c r="I532" t="s">
        <v>1029</v>
      </c>
      <c r="J532" s="19">
        <f>Table1[[#This Row],[Total Sales Value]]/1.14</f>
        <v>198.00000000000003</v>
      </c>
      <c r="K532" s="15">
        <f>Table1[[#This Row],[Net Sales]]-Table1[[#This Row],[Column1]]</f>
        <v>0</v>
      </c>
      <c r="L532" s="26">
        <f t="shared" si="16"/>
        <v>0</v>
      </c>
      <c r="M532" s="26">
        <f t="shared" si="17"/>
        <v>0</v>
      </c>
    </row>
    <row r="533" spans="1:13" x14ac:dyDescent="0.25">
      <c r="A533" t="s">
        <v>9</v>
      </c>
      <c r="B533" t="s">
        <v>10</v>
      </c>
      <c r="C533" t="s">
        <v>867</v>
      </c>
      <c r="D533" t="s">
        <v>868</v>
      </c>
      <c r="E533">
        <v>15180565</v>
      </c>
      <c r="F533" s="29">
        <v>43641.6145581366</v>
      </c>
      <c r="G533" s="20">
        <v>229.14</v>
      </c>
      <c r="H533" s="15">
        <v>201</v>
      </c>
      <c r="I533" t="s">
        <v>1030</v>
      </c>
      <c r="J533" s="19">
        <f>Table1[[#This Row],[Total Sales Value]]/1.14</f>
        <v>201</v>
      </c>
      <c r="K533" s="15">
        <f>Table1[[#This Row],[Net Sales]]-Table1[[#This Row],[Column1]]</f>
        <v>0</v>
      </c>
      <c r="L533" s="26">
        <f t="shared" si="16"/>
        <v>0</v>
      </c>
      <c r="M533" s="26">
        <f t="shared" si="17"/>
        <v>0</v>
      </c>
    </row>
    <row r="534" spans="1:13" x14ac:dyDescent="0.25">
      <c r="A534" t="s">
        <v>22</v>
      </c>
      <c r="B534" t="s">
        <v>10</v>
      </c>
      <c r="C534" t="s">
        <v>511</v>
      </c>
      <c r="D534" t="s">
        <v>512</v>
      </c>
      <c r="E534">
        <v>15180821</v>
      </c>
      <c r="F534" s="29">
        <v>43641.621585879599</v>
      </c>
      <c r="G534" s="20">
        <v>112.86</v>
      </c>
      <c r="H534" s="15">
        <v>99</v>
      </c>
      <c r="I534" t="s">
        <v>1029</v>
      </c>
      <c r="J534" s="19">
        <f>Table1[[#This Row],[Total Sales Value]]/1.14</f>
        <v>99.000000000000014</v>
      </c>
      <c r="K534" s="15">
        <f>Table1[[#This Row],[Net Sales]]-Table1[[#This Row],[Column1]]</f>
        <v>0</v>
      </c>
      <c r="L534" s="26">
        <f t="shared" si="16"/>
        <v>0</v>
      </c>
      <c r="M534" s="26">
        <f t="shared" si="17"/>
        <v>0</v>
      </c>
    </row>
    <row r="535" spans="1:13" x14ac:dyDescent="0.25">
      <c r="A535" t="s">
        <v>9</v>
      </c>
      <c r="B535" t="s">
        <v>10</v>
      </c>
      <c r="C535" t="s">
        <v>869</v>
      </c>
      <c r="D535" t="s">
        <v>870</v>
      </c>
      <c r="E535">
        <v>15181943</v>
      </c>
      <c r="F535" s="29">
        <v>43641.648311840298</v>
      </c>
      <c r="G535" s="20">
        <v>380.76000000000005</v>
      </c>
      <c r="H535" s="15">
        <v>334</v>
      </c>
      <c r="I535" t="s">
        <v>1029</v>
      </c>
      <c r="J535" s="19">
        <f>Table1[[#This Row],[Total Sales Value]]/1.14</f>
        <v>334.00000000000006</v>
      </c>
      <c r="K535" s="15">
        <f>Table1[[#This Row],[Net Sales]]-Table1[[#This Row],[Column1]]</f>
        <v>0</v>
      </c>
      <c r="L535" s="26">
        <f t="shared" si="16"/>
        <v>0</v>
      </c>
      <c r="M535" s="26">
        <f t="shared" si="17"/>
        <v>0</v>
      </c>
    </row>
    <row r="536" spans="1:13" x14ac:dyDescent="0.25">
      <c r="A536" t="s">
        <v>9</v>
      </c>
      <c r="B536" t="s">
        <v>10</v>
      </c>
      <c r="C536" t="s">
        <v>871</v>
      </c>
      <c r="D536" t="s">
        <v>872</v>
      </c>
      <c r="E536">
        <v>15182637</v>
      </c>
      <c r="F536" s="29">
        <v>43641.664728124997</v>
      </c>
      <c r="G536" s="20">
        <v>524.4</v>
      </c>
      <c r="H536" s="15">
        <v>460</v>
      </c>
      <c r="I536" t="s">
        <v>1030</v>
      </c>
      <c r="J536" s="19">
        <f>Table1[[#This Row],[Total Sales Value]]/1.14</f>
        <v>460</v>
      </c>
      <c r="K536" s="15">
        <f>Table1[[#This Row],[Net Sales]]-Table1[[#This Row],[Column1]]</f>
        <v>0</v>
      </c>
      <c r="L536" s="26">
        <f t="shared" si="16"/>
        <v>0</v>
      </c>
      <c r="M536" s="26">
        <f t="shared" si="17"/>
        <v>0</v>
      </c>
    </row>
    <row r="537" spans="1:13" x14ac:dyDescent="0.25">
      <c r="A537" t="s">
        <v>13</v>
      </c>
      <c r="B537" t="s">
        <v>10</v>
      </c>
      <c r="C537" t="s">
        <v>205</v>
      </c>
      <c r="D537" t="s">
        <v>206</v>
      </c>
      <c r="E537">
        <v>15184669</v>
      </c>
      <c r="F537" s="29">
        <v>43641.709171412003</v>
      </c>
      <c r="G537" s="20">
        <v>137.94</v>
      </c>
      <c r="H537" s="15">
        <v>121</v>
      </c>
      <c r="I537" t="s">
        <v>1029</v>
      </c>
      <c r="J537" s="19">
        <f>Table1[[#This Row],[Total Sales Value]]/1.14</f>
        <v>121.00000000000001</v>
      </c>
      <c r="K537" s="15">
        <f>Table1[[#This Row],[Net Sales]]-Table1[[#This Row],[Column1]]</f>
        <v>0</v>
      </c>
      <c r="L537" s="26">
        <f t="shared" si="16"/>
        <v>0</v>
      </c>
      <c r="M537" s="26">
        <f t="shared" si="17"/>
        <v>0</v>
      </c>
    </row>
    <row r="538" spans="1:13" x14ac:dyDescent="0.25">
      <c r="A538" t="s">
        <v>9</v>
      </c>
      <c r="B538" t="s">
        <v>10</v>
      </c>
      <c r="C538" t="s">
        <v>873</v>
      </c>
      <c r="D538" t="s">
        <v>874</v>
      </c>
      <c r="E538">
        <v>15185468</v>
      </c>
      <c r="F538" s="29">
        <v>43641.725476041698</v>
      </c>
      <c r="G538" s="20">
        <v>126.53999999999999</v>
      </c>
      <c r="H538" s="15">
        <v>111</v>
      </c>
      <c r="I538" t="s">
        <v>1030</v>
      </c>
      <c r="J538" s="19">
        <f>Table1[[#This Row],[Total Sales Value]]/1.14</f>
        <v>111</v>
      </c>
      <c r="K538" s="15">
        <f>Table1[[#This Row],[Net Sales]]-Table1[[#This Row],[Column1]]</f>
        <v>0</v>
      </c>
      <c r="L538" s="26">
        <f t="shared" si="16"/>
        <v>0</v>
      </c>
      <c r="M538" s="26">
        <f t="shared" si="17"/>
        <v>0</v>
      </c>
    </row>
    <row r="539" spans="1:13" x14ac:dyDescent="0.25">
      <c r="A539" t="s">
        <v>9</v>
      </c>
      <c r="B539" t="s">
        <v>10</v>
      </c>
      <c r="C539" t="s">
        <v>875</v>
      </c>
      <c r="D539" t="s">
        <v>876</v>
      </c>
      <c r="E539">
        <v>15185742</v>
      </c>
      <c r="F539" s="29">
        <v>43641.730914085601</v>
      </c>
      <c r="G539" s="20">
        <v>273.60000000000002</v>
      </c>
      <c r="H539" s="15">
        <v>240</v>
      </c>
      <c r="I539" t="s">
        <v>1030</v>
      </c>
      <c r="J539" s="19">
        <f>Table1[[#This Row],[Total Sales Value]]/1.14</f>
        <v>240.00000000000003</v>
      </c>
      <c r="K539" s="15">
        <f>Table1[[#This Row],[Net Sales]]-Table1[[#This Row],[Column1]]</f>
        <v>0</v>
      </c>
      <c r="L539" s="26">
        <f t="shared" si="16"/>
        <v>0</v>
      </c>
      <c r="M539" s="26">
        <f t="shared" si="17"/>
        <v>0</v>
      </c>
    </row>
    <row r="540" spans="1:13" x14ac:dyDescent="0.25">
      <c r="A540" t="s">
        <v>22</v>
      </c>
      <c r="B540" t="s">
        <v>10</v>
      </c>
      <c r="C540" t="s">
        <v>355</v>
      </c>
      <c r="D540" t="s">
        <v>356</v>
      </c>
      <c r="E540">
        <v>15186347</v>
      </c>
      <c r="F540" s="29">
        <v>43641.743367280098</v>
      </c>
      <c r="G540" s="20">
        <v>206.34</v>
      </c>
      <c r="H540" s="15">
        <v>181</v>
      </c>
      <c r="I540" t="s">
        <v>1030</v>
      </c>
      <c r="J540" s="19">
        <f>Table1[[#This Row],[Total Sales Value]]/1.14</f>
        <v>181.00000000000003</v>
      </c>
      <c r="K540" s="15">
        <f>Table1[[#This Row],[Net Sales]]-Table1[[#This Row],[Column1]]</f>
        <v>0</v>
      </c>
      <c r="L540" s="26">
        <f t="shared" si="16"/>
        <v>0</v>
      </c>
      <c r="M540" s="26">
        <f t="shared" si="17"/>
        <v>0</v>
      </c>
    </row>
    <row r="541" spans="1:13" x14ac:dyDescent="0.25">
      <c r="A541" t="s">
        <v>9</v>
      </c>
      <c r="B541" t="s">
        <v>10</v>
      </c>
      <c r="C541" t="s">
        <v>613</v>
      </c>
      <c r="D541" t="s">
        <v>614</v>
      </c>
      <c r="E541">
        <v>15186376</v>
      </c>
      <c r="F541" s="29">
        <v>43641.744306909699</v>
      </c>
      <c r="G541" s="20">
        <v>342</v>
      </c>
      <c r="H541" s="15">
        <v>300</v>
      </c>
      <c r="I541" t="s">
        <v>1029</v>
      </c>
      <c r="J541" s="19">
        <f>Table1[[#This Row],[Total Sales Value]]/1.14</f>
        <v>300</v>
      </c>
      <c r="K541" s="15">
        <f>Table1[[#This Row],[Net Sales]]-Table1[[#This Row],[Column1]]</f>
        <v>0</v>
      </c>
      <c r="L541" s="26">
        <f t="shared" si="16"/>
        <v>0</v>
      </c>
      <c r="M541" s="26">
        <f t="shared" si="17"/>
        <v>0</v>
      </c>
    </row>
    <row r="542" spans="1:13" x14ac:dyDescent="0.25">
      <c r="A542" t="s">
        <v>9</v>
      </c>
      <c r="B542" t="s">
        <v>10</v>
      </c>
      <c r="C542" t="s">
        <v>877</v>
      </c>
      <c r="D542" t="s">
        <v>878</v>
      </c>
      <c r="E542">
        <v>15186588</v>
      </c>
      <c r="F542" s="29">
        <v>43641.749038969901</v>
      </c>
      <c r="G542" s="20">
        <v>112.86</v>
      </c>
      <c r="H542" s="15">
        <v>99</v>
      </c>
      <c r="I542" t="s">
        <v>1030</v>
      </c>
      <c r="J542" s="19">
        <f>Table1[[#This Row],[Total Sales Value]]/1.14</f>
        <v>99.000000000000014</v>
      </c>
      <c r="K542" s="15">
        <f>Table1[[#This Row],[Net Sales]]-Table1[[#This Row],[Column1]]</f>
        <v>0</v>
      </c>
      <c r="L542" s="26">
        <f t="shared" si="16"/>
        <v>0</v>
      </c>
      <c r="M542" s="26">
        <f t="shared" si="17"/>
        <v>0</v>
      </c>
    </row>
    <row r="543" spans="1:13" x14ac:dyDescent="0.25">
      <c r="A543" t="s">
        <v>9</v>
      </c>
      <c r="B543" t="s">
        <v>10</v>
      </c>
      <c r="C543" t="s">
        <v>879</v>
      </c>
      <c r="D543" t="s">
        <v>880</v>
      </c>
      <c r="E543">
        <v>15186620</v>
      </c>
      <c r="F543" s="29">
        <v>43641.749648263904</v>
      </c>
      <c r="G543" s="20">
        <v>272.46000000000004</v>
      </c>
      <c r="H543" s="15">
        <v>239</v>
      </c>
      <c r="I543" t="s">
        <v>1029</v>
      </c>
      <c r="J543" s="19">
        <f>Table1[[#This Row],[Total Sales Value]]/1.14</f>
        <v>239.00000000000006</v>
      </c>
      <c r="K543" s="15">
        <f>Table1[[#This Row],[Net Sales]]-Table1[[#This Row],[Column1]]</f>
        <v>0</v>
      </c>
      <c r="L543" s="26">
        <f t="shared" si="16"/>
        <v>0</v>
      </c>
      <c r="M543" s="26">
        <f t="shared" si="17"/>
        <v>0</v>
      </c>
    </row>
    <row r="544" spans="1:13" x14ac:dyDescent="0.25">
      <c r="A544" t="s">
        <v>22</v>
      </c>
      <c r="B544" t="s">
        <v>10</v>
      </c>
      <c r="C544" t="s">
        <v>881</v>
      </c>
      <c r="D544" t="s">
        <v>882</v>
      </c>
      <c r="E544">
        <v>15186996</v>
      </c>
      <c r="F544" s="29">
        <v>43641.757318286996</v>
      </c>
      <c r="G544" s="20">
        <v>584.82000000000005</v>
      </c>
      <c r="H544" s="15">
        <v>513</v>
      </c>
      <c r="I544" t="s">
        <v>1030</v>
      </c>
      <c r="J544" s="19">
        <f>Table1[[#This Row],[Total Sales Value]]/1.14</f>
        <v>513.00000000000011</v>
      </c>
      <c r="K544" s="15">
        <f>Table1[[#This Row],[Net Sales]]-Table1[[#This Row],[Column1]]</f>
        <v>0</v>
      </c>
      <c r="L544" s="26">
        <f t="shared" si="16"/>
        <v>0</v>
      </c>
      <c r="M544" s="26">
        <f t="shared" si="17"/>
        <v>0</v>
      </c>
    </row>
    <row r="545" spans="1:13" x14ac:dyDescent="0.25">
      <c r="A545" t="s">
        <v>22</v>
      </c>
      <c r="B545" t="s">
        <v>10</v>
      </c>
      <c r="C545" t="s">
        <v>883</v>
      </c>
      <c r="D545" t="s">
        <v>884</v>
      </c>
      <c r="E545">
        <v>15187162</v>
      </c>
      <c r="F545" s="29">
        <v>43641.761075080998</v>
      </c>
      <c r="G545" s="20">
        <v>262.20000000000005</v>
      </c>
      <c r="H545" s="15">
        <v>230</v>
      </c>
      <c r="I545" t="s">
        <v>1029</v>
      </c>
      <c r="J545" s="19">
        <f>Table1[[#This Row],[Total Sales Value]]/1.14</f>
        <v>230.00000000000006</v>
      </c>
      <c r="K545" s="15">
        <f>Table1[[#This Row],[Net Sales]]-Table1[[#This Row],[Column1]]</f>
        <v>0</v>
      </c>
      <c r="L545" s="26">
        <f t="shared" si="16"/>
        <v>0</v>
      </c>
      <c r="M545" s="26">
        <f t="shared" si="17"/>
        <v>0</v>
      </c>
    </row>
    <row r="546" spans="1:13" x14ac:dyDescent="0.25">
      <c r="A546" t="s">
        <v>13</v>
      </c>
      <c r="B546" t="s">
        <v>10</v>
      </c>
      <c r="C546" t="s">
        <v>506</v>
      </c>
      <c r="D546" t="s">
        <v>507</v>
      </c>
      <c r="E546">
        <v>15187827</v>
      </c>
      <c r="F546" s="29">
        <v>43641.773946030102</v>
      </c>
      <c r="G546" s="20">
        <v>118.56</v>
      </c>
      <c r="H546" s="15">
        <v>104</v>
      </c>
      <c r="I546" t="s">
        <v>1029</v>
      </c>
      <c r="J546" s="19">
        <f>Table1[[#This Row],[Total Sales Value]]/1.14</f>
        <v>104.00000000000001</v>
      </c>
      <c r="K546" s="15">
        <f>Table1[[#This Row],[Net Sales]]-Table1[[#This Row],[Column1]]</f>
        <v>0</v>
      </c>
      <c r="L546" s="26">
        <f t="shared" si="16"/>
        <v>0</v>
      </c>
      <c r="M546" s="26">
        <f t="shared" si="17"/>
        <v>0</v>
      </c>
    </row>
    <row r="547" spans="1:13" x14ac:dyDescent="0.25">
      <c r="A547" t="s">
        <v>9</v>
      </c>
      <c r="B547" t="s">
        <v>10</v>
      </c>
      <c r="C547" t="s">
        <v>125</v>
      </c>
      <c r="D547" t="s">
        <v>126</v>
      </c>
      <c r="E547">
        <v>15187984</v>
      </c>
      <c r="F547" s="29">
        <v>43641.777412731499</v>
      </c>
      <c r="G547" s="20">
        <v>190.38</v>
      </c>
      <c r="H547" s="15">
        <v>167</v>
      </c>
      <c r="I547" t="s">
        <v>1029</v>
      </c>
      <c r="J547" s="19">
        <f>Table1[[#This Row],[Total Sales Value]]/1.14</f>
        <v>167</v>
      </c>
      <c r="K547" s="15">
        <f>Table1[[#This Row],[Net Sales]]-Table1[[#This Row],[Column1]]</f>
        <v>0</v>
      </c>
      <c r="L547" s="26">
        <f t="shared" si="16"/>
        <v>0</v>
      </c>
      <c r="M547" s="26">
        <f t="shared" si="17"/>
        <v>0</v>
      </c>
    </row>
    <row r="548" spans="1:13" x14ac:dyDescent="0.25">
      <c r="A548" t="s">
        <v>9</v>
      </c>
      <c r="B548" t="s">
        <v>10</v>
      </c>
      <c r="C548" t="s">
        <v>885</v>
      </c>
      <c r="D548" t="s">
        <v>886</v>
      </c>
      <c r="E548">
        <v>15187996</v>
      </c>
      <c r="F548" s="29">
        <v>43641.777749189801</v>
      </c>
      <c r="G548" s="20">
        <v>232.56</v>
      </c>
      <c r="H548" s="15">
        <v>204</v>
      </c>
      <c r="I548" t="s">
        <v>1030</v>
      </c>
      <c r="J548" s="19">
        <f>Table1[[#This Row],[Total Sales Value]]/1.14</f>
        <v>204.00000000000003</v>
      </c>
      <c r="K548" s="15">
        <f>Table1[[#This Row],[Net Sales]]-Table1[[#This Row],[Column1]]</f>
        <v>0</v>
      </c>
      <c r="L548" s="26">
        <f t="shared" si="16"/>
        <v>0</v>
      </c>
      <c r="M548" s="26">
        <f t="shared" si="17"/>
        <v>0</v>
      </c>
    </row>
    <row r="549" spans="1:13" x14ac:dyDescent="0.25">
      <c r="A549" t="s">
        <v>22</v>
      </c>
      <c r="B549" t="s">
        <v>10</v>
      </c>
      <c r="C549" t="s">
        <v>887</v>
      </c>
      <c r="D549" t="s">
        <v>888</v>
      </c>
      <c r="E549">
        <v>15188254</v>
      </c>
      <c r="F549" s="29">
        <v>43641.783731793999</v>
      </c>
      <c r="G549" s="20">
        <v>177.84</v>
      </c>
      <c r="H549" s="15">
        <v>156</v>
      </c>
      <c r="I549" t="s">
        <v>1029</v>
      </c>
      <c r="J549" s="19">
        <f>Table1[[#This Row],[Total Sales Value]]/1.14</f>
        <v>156.00000000000003</v>
      </c>
      <c r="K549" s="15">
        <f>Table1[[#This Row],[Net Sales]]-Table1[[#This Row],[Column1]]</f>
        <v>0</v>
      </c>
      <c r="L549" s="26">
        <f t="shared" si="16"/>
        <v>0</v>
      </c>
      <c r="M549" s="26">
        <f t="shared" si="17"/>
        <v>0</v>
      </c>
    </row>
    <row r="550" spans="1:13" x14ac:dyDescent="0.25">
      <c r="A550" t="s">
        <v>9</v>
      </c>
      <c r="B550" t="s">
        <v>10</v>
      </c>
      <c r="C550" t="s">
        <v>889</v>
      </c>
      <c r="D550" t="s">
        <v>890</v>
      </c>
      <c r="E550">
        <v>15189828</v>
      </c>
      <c r="F550" s="29">
        <v>43641.819794560201</v>
      </c>
      <c r="G550" s="20">
        <v>210.9</v>
      </c>
      <c r="H550" s="15">
        <v>185</v>
      </c>
      <c r="I550" t="s">
        <v>1029</v>
      </c>
      <c r="J550" s="19">
        <f>Table1[[#This Row],[Total Sales Value]]/1.14</f>
        <v>185.00000000000003</v>
      </c>
      <c r="K550" s="15">
        <f>Table1[[#This Row],[Net Sales]]-Table1[[#This Row],[Column1]]</f>
        <v>0</v>
      </c>
      <c r="L550" s="26">
        <f t="shared" si="16"/>
        <v>0</v>
      </c>
      <c r="M550" s="26">
        <f t="shared" si="17"/>
        <v>0</v>
      </c>
    </row>
    <row r="551" spans="1:13" x14ac:dyDescent="0.25">
      <c r="A551" t="s">
        <v>9</v>
      </c>
      <c r="B551" t="s">
        <v>10</v>
      </c>
      <c r="C551" t="s">
        <v>891</v>
      </c>
      <c r="D551" t="s">
        <v>380</v>
      </c>
      <c r="E551">
        <v>15190177</v>
      </c>
      <c r="F551" s="29">
        <v>43641.827717673601</v>
      </c>
      <c r="G551" s="20">
        <v>54.720000000000006</v>
      </c>
      <c r="H551" s="15">
        <v>48</v>
      </c>
      <c r="I551" t="s">
        <v>1029</v>
      </c>
      <c r="J551" s="19">
        <f>Table1[[#This Row],[Total Sales Value]]/1.14</f>
        <v>48.000000000000007</v>
      </c>
      <c r="K551" s="15">
        <f>Table1[[#This Row],[Net Sales]]-Table1[[#This Row],[Column1]]</f>
        <v>0</v>
      </c>
      <c r="L551" s="26">
        <f t="shared" si="16"/>
        <v>0</v>
      </c>
      <c r="M551" s="26">
        <f t="shared" si="17"/>
        <v>0</v>
      </c>
    </row>
    <row r="552" spans="1:13" x14ac:dyDescent="0.25">
      <c r="A552" t="s">
        <v>9</v>
      </c>
      <c r="B552" t="s">
        <v>10</v>
      </c>
      <c r="C552" t="s">
        <v>484</v>
      </c>
      <c r="D552" t="s">
        <v>485</v>
      </c>
      <c r="E552">
        <v>15192027</v>
      </c>
      <c r="F552" s="29">
        <v>43641.873485416698</v>
      </c>
      <c r="G552" s="20">
        <v>171</v>
      </c>
      <c r="H552" s="15">
        <v>150</v>
      </c>
      <c r="I552" t="s">
        <v>1029</v>
      </c>
      <c r="J552" s="19">
        <f>Table1[[#This Row],[Total Sales Value]]/1.14</f>
        <v>150</v>
      </c>
      <c r="K552" s="15">
        <f>Table1[[#This Row],[Net Sales]]-Table1[[#This Row],[Column1]]</f>
        <v>0</v>
      </c>
      <c r="L552" s="26">
        <f t="shared" si="16"/>
        <v>0</v>
      </c>
      <c r="M552" s="26">
        <f t="shared" si="17"/>
        <v>0</v>
      </c>
    </row>
    <row r="553" spans="1:13" x14ac:dyDescent="0.25">
      <c r="A553" t="s">
        <v>9</v>
      </c>
      <c r="B553" t="s">
        <v>10</v>
      </c>
      <c r="C553" t="s">
        <v>892</v>
      </c>
      <c r="D553" t="s">
        <v>893</v>
      </c>
      <c r="E553">
        <v>15192593</v>
      </c>
      <c r="F553" s="29">
        <v>43641.887785995401</v>
      </c>
      <c r="G553" s="20">
        <v>145.91999999999999</v>
      </c>
      <c r="H553" s="15">
        <v>128</v>
      </c>
      <c r="I553" t="s">
        <v>1029</v>
      </c>
      <c r="J553" s="19">
        <f>Table1[[#This Row],[Total Sales Value]]/1.14</f>
        <v>128</v>
      </c>
      <c r="K553" s="15">
        <f>Table1[[#This Row],[Net Sales]]-Table1[[#This Row],[Column1]]</f>
        <v>0</v>
      </c>
      <c r="L553" s="26">
        <f t="shared" si="16"/>
        <v>0</v>
      </c>
      <c r="M553" s="26">
        <f t="shared" si="17"/>
        <v>0</v>
      </c>
    </row>
    <row r="554" spans="1:13" x14ac:dyDescent="0.25">
      <c r="A554" t="s">
        <v>22</v>
      </c>
      <c r="B554" t="s">
        <v>10</v>
      </c>
      <c r="C554" t="s">
        <v>894</v>
      </c>
      <c r="D554" t="s">
        <v>895</v>
      </c>
      <c r="E554">
        <v>15194320</v>
      </c>
      <c r="F554" s="29">
        <v>43641.932500694398</v>
      </c>
      <c r="G554" s="20">
        <v>91.199999999999989</v>
      </c>
      <c r="H554" s="15">
        <v>80</v>
      </c>
      <c r="I554" t="s">
        <v>1029</v>
      </c>
      <c r="J554" s="19">
        <f>Table1[[#This Row],[Total Sales Value]]/1.14</f>
        <v>80</v>
      </c>
      <c r="K554" s="15">
        <f>Table1[[#This Row],[Net Sales]]-Table1[[#This Row],[Column1]]</f>
        <v>0</v>
      </c>
      <c r="L554" s="26">
        <f t="shared" si="16"/>
        <v>0</v>
      </c>
      <c r="M554" s="26">
        <f t="shared" si="17"/>
        <v>0</v>
      </c>
    </row>
    <row r="555" spans="1:13" x14ac:dyDescent="0.25">
      <c r="A555" t="s">
        <v>9</v>
      </c>
      <c r="B555" t="s">
        <v>10</v>
      </c>
      <c r="C555" t="s">
        <v>93</v>
      </c>
      <c r="D555" t="s">
        <v>94</v>
      </c>
      <c r="E555">
        <v>15202787</v>
      </c>
      <c r="F555" s="29">
        <v>43642.552105520801</v>
      </c>
      <c r="G555" s="15">
        <v>98.039999999999992</v>
      </c>
      <c r="H555" s="15">
        <v>86</v>
      </c>
      <c r="I555" t="s">
        <v>1029</v>
      </c>
      <c r="J555" s="19">
        <f>Table1[[#This Row],[Total Sales Value]]/1.14</f>
        <v>86</v>
      </c>
      <c r="K555" s="15">
        <f>Table1[[#This Row],[Net Sales]]-Table1[[#This Row],[Column1]]</f>
        <v>0</v>
      </c>
      <c r="L555" s="26">
        <f t="shared" si="16"/>
        <v>0</v>
      </c>
      <c r="M555" s="26">
        <f t="shared" si="17"/>
        <v>0</v>
      </c>
    </row>
    <row r="556" spans="1:13" x14ac:dyDescent="0.25">
      <c r="A556" t="s">
        <v>22</v>
      </c>
      <c r="B556" t="s">
        <v>10</v>
      </c>
      <c r="C556" t="s">
        <v>894</v>
      </c>
      <c r="D556" t="s">
        <v>895</v>
      </c>
      <c r="E556">
        <v>15203971</v>
      </c>
      <c r="F556" s="29">
        <v>43642.590503240703</v>
      </c>
      <c r="G556" s="15">
        <v>222.29999999999998</v>
      </c>
      <c r="H556" s="15">
        <v>195</v>
      </c>
      <c r="I556" t="s">
        <v>1029</v>
      </c>
      <c r="J556" s="19">
        <f>Table1[[#This Row],[Total Sales Value]]/1.14</f>
        <v>195</v>
      </c>
      <c r="K556" s="15">
        <f>Table1[[#This Row],[Net Sales]]-Table1[[#This Row],[Column1]]</f>
        <v>0</v>
      </c>
      <c r="L556" s="26">
        <f t="shared" si="16"/>
        <v>0</v>
      </c>
      <c r="M556" s="26">
        <f t="shared" si="17"/>
        <v>0</v>
      </c>
    </row>
    <row r="557" spans="1:13" x14ac:dyDescent="0.25">
      <c r="A557" t="s">
        <v>22</v>
      </c>
      <c r="B557" t="s">
        <v>10</v>
      </c>
      <c r="C557" t="s">
        <v>896</v>
      </c>
      <c r="D557" t="s">
        <v>897</v>
      </c>
      <c r="E557">
        <v>15206099</v>
      </c>
      <c r="F557" s="29">
        <v>43642.644512500003</v>
      </c>
      <c r="G557" s="15">
        <v>98.039999999999992</v>
      </c>
      <c r="H557" s="15">
        <v>86</v>
      </c>
      <c r="I557" t="s">
        <v>1029</v>
      </c>
      <c r="J557" s="19">
        <f>Table1[[#This Row],[Total Sales Value]]/1.14</f>
        <v>86</v>
      </c>
      <c r="K557" s="15">
        <f>Table1[[#This Row],[Net Sales]]-Table1[[#This Row],[Column1]]</f>
        <v>0</v>
      </c>
      <c r="L557" s="26">
        <f t="shared" si="16"/>
        <v>0</v>
      </c>
      <c r="M557" s="26">
        <f t="shared" si="17"/>
        <v>0</v>
      </c>
    </row>
    <row r="558" spans="1:13" x14ac:dyDescent="0.25">
      <c r="A558" t="s">
        <v>9</v>
      </c>
      <c r="B558" t="s">
        <v>10</v>
      </c>
      <c r="C558" t="s">
        <v>898</v>
      </c>
      <c r="D558" t="s">
        <v>899</v>
      </c>
      <c r="E558">
        <v>15206301</v>
      </c>
      <c r="F558" s="29">
        <v>43642.649771261596</v>
      </c>
      <c r="G558" s="15">
        <v>216.6</v>
      </c>
      <c r="H558" s="15">
        <v>190</v>
      </c>
      <c r="I558" t="s">
        <v>1029</v>
      </c>
      <c r="J558" s="19">
        <f>Table1[[#This Row],[Total Sales Value]]/1.14</f>
        <v>190</v>
      </c>
      <c r="K558" s="15">
        <f>Table1[[#This Row],[Net Sales]]-Table1[[#This Row],[Column1]]</f>
        <v>0</v>
      </c>
      <c r="L558" s="26">
        <f t="shared" si="16"/>
        <v>0</v>
      </c>
      <c r="M558" s="26">
        <f t="shared" si="17"/>
        <v>0</v>
      </c>
    </row>
    <row r="559" spans="1:13" x14ac:dyDescent="0.25">
      <c r="A559" t="s">
        <v>22</v>
      </c>
      <c r="B559" t="s">
        <v>10</v>
      </c>
      <c r="C559" t="s">
        <v>900</v>
      </c>
      <c r="D559" t="s">
        <v>901</v>
      </c>
      <c r="E559">
        <v>15207359</v>
      </c>
      <c r="F559" s="29">
        <v>43642.673824421297</v>
      </c>
      <c r="G559" s="15">
        <v>232.56</v>
      </c>
      <c r="H559" s="15">
        <v>204</v>
      </c>
      <c r="I559" t="s">
        <v>1029</v>
      </c>
      <c r="J559" s="19">
        <f>Table1[[#This Row],[Total Sales Value]]/1.14</f>
        <v>204.00000000000003</v>
      </c>
      <c r="K559" s="15">
        <f>Table1[[#This Row],[Net Sales]]-Table1[[#This Row],[Column1]]</f>
        <v>0</v>
      </c>
      <c r="L559" s="26">
        <f t="shared" si="16"/>
        <v>0</v>
      </c>
      <c r="M559" s="26">
        <f t="shared" si="17"/>
        <v>0</v>
      </c>
    </row>
    <row r="560" spans="1:13" x14ac:dyDescent="0.25">
      <c r="A560" t="s">
        <v>9</v>
      </c>
      <c r="B560" t="s">
        <v>10</v>
      </c>
      <c r="C560" t="s">
        <v>11</v>
      </c>
      <c r="D560" t="s">
        <v>12</v>
      </c>
      <c r="E560">
        <v>15213269</v>
      </c>
      <c r="F560" s="29">
        <v>43642.802349421298</v>
      </c>
      <c r="G560" s="15">
        <v>433.20000000000005</v>
      </c>
      <c r="H560" s="15">
        <v>380</v>
      </c>
      <c r="I560" t="s">
        <v>1029</v>
      </c>
      <c r="J560" s="19">
        <f>Table1[[#This Row],[Total Sales Value]]/1.14</f>
        <v>380.00000000000006</v>
      </c>
      <c r="K560" s="15">
        <f>Table1[[#This Row],[Net Sales]]-Table1[[#This Row],[Column1]]</f>
        <v>0</v>
      </c>
      <c r="L560" s="26">
        <f t="shared" si="16"/>
        <v>0</v>
      </c>
      <c r="M560" s="26">
        <f t="shared" si="17"/>
        <v>0</v>
      </c>
    </row>
    <row r="561" spans="1:13" x14ac:dyDescent="0.25">
      <c r="A561" t="s">
        <v>9</v>
      </c>
      <c r="B561" t="s">
        <v>10</v>
      </c>
      <c r="C561" t="s">
        <v>902</v>
      </c>
      <c r="D561" t="s">
        <v>903</v>
      </c>
      <c r="E561">
        <v>15213912</v>
      </c>
      <c r="F561" s="29">
        <v>43642.817853205997</v>
      </c>
      <c r="G561" s="15">
        <v>126.53999999999999</v>
      </c>
      <c r="H561" s="15">
        <v>111</v>
      </c>
      <c r="I561" t="s">
        <v>1029</v>
      </c>
      <c r="J561" s="19">
        <f>Table1[[#This Row],[Total Sales Value]]/1.14</f>
        <v>111</v>
      </c>
      <c r="K561" s="15">
        <f>Table1[[#This Row],[Net Sales]]-Table1[[#This Row],[Column1]]</f>
        <v>0</v>
      </c>
      <c r="L561" s="26">
        <f t="shared" si="16"/>
        <v>0</v>
      </c>
      <c r="M561" s="26">
        <f t="shared" si="17"/>
        <v>0</v>
      </c>
    </row>
    <row r="562" spans="1:13" x14ac:dyDescent="0.25">
      <c r="A562" t="s">
        <v>22</v>
      </c>
      <c r="B562" t="s">
        <v>10</v>
      </c>
      <c r="C562" t="s">
        <v>233</v>
      </c>
      <c r="D562" t="s">
        <v>234</v>
      </c>
      <c r="E562">
        <v>15214997</v>
      </c>
      <c r="F562" s="29">
        <v>43642.8418795486</v>
      </c>
      <c r="G562" s="15">
        <v>283.86</v>
      </c>
      <c r="H562" s="15">
        <v>249</v>
      </c>
      <c r="I562" t="s">
        <v>1029</v>
      </c>
      <c r="J562" s="19">
        <f>Table1[[#This Row],[Total Sales Value]]/1.14</f>
        <v>249.00000000000003</v>
      </c>
      <c r="K562" s="15">
        <f>Table1[[#This Row],[Net Sales]]-Table1[[#This Row],[Column1]]</f>
        <v>0</v>
      </c>
      <c r="L562" s="26">
        <f t="shared" si="16"/>
        <v>0</v>
      </c>
      <c r="M562" s="26">
        <f t="shared" si="17"/>
        <v>0</v>
      </c>
    </row>
    <row r="563" spans="1:13" x14ac:dyDescent="0.25">
      <c r="A563" t="s">
        <v>22</v>
      </c>
      <c r="B563" t="s">
        <v>10</v>
      </c>
      <c r="C563" t="s">
        <v>904</v>
      </c>
      <c r="D563" t="s">
        <v>905</v>
      </c>
      <c r="E563">
        <v>15215021</v>
      </c>
      <c r="F563" s="29">
        <v>43642.842293483802</v>
      </c>
      <c r="G563" s="15">
        <v>262.20000000000005</v>
      </c>
      <c r="H563" s="15">
        <v>230</v>
      </c>
      <c r="I563" t="s">
        <v>1029</v>
      </c>
      <c r="J563" s="19">
        <f>Table1[[#This Row],[Total Sales Value]]/1.14</f>
        <v>230.00000000000006</v>
      </c>
      <c r="K563" s="15">
        <f>Table1[[#This Row],[Net Sales]]-Table1[[#This Row],[Column1]]</f>
        <v>0</v>
      </c>
      <c r="L563" s="26">
        <f t="shared" si="16"/>
        <v>0</v>
      </c>
      <c r="M563" s="26">
        <f t="shared" si="17"/>
        <v>0</v>
      </c>
    </row>
    <row r="564" spans="1:13" x14ac:dyDescent="0.25">
      <c r="A564" t="s">
        <v>13</v>
      </c>
      <c r="B564" t="s">
        <v>10</v>
      </c>
      <c r="C564" t="s">
        <v>906</v>
      </c>
      <c r="D564" t="s">
        <v>907</v>
      </c>
      <c r="E564">
        <v>15215023</v>
      </c>
      <c r="F564" s="29">
        <v>43642.842298576397</v>
      </c>
      <c r="G564" s="15">
        <v>133.38</v>
      </c>
      <c r="H564" s="15">
        <v>117</v>
      </c>
      <c r="I564" t="s">
        <v>1029</v>
      </c>
      <c r="J564" s="19">
        <f>Table1[[#This Row],[Total Sales Value]]/1.14</f>
        <v>117</v>
      </c>
      <c r="K564" s="15">
        <f>Table1[[#This Row],[Net Sales]]-Table1[[#This Row],[Column1]]</f>
        <v>0</v>
      </c>
      <c r="L564" s="26">
        <f t="shared" si="16"/>
        <v>0</v>
      </c>
      <c r="M564" s="26">
        <f t="shared" si="17"/>
        <v>0</v>
      </c>
    </row>
    <row r="565" spans="1:13" x14ac:dyDescent="0.25">
      <c r="A565" t="s">
        <v>22</v>
      </c>
      <c r="B565" t="s">
        <v>10</v>
      </c>
      <c r="C565" t="s">
        <v>908</v>
      </c>
      <c r="D565" t="s">
        <v>909</v>
      </c>
      <c r="E565">
        <v>15215030</v>
      </c>
      <c r="F565" s="29">
        <v>43642.842409525503</v>
      </c>
      <c r="G565" s="15">
        <v>307.8</v>
      </c>
      <c r="H565" s="15">
        <v>270</v>
      </c>
      <c r="I565" t="s">
        <v>1029</v>
      </c>
      <c r="J565" s="19">
        <f>Table1[[#This Row],[Total Sales Value]]/1.14</f>
        <v>270.00000000000006</v>
      </c>
      <c r="K565" s="15">
        <f>Table1[[#This Row],[Net Sales]]-Table1[[#This Row],[Column1]]</f>
        <v>0</v>
      </c>
      <c r="L565" s="26">
        <f t="shared" si="16"/>
        <v>0</v>
      </c>
      <c r="M565" s="26">
        <f t="shared" si="17"/>
        <v>0</v>
      </c>
    </row>
    <row r="566" spans="1:13" x14ac:dyDescent="0.25">
      <c r="A566" t="s">
        <v>9</v>
      </c>
      <c r="B566" t="s">
        <v>10</v>
      </c>
      <c r="C566" t="s">
        <v>910</v>
      </c>
      <c r="D566" t="s">
        <v>812</v>
      </c>
      <c r="E566">
        <v>15215457</v>
      </c>
      <c r="F566" s="29">
        <v>43642.852803784699</v>
      </c>
      <c r="G566" s="15">
        <v>218.88</v>
      </c>
      <c r="H566" s="15">
        <v>192</v>
      </c>
      <c r="I566" t="s">
        <v>1029</v>
      </c>
      <c r="J566" s="19">
        <f>Table1[[#This Row],[Total Sales Value]]/1.14</f>
        <v>192</v>
      </c>
      <c r="K566" s="15">
        <f>Table1[[#This Row],[Net Sales]]-Table1[[#This Row],[Column1]]</f>
        <v>0</v>
      </c>
      <c r="L566" s="26">
        <f t="shared" si="16"/>
        <v>0</v>
      </c>
      <c r="M566" s="26">
        <f t="shared" si="17"/>
        <v>0</v>
      </c>
    </row>
    <row r="567" spans="1:13" x14ac:dyDescent="0.25">
      <c r="A567" t="s">
        <v>22</v>
      </c>
      <c r="B567" t="s">
        <v>10</v>
      </c>
      <c r="C567" t="s">
        <v>911</v>
      </c>
      <c r="D567" t="s">
        <v>912</v>
      </c>
      <c r="E567">
        <v>15216361</v>
      </c>
      <c r="F567" s="29">
        <v>43642.874964120398</v>
      </c>
      <c r="G567" s="15">
        <v>125.4</v>
      </c>
      <c r="H567" s="15">
        <v>110</v>
      </c>
      <c r="I567" t="s">
        <v>1029</v>
      </c>
      <c r="J567" s="19">
        <f>Table1[[#This Row],[Total Sales Value]]/1.14</f>
        <v>110.00000000000001</v>
      </c>
      <c r="K567" s="15">
        <f>Table1[[#This Row],[Net Sales]]-Table1[[#This Row],[Column1]]</f>
        <v>0</v>
      </c>
      <c r="L567" s="26">
        <f t="shared" si="16"/>
        <v>0</v>
      </c>
      <c r="M567" s="26">
        <f t="shared" si="17"/>
        <v>0</v>
      </c>
    </row>
    <row r="568" spans="1:13" x14ac:dyDescent="0.25">
      <c r="A568" t="s">
        <v>22</v>
      </c>
      <c r="B568" t="s">
        <v>10</v>
      </c>
      <c r="C568" t="s">
        <v>913</v>
      </c>
      <c r="D568" t="s">
        <v>914</v>
      </c>
      <c r="E568">
        <v>15217173</v>
      </c>
      <c r="F568" s="29">
        <v>43642.892487037003</v>
      </c>
      <c r="G568" s="15">
        <v>133.38</v>
      </c>
      <c r="H568" s="15">
        <v>117</v>
      </c>
      <c r="I568" t="s">
        <v>1029</v>
      </c>
      <c r="J568" s="19">
        <f>Table1[[#This Row],[Total Sales Value]]/1.14</f>
        <v>117</v>
      </c>
      <c r="K568" s="15">
        <f>Table1[[#This Row],[Net Sales]]-Table1[[#This Row],[Column1]]</f>
        <v>0</v>
      </c>
      <c r="L568" s="26">
        <f t="shared" si="16"/>
        <v>0</v>
      </c>
      <c r="M568" s="26">
        <f t="shared" si="17"/>
        <v>0</v>
      </c>
    </row>
    <row r="569" spans="1:13" x14ac:dyDescent="0.25">
      <c r="A569" t="s">
        <v>22</v>
      </c>
      <c r="B569" t="s">
        <v>10</v>
      </c>
      <c r="C569" t="s">
        <v>915</v>
      </c>
      <c r="D569" t="s">
        <v>916</v>
      </c>
      <c r="E569">
        <v>15217198</v>
      </c>
      <c r="F569" s="29">
        <v>43642.893038807902</v>
      </c>
      <c r="G569" s="15">
        <v>171</v>
      </c>
      <c r="H569" s="15">
        <v>150</v>
      </c>
      <c r="I569" t="s">
        <v>1029</v>
      </c>
      <c r="J569" s="19">
        <f>Table1[[#This Row],[Total Sales Value]]/1.14</f>
        <v>150</v>
      </c>
      <c r="K569" s="15">
        <f>Table1[[#This Row],[Net Sales]]-Table1[[#This Row],[Column1]]</f>
        <v>0</v>
      </c>
      <c r="L569" s="26">
        <f t="shared" si="16"/>
        <v>0</v>
      </c>
      <c r="M569" s="26">
        <f t="shared" si="17"/>
        <v>0</v>
      </c>
    </row>
    <row r="570" spans="1:13" x14ac:dyDescent="0.25">
      <c r="A570" t="s">
        <v>9</v>
      </c>
      <c r="B570" t="s">
        <v>10</v>
      </c>
      <c r="C570" t="s">
        <v>892</v>
      </c>
      <c r="D570" t="s">
        <v>893</v>
      </c>
      <c r="E570">
        <v>15217929</v>
      </c>
      <c r="F570" s="29">
        <v>43642.910768865702</v>
      </c>
      <c r="G570" s="15">
        <v>282.72000000000003</v>
      </c>
      <c r="H570" s="15">
        <v>248</v>
      </c>
      <c r="I570" t="s">
        <v>1029</v>
      </c>
      <c r="J570" s="19">
        <f>Table1[[#This Row],[Total Sales Value]]/1.14</f>
        <v>248.00000000000006</v>
      </c>
      <c r="K570" s="15">
        <f>Table1[[#This Row],[Net Sales]]-Table1[[#This Row],[Column1]]</f>
        <v>0</v>
      </c>
      <c r="L570" s="26">
        <f t="shared" si="16"/>
        <v>0</v>
      </c>
      <c r="M570" s="26">
        <f t="shared" si="17"/>
        <v>0</v>
      </c>
    </row>
    <row r="571" spans="1:13" x14ac:dyDescent="0.25">
      <c r="A571" t="s">
        <v>13</v>
      </c>
      <c r="B571" t="s">
        <v>10</v>
      </c>
      <c r="C571" t="s">
        <v>857</v>
      </c>
      <c r="D571" t="s">
        <v>858</v>
      </c>
      <c r="E571">
        <v>15218947</v>
      </c>
      <c r="F571" s="29">
        <v>43642.935987997698</v>
      </c>
      <c r="G571" s="15">
        <v>330.6</v>
      </c>
      <c r="H571" s="15">
        <v>290</v>
      </c>
      <c r="I571" t="s">
        <v>1029</v>
      </c>
      <c r="J571" s="19">
        <f>Table1[[#This Row],[Total Sales Value]]/1.14</f>
        <v>290.00000000000006</v>
      </c>
      <c r="K571" s="15">
        <f>Table1[[#This Row],[Net Sales]]-Table1[[#This Row],[Column1]]</f>
        <v>0</v>
      </c>
      <c r="L571" s="26">
        <f t="shared" si="16"/>
        <v>0</v>
      </c>
      <c r="M571" s="26">
        <f t="shared" si="17"/>
        <v>0</v>
      </c>
    </row>
    <row r="572" spans="1:13" x14ac:dyDescent="0.25">
      <c r="A572" t="s">
        <v>9</v>
      </c>
      <c r="B572" t="s">
        <v>10</v>
      </c>
      <c r="C572" t="s">
        <v>917</v>
      </c>
      <c r="D572" t="s">
        <v>918</v>
      </c>
      <c r="E572">
        <v>15219534</v>
      </c>
      <c r="F572" s="29">
        <v>43642.950762036999</v>
      </c>
      <c r="G572" s="15">
        <v>85.5</v>
      </c>
      <c r="H572" s="15">
        <v>75</v>
      </c>
      <c r="I572" t="s">
        <v>1029</v>
      </c>
      <c r="J572" s="19">
        <f>Table1[[#This Row],[Total Sales Value]]/1.14</f>
        <v>75</v>
      </c>
      <c r="K572" s="15">
        <f>Table1[[#This Row],[Net Sales]]-Table1[[#This Row],[Column1]]</f>
        <v>0</v>
      </c>
      <c r="L572" s="26">
        <f t="shared" si="16"/>
        <v>0</v>
      </c>
      <c r="M572" s="26">
        <f t="shared" si="17"/>
        <v>0</v>
      </c>
    </row>
    <row r="573" spans="1:13" x14ac:dyDescent="0.25">
      <c r="A573" t="s">
        <v>9</v>
      </c>
      <c r="B573" t="s">
        <v>10</v>
      </c>
      <c r="C573" t="s">
        <v>919</v>
      </c>
      <c r="D573" t="s">
        <v>920</v>
      </c>
      <c r="E573">
        <v>15219745</v>
      </c>
      <c r="F573" s="29">
        <v>43642.956915891198</v>
      </c>
      <c r="G573" s="15">
        <v>546.06000000000006</v>
      </c>
      <c r="H573" s="15">
        <v>479</v>
      </c>
      <c r="I573" t="s">
        <v>1029</v>
      </c>
      <c r="J573" s="19">
        <f>Table1[[#This Row],[Total Sales Value]]/1.14</f>
        <v>479.00000000000011</v>
      </c>
      <c r="K573" s="15">
        <f>Table1[[#This Row],[Net Sales]]-Table1[[#This Row],[Column1]]</f>
        <v>0</v>
      </c>
      <c r="L573" s="26">
        <f t="shared" si="16"/>
        <v>0</v>
      </c>
      <c r="M573" s="26">
        <f t="shared" si="17"/>
        <v>0</v>
      </c>
    </row>
    <row r="574" spans="1:13" x14ac:dyDescent="0.25">
      <c r="A574" t="s">
        <v>9</v>
      </c>
      <c r="B574" t="s">
        <v>10</v>
      </c>
      <c r="C574" t="s">
        <v>341</v>
      </c>
      <c r="D574" t="s">
        <v>342</v>
      </c>
      <c r="E574">
        <v>15219804</v>
      </c>
      <c r="F574" s="29">
        <v>43642.958422488402</v>
      </c>
      <c r="G574" s="15">
        <v>126.53999999999999</v>
      </c>
      <c r="H574" s="15">
        <v>111</v>
      </c>
      <c r="I574" t="s">
        <v>1029</v>
      </c>
      <c r="J574" s="19">
        <f>Table1[[#This Row],[Total Sales Value]]/1.14</f>
        <v>111</v>
      </c>
      <c r="K574" s="15">
        <f>Table1[[#This Row],[Net Sales]]-Table1[[#This Row],[Column1]]</f>
        <v>0</v>
      </c>
      <c r="L574" s="26">
        <f t="shared" si="16"/>
        <v>0</v>
      </c>
      <c r="M574" s="26">
        <f t="shared" si="17"/>
        <v>0</v>
      </c>
    </row>
    <row r="575" spans="1:13" x14ac:dyDescent="0.25">
      <c r="A575" t="s">
        <v>9</v>
      </c>
      <c r="B575" t="s">
        <v>10</v>
      </c>
      <c r="C575" t="s">
        <v>921</v>
      </c>
      <c r="D575" t="s">
        <v>922</v>
      </c>
      <c r="E575">
        <v>15219868</v>
      </c>
      <c r="F575" s="29">
        <v>43642.959912580998</v>
      </c>
      <c r="G575" s="15">
        <v>191.51999999999998</v>
      </c>
      <c r="H575" s="15">
        <v>168</v>
      </c>
      <c r="I575" t="s">
        <v>1029</v>
      </c>
      <c r="J575" s="19">
        <f>Table1[[#This Row],[Total Sales Value]]/1.14</f>
        <v>168</v>
      </c>
      <c r="K575" s="15">
        <f>Table1[[#This Row],[Net Sales]]-Table1[[#This Row],[Column1]]</f>
        <v>0</v>
      </c>
      <c r="L575" s="26">
        <f t="shared" si="16"/>
        <v>0</v>
      </c>
      <c r="M575" s="26">
        <f t="shared" si="17"/>
        <v>0</v>
      </c>
    </row>
    <row r="576" spans="1:13" x14ac:dyDescent="0.25">
      <c r="A576" t="s">
        <v>22</v>
      </c>
      <c r="B576" t="s">
        <v>10</v>
      </c>
      <c r="C576" t="s">
        <v>923</v>
      </c>
      <c r="D576" t="s">
        <v>924</v>
      </c>
      <c r="E576">
        <v>15226343</v>
      </c>
      <c r="F576" s="29">
        <v>43643.5009496528</v>
      </c>
      <c r="G576" s="20">
        <v>290.70000000000005</v>
      </c>
      <c r="H576" s="15">
        <v>255</v>
      </c>
      <c r="I576" t="s">
        <v>1030</v>
      </c>
      <c r="J576" s="19">
        <f>Table1[[#This Row],[Total Sales Value]]/1.14</f>
        <v>255.00000000000006</v>
      </c>
      <c r="K576" s="15">
        <f>Table1[[#This Row],[Net Sales]]-Table1[[#This Row],[Column1]]</f>
        <v>0</v>
      </c>
      <c r="L576" s="26">
        <f t="shared" si="16"/>
        <v>0</v>
      </c>
      <c r="M576" s="26">
        <f t="shared" si="17"/>
        <v>0</v>
      </c>
    </row>
    <row r="577" spans="1:13" x14ac:dyDescent="0.25">
      <c r="A577" t="s">
        <v>9</v>
      </c>
      <c r="B577" t="s">
        <v>10</v>
      </c>
      <c r="C577" t="s">
        <v>300</v>
      </c>
      <c r="D577" t="s">
        <v>301</v>
      </c>
      <c r="E577">
        <v>15226445</v>
      </c>
      <c r="F577" s="29">
        <v>43643.505442280097</v>
      </c>
      <c r="G577" s="20">
        <v>338.58000000000004</v>
      </c>
      <c r="H577" s="15">
        <v>297</v>
      </c>
      <c r="I577" t="s">
        <v>1029</v>
      </c>
      <c r="J577" s="19">
        <f>Table1[[#This Row],[Total Sales Value]]/1.14</f>
        <v>297.00000000000006</v>
      </c>
      <c r="K577" s="15">
        <f>Table1[[#This Row],[Net Sales]]-Table1[[#This Row],[Column1]]</f>
        <v>0</v>
      </c>
      <c r="L577" s="26">
        <f t="shared" si="16"/>
        <v>0</v>
      </c>
      <c r="M577" s="26">
        <f t="shared" si="17"/>
        <v>0</v>
      </c>
    </row>
    <row r="578" spans="1:13" x14ac:dyDescent="0.25">
      <c r="A578" t="s">
        <v>9</v>
      </c>
      <c r="B578" t="s">
        <v>10</v>
      </c>
      <c r="C578" t="s">
        <v>925</v>
      </c>
      <c r="D578" t="s">
        <v>926</v>
      </c>
      <c r="E578">
        <v>15227183</v>
      </c>
      <c r="F578" s="29">
        <v>43643.533263576399</v>
      </c>
      <c r="G578" s="20">
        <v>143.63999999999999</v>
      </c>
      <c r="H578" s="15">
        <v>126</v>
      </c>
      <c r="I578" t="s">
        <v>1029</v>
      </c>
      <c r="J578" s="19">
        <f>Table1[[#This Row],[Total Sales Value]]/1.14</f>
        <v>126</v>
      </c>
      <c r="K578" s="15">
        <f>Table1[[#This Row],[Net Sales]]-Table1[[#This Row],[Column1]]</f>
        <v>0</v>
      </c>
      <c r="L578" s="26">
        <f t="shared" si="16"/>
        <v>0</v>
      </c>
      <c r="M578" s="26">
        <f t="shared" si="17"/>
        <v>0</v>
      </c>
    </row>
    <row r="579" spans="1:13" x14ac:dyDescent="0.25">
      <c r="A579" t="s">
        <v>9</v>
      </c>
      <c r="B579" t="s">
        <v>10</v>
      </c>
      <c r="C579" t="s">
        <v>927</v>
      </c>
      <c r="D579" t="s">
        <v>928</v>
      </c>
      <c r="E579">
        <v>15228046</v>
      </c>
      <c r="F579" s="29">
        <v>43643.561025115698</v>
      </c>
      <c r="G579" s="20">
        <v>798</v>
      </c>
      <c r="H579" s="15">
        <v>700</v>
      </c>
      <c r="I579" t="s">
        <v>1029</v>
      </c>
      <c r="J579" s="19">
        <f>Table1[[#This Row],[Total Sales Value]]/1.14</f>
        <v>700.00000000000011</v>
      </c>
      <c r="K579" s="15">
        <f>Table1[[#This Row],[Net Sales]]-Table1[[#This Row],[Column1]]</f>
        <v>0</v>
      </c>
      <c r="L579" s="26">
        <f t="shared" si="16"/>
        <v>0</v>
      </c>
      <c r="M579" s="26">
        <f t="shared" si="17"/>
        <v>0</v>
      </c>
    </row>
    <row r="580" spans="1:13" x14ac:dyDescent="0.25">
      <c r="A580" t="s">
        <v>9</v>
      </c>
      <c r="B580" t="s">
        <v>10</v>
      </c>
      <c r="C580" t="s">
        <v>929</v>
      </c>
      <c r="D580" t="s">
        <v>930</v>
      </c>
      <c r="E580">
        <v>15228964</v>
      </c>
      <c r="F580" s="29">
        <v>43643.585609722199</v>
      </c>
      <c r="G580" s="20">
        <v>259.92</v>
      </c>
      <c r="H580" s="15">
        <v>228</v>
      </c>
      <c r="I580" t="s">
        <v>1029</v>
      </c>
      <c r="J580" s="19">
        <f>Table1[[#This Row],[Total Sales Value]]/1.14</f>
        <v>228.00000000000003</v>
      </c>
      <c r="K580" s="15">
        <f>Table1[[#This Row],[Net Sales]]-Table1[[#This Row],[Column1]]</f>
        <v>0</v>
      </c>
      <c r="L580" s="26">
        <f t="shared" si="16"/>
        <v>0</v>
      </c>
      <c r="M580" s="26">
        <f t="shared" si="17"/>
        <v>0</v>
      </c>
    </row>
    <row r="581" spans="1:13" x14ac:dyDescent="0.25">
      <c r="A581" t="s">
        <v>9</v>
      </c>
      <c r="B581" t="s">
        <v>10</v>
      </c>
      <c r="C581" t="s">
        <v>931</v>
      </c>
      <c r="D581" t="s">
        <v>932</v>
      </c>
      <c r="E581">
        <v>15229865</v>
      </c>
      <c r="F581" s="29">
        <v>43643.607157557897</v>
      </c>
      <c r="G581" s="20">
        <v>216.6</v>
      </c>
      <c r="H581" s="15">
        <v>190</v>
      </c>
      <c r="I581" t="s">
        <v>1029</v>
      </c>
      <c r="J581" s="19">
        <f>Table1[[#This Row],[Total Sales Value]]/1.14</f>
        <v>190</v>
      </c>
      <c r="K581" s="15">
        <f>Table1[[#This Row],[Net Sales]]-Table1[[#This Row],[Column1]]</f>
        <v>0</v>
      </c>
      <c r="L581" s="26">
        <f t="shared" si="16"/>
        <v>0</v>
      </c>
      <c r="M581" s="26">
        <f t="shared" si="17"/>
        <v>0</v>
      </c>
    </row>
    <row r="582" spans="1:13" x14ac:dyDescent="0.25">
      <c r="A582" t="s">
        <v>9</v>
      </c>
      <c r="B582" t="s">
        <v>10</v>
      </c>
      <c r="C582" t="s">
        <v>143</v>
      </c>
      <c r="D582" t="s">
        <v>144</v>
      </c>
      <c r="E582">
        <v>15230576</v>
      </c>
      <c r="F582" s="29">
        <v>43643.625478391201</v>
      </c>
      <c r="G582" s="20">
        <v>445.74</v>
      </c>
      <c r="H582" s="15">
        <v>391</v>
      </c>
      <c r="I582" t="s">
        <v>1029</v>
      </c>
      <c r="J582" s="19">
        <f>Table1[[#This Row],[Total Sales Value]]/1.14</f>
        <v>391.00000000000006</v>
      </c>
      <c r="K582" s="15">
        <f>Table1[[#This Row],[Net Sales]]-Table1[[#This Row],[Column1]]</f>
        <v>0</v>
      </c>
      <c r="L582" s="26">
        <f t="shared" si="16"/>
        <v>0</v>
      </c>
      <c r="M582" s="26">
        <f t="shared" si="17"/>
        <v>0</v>
      </c>
    </row>
    <row r="583" spans="1:13" x14ac:dyDescent="0.25">
      <c r="A583" t="s">
        <v>22</v>
      </c>
      <c r="B583" t="s">
        <v>10</v>
      </c>
      <c r="C583" t="s">
        <v>650</v>
      </c>
      <c r="D583" t="s">
        <v>651</v>
      </c>
      <c r="E583">
        <v>15232006</v>
      </c>
      <c r="F583" s="29">
        <v>43643.655582175903</v>
      </c>
      <c r="G583" s="20">
        <v>212.04</v>
      </c>
      <c r="H583" s="15">
        <v>186</v>
      </c>
      <c r="I583" t="s">
        <v>1029</v>
      </c>
      <c r="J583" s="19">
        <f>Table1[[#This Row],[Total Sales Value]]/1.14</f>
        <v>186</v>
      </c>
      <c r="K583" s="15">
        <f>Table1[[#This Row],[Net Sales]]-Table1[[#This Row],[Column1]]</f>
        <v>0</v>
      </c>
      <c r="L583" s="26">
        <f t="shared" si="16"/>
        <v>0</v>
      </c>
      <c r="M583" s="26">
        <f t="shared" si="17"/>
        <v>0</v>
      </c>
    </row>
    <row r="584" spans="1:13" x14ac:dyDescent="0.25">
      <c r="A584" t="s">
        <v>13</v>
      </c>
      <c r="B584" t="s">
        <v>10</v>
      </c>
      <c r="C584" t="s">
        <v>933</v>
      </c>
      <c r="D584" t="s">
        <v>934</v>
      </c>
      <c r="E584">
        <v>15232042</v>
      </c>
      <c r="F584" s="29">
        <v>43643.656439467602</v>
      </c>
      <c r="G584" s="20">
        <v>147.06</v>
      </c>
      <c r="H584" s="15">
        <v>129</v>
      </c>
      <c r="I584" t="s">
        <v>1029</v>
      </c>
      <c r="J584" s="19">
        <f>Table1[[#This Row],[Total Sales Value]]/1.14</f>
        <v>129</v>
      </c>
      <c r="K584" s="15">
        <f>Table1[[#This Row],[Net Sales]]-Table1[[#This Row],[Column1]]</f>
        <v>0</v>
      </c>
      <c r="L584" s="26">
        <f t="shared" si="16"/>
        <v>0</v>
      </c>
      <c r="M584" s="26">
        <f t="shared" si="17"/>
        <v>0</v>
      </c>
    </row>
    <row r="585" spans="1:13" x14ac:dyDescent="0.25">
      <c r="A585" t="s">
        <v>22</v>
      </c>
      <c r="B585" t="s">
        <v>10</v>
      </c>
      <c r="C585" t="s">
        <v>935</v>
      </c>
      <c r="D585" t="s">
        <v>936</v>
      </c>
      <c r="E585">
        <v>15232616</v>
      </c>
      <c r="F585" s="29">
        <v>43643.669433796298</v>
      </c>
      <c r="G585" s="20">
        <v>671.46</v>
      </c>
      <c r="H585" s="15">
        <v>589</v>
      </c>
      <c r="I585" t="s">
        <v>1029</v>
      </c>
      <c r="J585" s="19">
        <f>Table1[[#This Row],[Total Sales Value]]/1.14</f>
        <v>589.00000000000011</v>
      </c>
      <c r="K585" s="15">
        <f>Table1[[#This Row],[Net Sales]]-Table1[[#This Row],[Column1]]</f>
        <v>0</v>
      </c>
      <c r="L585" s="26">
        <f t="shared" si="16"/>
        <v>0</v>
      </c>
      <c r="M585" s="26">
        <f t="shared" si="17"/>
        <v>0</v>
      </c>
    </row>
    <row r="586" spans="1:13" x14ac:dyDescent="0.25">
      <c r="A586" t="s">
        <v>9</v>
      </c>
      <c r="B586" t="s">
        <v>10</v>
      </c>
      <c r="C586" t="s">
        <v>431</v>
      </c>
      <c r="D586" t="s">
        <v>432</v>
      </c>
      <c r="E586">
        <v>15233806</v>
      </c>
      <c r="F586" s="29">
        <v>43643.693260104199</v>
      </c>
      <c r="G586" s="20">
        <v>112.86</v>
      </c>
      <c r="H586" s="15">
        <v>99</v>
      </c>
      <c r="I586" t="s">
        <v>1029</v>
      </c>
      <c r="J586" s="19">
        <f>Table1[[#This Row],[Total Sales Value]]/1.14</f>
        <v>99.000000000000014</v>
      </c>
      <c r="K586" s="15">
        <f>Table1[[#This Row],[Net Sales]]-Table1[[#This Row],[Column1]]</f>
        <v>0</v>
      </c>
      <c r="L586" s="26">
        <f t="shared" si="16"/>
        <v>0</v>
      </c>
      <c r="M586" s="26">
        <f t="shared" si="17"/>
        <v>0</v>
      </c>
    </row>
    <row r="587" spans="1:13" x14ac:dyDescent="0.25">
      <c r="A587" t="s">
        <v>9</v>
      </c>
      <c r="B587" t="s">
        <v>10</v>
      </c>
      <c r="C587" t="s">
        <v>937</v>
      </c>
      <c r="D587" t="s">
        <v>938</v>
      </c>
      <c r="E587">
        <v>15234389</v>
      </c>
      <c r="F587" s="29">
        <v>43643.7053850347</v>
      </c>
      <c r="G587" s="20">
        <v>573.42000000000007</v>
      </c>
      <c r="H587" s="15">
        <v>503</v>
      </c>
      <c r="I587" t="s">
        <v>1029</v>
      </c>
      <c r="J587" s="19">
        <f>Table1[[#This Row],[Total Sales Value]]/1.14</f>
        <v>503.00000000000011</v>
      </c>
      <c r="K587" s="15">
        <f>Table1[[#This Row],[Net Sales]]-Table1[[#This Row],[Column1]]</f>
        <v>0</v>
      </c>
      <c r="L587" s="26">
        <f t="shared" si="16"/>
        <v>0</v>
      </c>
      <c r="M587" s="26">
        <f t="shared" si="17"/>
        <v>0</v>
      </c>
    </row>
    <row r="588" spans="1:13" x14ac:dyDescent="0.25">
      <c r="A588" t="s">
        <v>9</v>
      </c>
      <c r="B588" t="s">
        <v>10</v>
      </c>
      <c r="C588" t="s">
        <v>648</v>
      </c>
      <c r="D588" t="s">
        <v>649</v>
      </c>
      <c r="E588">
        <v>15236326</v>
      </c>
      <c r="F588" s="29">
        <v>43643.742805868103</v>
      </c>
      <c r="G588" s="20">
        <v>101.46</v>
      </c>
      <c r="H588" s="15">
        <v>89</v>
      </c>
      <c r="I588" t="s">
        <v>1029</v>
      </c>
      <c r="J588" s="19">
        <f>Table1[[#This Row],[Total Sales Value]]/1.14</f>
        <v>89</v>
      </c>
      <c r="K588" s="15">
        <f>Table1[[#This Row],[Net Sales]]-Table1[[#This Row],[Column1]]</f>
        <v>0</v>
      </c>
      <c r="L588" s="26">
        <f t="shared" si="16"/>
        <v>0</v>
      </c>
      <c r="M588" s="26">
        <f t="shared" si="17"/>
        <v>0</v>
      </c>
    </row>
    <row r="589" spans="1:13" x14ac:dyDescent="0.25">
      <c r="A589" t="s">
        <v>9</v>
      </c>
      <c r="B589" t="s">
        <v>10</v>
      </c>
      <c r="C589" t="s">
        <v>41</v>
      </c>
      <c r="D589" t="s">
        <v>42</v>
      </c>
      <c r="E589">
        <v>15236517</v>
      </c>
      <c r="F589" s="29">
        <v>43643.746937847201</v>
      </c>
      <c r="G589" s="20">
        <v>199.5</v>
      </c>
      <c r="H589" s="15">
        <v>175</v>
      </c>
      <c r="I589" t="s">
        <v>1029</v>
      </c>
      <c r="J589" s="19">
        <f>Table1[[#This Row],[Total Sales Value]]/1.14</f>
        <v>175.00000000000003</v>
      </c>
      <c r="K589" s="15">
        <f>Table1[[#This Row],[Net Sales]]-Table1[[#This Row],[Column1]]</f>
        <v>0</v>
      </c>
      <c r="L589" s="26">
        <f t="shared" si="16"/>
        <v>0</v>
      </c>
      <c r="M589" s="26">
        <f t="shared" si="17"/>
        <v>0</v>
      </c>
    </row>
    <row r="590" spans="1:13" x14ac:dyDescent="0.25">
      <c r="A590" t="s">
        <v>13</v>
      </c>
      <c r="B590" t="s">
        <v>10</v>
      </c>
      <c r="C590" t="s">
        <v>286</v>
      </c>
      <c r="D590" t="s">
        <v>287</v>
      </c>
      <c r="E590">
        <v>15238626</v>
      </c>
      <c r="F590" s="29">
        <v>43643.787431979203</v>
      </c>
      <c r="G590" s="20">
        <v>524.4</v>
      </c>
      <c r="H590" s="15">
        <v>460</v>
      </c>
      <c r="I590" t="s">
        <v>1030</v>
      </c>
      <c r="J590" s="19">
        <f>Table1[[#This Row],[Total Sales Value]]/1.14</f>
        <v>460</v>
      </c>
      <c r="K590" s="15">
        <f>Table1[[#This Row],[Net Sales]]-Table1[[#This Row],[Column1]]</f>
        <v>0</v>
      </c>
      <c r="L590" s="26">
        <f t="shared" si="16"/>
        <v>0</v>
      </c>
      <c r="M590" s="26">
        <f t="shared" si="17"/>
        <v>0</v>
      </c>
    </row>
    <row r="591" spans="1:13" x14ac:dyDescent="0.25">
      <c r="A591" t="s">
        <v>22</v>
      </c>
      <c r="B591" t="s">
        <v>10</v>
      </c>
      <c r="C591" t="s">
        <v>111</v>
      </c>
      <c r="D591" t="s">
        <v>112</v>
      </c>
      <c r="E591">
        <v>15238854</v>
      </c>
      <c r="F591" s="29">
        <v>43643.7918907407</v>
      </c>
      <c r="G591" s="20">
        <v>356.82000000000005</v>
      </c>
      <c r="H591" s="15">
        <v>313</v>
      </c>
      <c r="I591" t="s">
        <v>1029</v>
      </c>
      <c r="J591" s="19">
        <f>Table1[[#This Row],[Total Sales Value]]/1.14</f>
        <v>313.00000000000006</v>
      </c>
      <c r="K591" s="15">
        <f>Table1[[#This Row],[Net Sales]]-Table1[[#This Row],[Column1]]</f>
        <v>0</v>
      </c>
      <c r="L591" s="26">
        <f t="shared" ref="L591:L654" si="18">K591*14/100</f>
        <v>0</v>
      </c>
      <c r="M591" s="26">
        <f t="shared" ref="M591:M654" si="19">L591+K591</f>
        <v>0</v>
      </c>
    </row>
    <row r="592" spans="1:13" x14ac:dyDescent="0.25">
      <c r="A592" t="s">
        <v>22</v>
      </c>
      <c r="B592" t="s">
        <v>10</v>
      </c>
      <c r="C592" t="s">
        <v>699</v>
      </c>
      <c r="D592" t="s">
        <v>700</v>
      </c>
      <c r="E592">
        <v>15239367</v>
      </c>
      <c r="F592" s="29">
        <v>43643.802502812498</v>
      </c>
      <c r="G592" s="20">
        <v>218.88</v>
      </c>
      <c r="H592" s="15">
        <v>192</v>
      </c>
      <c r="I592" t="s">
        <v>1029</v>
      </c>
      <c r="J592" s="19">
        <f>Table1[[#This Row],[Total Sales Value]]/1.14</f>
        <v>192</v>
      </c>
      <c r="K592" s="15">
        <f>Table1[[#This Row],[Net Sales]]-Table1[[#This Row],[Column1]]</f>
        <v>0</v>
      </c>
      <c r="L592" s="26">
        <f t="shared" si="18"/>
        <v>0</v>
      </c>
      <c r="M592" s="26">
        <f t="shared" si="19"/>
        <v>0</v>
      </c>
    </row>
    <row r="593" spans="1:13" x14ac:dyDescent="0.25">
      <c r="A593" t="s">
        <v>9</v>
      </c>
      <c r="B593" t="s">
        <v>10</v>
      </c>
      <c r="C593" t="s">
        <v>939</v>
      </c>
      <c r="D593" t="s">
        <v>940</v>
      </c>
      <c r="E593">
        <v>15240254</v>
      </c>
      <c r="F593" s="29">
        <v>43643.820356516197</v>
      </c>
      <c r="G593" s="20">
        <v>114</v>
      </c>
      <c r="H593" s="15">
        <v>100</v>
      </c>
      <c r="I593" t="s">
        <v>1029</v>
      </c>
      <c r="J593" s="19">
        <f>Table1[[#This Row],[Total Sales Value]]/1.14</f>
        <v>100.00000000000001</v>
      </c>
      <c r="K593" s="15">
        <f>Table1[[#This Row],[Net Sales]]-Table1[[#This Row],[Column1]]</f>
        <v>0</v>
      </c>
      <c r="L593" s="26">
        <f t="shared" si="18"/>
        <v>0</v>
      </c>
      <c r="M593" s="26">
        <f t="shared" si="19"/>
        <v>0</v>
      </c>
    </row>
    <row r="594" spans="1:13" x14ac:dyDescent="0.25">
      <c r="A594" t="s">
        <v>9</v>
      </c>
      <c r="B594" t="s">
        <v>10</v>
      </c>
      <c r="C594" t="s">
        <v>941</v>
      </c>
      <c r="D594" t="s">
        <v>942</v>
      </c>
      <c r="E594">
        <v>15240620</v>
      </c>
      <c r="F594" s="29">
        <v>43643.827949340302</v>
      </c>
      <c r="G594" s="20">
        <v>126.53999999999999</v>
      </c>
      <c r="H594" s="15">
        <v>111</v>
      </c>
      <c r="I594" t="s">
        <v>1029</v>
      </c>
      <c r="J594" s="19">
        <f>Table1[[#This Row],[Total Sales Value]]/1.14</f>
        <v>111</v>
      </c>
      <c r="K594" s="15">
        <f>Table1[[#This Row],[Net Sales]]-Table1[[#This Row],[Column1]]</f>
        <v>0</v>
      </c>
      <c r="L594" s="26">
        <f t="shared" si="18"/>
        <v>0</v>
      </c>
      <c r="M594" s="26">
        <f t="shared" si="19"/>
        <v>0</v>
      </c>
    </row>
    <row r="595" spans="1:13" x14ac:dyDescent="0.25">
      <c r="A595" t="s">
        <v>13</v>
      </c>
      <c r="B595" t="s">
        <v>10</v>
      </c>
      <c r="C595" t="s">
        <v>437</v>
      </c>
      <c r="D595" t="s">
        <v>943</v>
      </c>
      <c r="E595">
        <v>15242466</v>
      </c>
      <c r="F595" s="29">
        <v>43643.869394826397</v>
      </c>
      <c r="G595" s="20">
        <v>88.919999999999987</v>
      </c>
      <c r="H595" s="15">
        <v>78</v>
      </c>
      <c r="I595" t="s">
        <v>1029</v>
      </c>
      <c r="J595" s="19">
        <f>Table1[[#This Row],[Total Sales Value]]/1.14</f>
        <v>78</v>
      </c>
      <c r="K595" s="15">
        <f>Table1[[#This Row],[Net Sales]]-Table1[[#This Row],[Column1]]</f>
        <v>0</v>
      </c>
      <c r="L595" s="26">
        <f t="shared" si="18"/>
        <v>0</v>
      </c>
      <c r="M595" s="26">
        <f t="shared" si="19"/>
        <v>0</v>
      </c>
    </row>
    <row r="596" spans="1:13" x14ac:dyDescent="0.25">
      <c r="A596" t="s">
        <v>22</v>
      </c>
      <c r="B596" t="s">
        <v>10</v>
      </c>
      <c r="C596" t="s">
        <v>894</v>
      </c>
      <c r="D596" t="s">
        <v>895</v>
      </c>
      <c r="E596">
        <v>15242552</v>
      </c>
      <c r="F596" s="29">
        <v>43643.871358414399</v>
      </c>
      <c r="G596" s="20">
        <v>91.199999999999989</v>
      </c>
      <c r="H596" s="15">
        <v>80</v>
      </c>
      <c r="I596" t="s">
        <v>1029</v>
      </c>
      <c r="J596" s="19">
        <f>Table1[[#This Row],[Total Sales Value]]/1.14</f>
        <v>80</v>
      </c>
      <c r="K596" s="15">
        <f>Table1[[#This Row],[Net Sales]]-Table1[[#This Row],[Column1]]</f>
        <v>0</v>
      </c>
      <c r="L596" s="26">
        <f t="shared" si="18"/>
        <v>0</v>
      </c>
      <c r="M596" s="26">
        <f t="shared" si="19"/>
        <v>0</v>
      </c>
    </row>
    <row r="597" spans="1:13" x14ac:dyDescent="0.25">
      <c r="A597" t="s">
        <v>13</v>
      </c>
      <c r="B597" t="s">
        <v>10</v>
      </c>
      <c r="C597" t="s">
        <v>944</v>
      </c>
      <c r="D597" t="s">
        <v>945</v>
      </c>
      <c r="E597">
        <v>15246299</v>
      </c>
      <c r="F597" s="29">
        <v>43643.955342905101</v>
      </c>
      <c r="G597" s="20">
        <v>380.76000000000005</v>
      </c>
      <c r="H597" s="15">
        <v>334</v>
      </c>
      <c r="I597" t="s">
        <v>1029</v>
      </c>
      <c r="J597" s="19">
        <f>Table1[[#This Row],[Total Sales Value]]/1.14</f>
        <v>334.00000000000006</v>
      </c>
      <c r="K597" s="15">
        <f>Table1[[#This Row],[Net Sales]]-Table1[[#This Row],[Column1]]</f>
        <v>0</v>
      </c>
      <c r="L597" s="26">
        <f t="shared" si="18"/>
        <v>0</v>
      </c>
      <c r="M597" s="26">
        <f t="shared" si="19"/>
        <v>0</v>
      </c>
    </row>
    <row r="598" spans="1:13" x14ac:dyDescent="0.25">
      <c r="A598" t="s">
        <v>9</v>
      </c>
      <c r="B598" t="s">
        <v>10</v>
      </c>
      <c r="C598" t="s">
        <v>946</v>
      </c>
      <c r="D598" t="s">
        <v>947</v>
      </c>
      <c r="E598">
        <v>15246504</v>
      </c>
      <c r="F598" s="29">
        <v>43643.9604616898</v>
      </c>
      <c r="G598" s="20">
        <v>151.62</v>
      </c>
      <c r="H598" s="15">
        <v>133</v>
      </c>
      <c r="I598" t="s">
        <v>1030</v>
      </c>
      <c r="J598" s="19">
        <f>Table1[[#This Row],[Total Sales Value]]/1.14</f>
        <v>133.00000000000003</v>
      </c>
      <c r="K598" s="15">
        <f>Table1[[#This Row],[Net Sales]]-Table1[[#This Row],[Column1]]</f>
        <v>0</v>
      </c>
      <c r="L598" s="26">
        <f t="shared" si="18"/>
        <v>0</v>
      </c>
      <c r="M598" s="26">
        <f t="shared" si="19"/>
        <v>0</v>
      </c>
    </row>
    <row r="599" spans="1:13" x14ac:dyDescent="0.25">
      <c r="A599" t="s">
        <v>9</v>
      </c>
      <c r="B599" t="s">
        <v>10</v>
      </c>
      <c r="C599" t="s">
        <v>948</v>
      </c>
      <c r="D599" t="s">
        <v>949</v>
      </c>
      <c r="E599">
        <v>15246801</v>
      </c>
      <c r="F599" s="29">
        <v>43643.966553472201</v>
      </c>
      <c r="G599" s="20">
        <v>264.48</v>
      </c>
      <c r="H599" s="15">
        <v>232</v>
      </c>
      <c r="I599" t="s">
        <v>1029</v>
      </c>
      <c r="J599" s="19">
        <f>Table1[[#This Row],[Total Sales Value]]/1.14</f>
        <v>232.00000000000003</v>
      </c>
      <c r="K599" s="15">
        <f>Table1[[#This Row],[Net Sales]]-Table1[[#This Row],[Column1]]</f>
        <v>0</v>
      </c>
      <c r="L599" s="26">
        <f t="shared" si="18"/>
        <v>0</v>
      </c>
      <c r="M599" s="26">
        <f t="shared" si="19"/>
        <v>0</v>
      </c>
    </row>
    <row r="600" spans="1:13" x14ac:dyDescent="0.25">
      <c r="A600" t="s">
        <v>22</v>
      </c>
      <c r="B600" t="s">
        <v>10</v>
      </c>
      <c r="C600" t="s">
        <v>950</v>
      </c>
      <c r="D600" t="s">
        <v>951</v>
      </c>
      <c r="E600">
        <v>15253579</v>
      </c>
      <c r="F600" s="29">
        <v>43644.495670949102</v>
      </c>
      <c r="G600" s="20">
        <v>147.06</v>
      </c>
      <c r="H600" s="15">
        <v>129</v>
      </c>
      <c r="I600" t="s">
        <v>1029</v>
      </c>
      <c r="J600" s="19">
        <f>Table1[[#This Row],[Total Sales Value]]/1.14</f>
        <v>129</v>
      </c>
      <c r="K600" s="15">
        <f>Table1[[#This Row],[Net Sales]]-Table1[[#This Row],[Column1]]</f>
        <v>0</v>
      </c>
      <c r="L600" s="26">
        <f t="shared" si="18"/>
        <v>0</v>
      </c>
      <c r="M600" s="26">
        <f t="shared" si="19"/>
        <v>0</v>
      </c>
    </row>
    <row r="601" spans="1:13" x14ac:dyDescent="0.25">
      <c r="A601" t="s">
        <v>22</v>
      </c>
      <c r="B601" t="s">
        <v>10</v>
      </c>
      <c r="C601" t="s">
        <v>952</v>
      </c>
      <c r="D601" t="s">
        <v>953</v>
      </c>
      <c r="E601">
        <v>15253586</v>
      </c>
      <c r="F601" s="29">
        <v>43644.496600115701</v>
      </c>
      <c r="G601" s="20">
        <v>118.56</v>
      </c>
      <c r="H601" s="15">
        <v>104</v>
      </c>
      <c r="I601" t="s">
        <v>1029</v>
      </c>
      <c r="J601" s="19">
        <f>Table1[[#This Row],[Total Sales Value]]/1.14</f>
        <v>104.00000000000001</v>
      </c>
      <c r="K601" s="15">
        <f>Table1[[#This Row],[Net Sales]]-Table1[[#This Row],[Column1]]</f>
        <v>0</v>
      </c>
      <c r="L601" s="26">
        <f t="shared" si="18"/>
        <v>0</v>
      </c>
      <c r="M601" s="26">
        <f t="shared" si="19"/>
        <v>0</v>
      </c>
    </row>
    <row r="602" spans="1:13" x14ac:dyDescent="0.25">
      <c r="A602" t="s">
        <v>9</v>
      </c>
      <c r="B602" t="s">
        <v>10</v>
      </c>
      <c r="C602" t="s">
        <v>954</v>
      </c>
      <c r="D602" t="s">
        <v>955</v>
      </c>
      <c r="E602">
        <v>15253979</v>
      </c>
      <c r="F602" s="29">
        <v>43644.529748379602</v>
      </c>
      <c r="G602" s="20">
        <v>117.41999999999999</v>
      </c>
      <c r="H602" s="15">
        <v>103</v>
      </c>
      <c r="I602" t="s">
        <v>1029</v>
      </c>
      <c r="J602" s="19">
        <f>Table1[[#This Row],[Total Sales Value]]/1.14</f>
        <v>103</v>
      </c>
      <c r="K602" s="15">
        <f>Table1[[#This Row],[Net Sales]]-Table1[[#This Row],[Column1]]</f>
        <v>0</v>
      </c>
      <c r="L602" s="26">
        <f t="shared" si="18"/>
        <v>0</v>
      </c>
      <c r="M602" s="26">
        <f t="shared" si="19"/>
        <v>0</v>
      </c>
    </row>
    <row r="603" spans="1:13" x14ac:dyDescent="0.25">
      <c r="A603" t="s">
        <v>22</v>
      </c>
      <c r="B603" t="s">
        <v>10</v>
      </c>
      <c r="C603" t="s">
        <v>956</v>
      </c>
      <c r="D603" t="s">
        <v>957</v>
      </c>
      <c r="E603">
        <v>15254129</v>
      </c>
      <c r="F603" s="29">
        <v>43644.536559606502</v>
      </c>
      <c r="G603" s="20">
        <v>133.38</v>
      </c>
      <c r="H603" s="15">
        <v>117</v>
      </c>
      <c r="I603" t="s">
        <v>1029</v>
      </c>
      <c r="J603" s="19">
        <f>Table1[[#This Row],[Total Sales Value]]/1.14</f>
        <v>117</v>
      </c>
      <c r="K603" s="15">
        <f>Table1[[#This Row],[Net Sales]]-Table1[[#This Row],[Column1]]</f>
        <v>0</v>
      </c>
      <c r="L603" s="26">
        <f t="shared" si="18"/>
        <v>0</v>
      </c>
      <c r="M603" s="26">
        <f t="shared" si="19"/>
        <v>0</v>
      </c>
    </row>
    <row r="604" spans="1:13" x14ac:dyDescent="0.25">
      <c r="A604" t="s">
        <v>22</v>
      </c>
      <c r="B604" t="s">
        <v>10</v>
      </c>
      <c r="C604" t="s">
        <v>958</v>
      </c>
      <c r="D604" t="s">
        <v>959</v>
      </c>
      <c r="E604">
        <v>15254220</v>
      </c>
      <c r="F604" s="29">
        <v>43644.540734143498</v>
      </c>
      <c r="G604" s="20">
        <v>210.9</v>
      </c>
      <c r="H604" s="15">
        <v>185</v>
      </c>
      <c r="I604" t="s">
        <v>1029</v>
      </c>
      <c r="J604" s="19">
        <f>Table1[[#This Row],[Total Sales Value]]/1.14</f>
        <v>185.00000000000003</v>
      </c>
      <c r="K604" s="15">
        <f>Table1[[#This Row],[Net Sales]]-Table1[[#This Row],[Column1]]</f>
        <v>0</v>
      </c>
      <c r="L604" s="26">
        <f t="shared" si="18"/>
        <v>0</v>
      </c>
      <c r="M604" s="26">
        <f t="shared" si="19"/>
        <v>0</v>
      </c>
    </row>
    <row r="605" spans="1:13" x14ac:dyDescent="0.25">
      <c r="A605" t="s">
        <v>9</v>
      </c>
      <c r="B605" t="s">
        <v>10</v>
      </c>
      <c r="C605" t="s">
        <v>960</v>
      </c>
      <c r="D605" t="s">
        <v>961</v>
      </c>
      <c r="E605">
        <v>15254943</v>
      </c>
      <c r="F605" s="29">
        <v>43644.561406018503</v>
      </c>
      <c r="G605" s="20">
        <v>214.32</v>
      </c>
      <c r="H605" s="15">
        <v>188</v>
      </c>
      <c r="I605" t="s">
        <v>1029</v>
      </c>
      <c r="J605" s="19">
        <f>Table1[[#This Row],[Total Sales Value]]/1.14</f>
        <v>188</v>
      </c>
      <c r="K605" s="15">
        <f>Table1[[#This Row],[Net Sales]]-Table1[[#This Row],[Column1]]</f>
        <v>0</v>
      </c>
      <c r="L605" s="26">
        <f t="shared" si="18"/>
        <v>0</v>
      </c>
      <c r="M605" s="26">
        <f t="shared" si="19"/>
        <v>0</v>
      </c>
    </row>
    <row r="606" spans="1:13" x14ac:dyDescent="0.25">
      <c r="A606" t="s">
        <v>9</v>
      </c>
      <c r="B606" t="s">
        <v>10</v>
      </c>
      <c r="C606" t="s">
        <v>962</v>
      </c>
      <c r="D606" t="s">
        <v>963</v>
      </c>
      <c r="E606">
        <v>15255276</v>
      </c>
      <c r="F606" s="29">
        <v>43644.570955474497</v>
      </c>
      <c r="G606" s="20">
        <v>196.07999999999998</v>
      </c>
      <c r="H606" s="15">
        <v>172</v>
      </c>
      <c r="I606" t="s">
        <v>1029</v>
      </c>
      <c r="J606" s="19">
        <f>Table1[[#This Row],[Total Sales Value]]/1.14</f>
        <v>172</v>
      </c>
      <c r="K606" s="15">
        <f>Table1[[#This Row],[Net Sales]]-Table1[[#This Row],[Column1]]</f>
        <v>0</v>
      </c>
      <c r="L606" s="26">
        <f t="shared" si="18"/>
        <v>0</v>
      </c>
      <c r="M606" s="26">
        <f t="shared" si="19"/>
        <v>0</v>
      </c>
    </row>
    <row r="607" spans="1:13" x14ac:dyDescent="0.25">
      <c r="A607" t="s">
        <v>9</v>
      </c>
      <c r="B607" t="s">
        <v>10</v>
      </c>
      <c r="C607" t="s">
        <v>611</v>
      </c>
      <c r="D607" t="s">
        <v>612</v>
      </c>
      <c r="E607">
        <v>15255937</v>
      </c>
      <c r="F607" s="29">
        <v>43644.5890147338</v>
      </c>
      <c r="G607" s="20">
        <v>171</v>
      </c>
      <c r="H607" s="15">
        <v>150</v>
      </c>
      <c r="I607" t="s">
        <v>1029</v>
      </c>
      <c r="J607" s="19">
        <f>Table1[[#This Row],[Total Sales Value]]/1.14</f>
        <v>150</v>
      </c>
      <c r="K607" s="15">
        <f>Table1[[#This Row],[Net Sales]]-Table1[[#This Row],[Column1]]</f>
        <v>0</v>
      </c>
      <c r="L607" s="26">
        <f t="shared" si="18"/>
        <v>0</v>
      </c>
      <c r="M607" s="26">
        <f t="shared" si="19"/>
        <v>0</v>
      </c>
    </row>
    <row r="608" spans="1:13" x14ac:dyDescent="0.25">
      <c r="A608" t="s">
        <v>9</v>
      </c>
      <c r="B608" t="s">
        <v>10</v>
      </c>
      <c r="C608" t="s">
        <v>419</v>
      </c>
      <c r="D608" t="s">
        <v>420</v>
      </c>
      <c r="E608">
        <v>15256957</v>
      </c>
      <c r="F608" s="29">
        <v>43644.612936689802</v>
      </c>
      <c r="G608" s="20">
        <v>402.42</v>
      </c>
      <c r="H608" s="15">
        <v>353</v>
      </c>
      <c r="I608" t="s">
        <v>1029</v>
      </c>
      <c r="J608" s="19">
        <f>Table1[[#This Row],[Total Sales Value]]/1.14</f>
        <v>353.00000000000006</v>
      </c>
      <c r="K608" s="15">
        <f>Table1[[#This Row],[Net Sales]]-Table1[[#This Row],[Column1]]</f>
        <v>0</v>
      </c>
      <c r="L608" s="26">
        <f t="shared" si="18"/>
        <v>0</v>
      </c>
      <c r="M608" s="26">
        <f t="shared" si="19"/>
        <v>0</v>
      </c>
    </row>
    <row r="609" spans="1:13" x14ac:dyDescent="0.25">
      <c r="A609" t="s">
        <v>13</v>
      </c>
      <c r="B609" t="s">
        <v>10</v>
      </c>
      <c r="C609" t="s">
        <v>59</v>
      </c>
      <c r="D609" t="s">
        <v>964</v>
      </c>
      <c r="E609">
        <v>15257263</v>
      </c>
      <c r="F609" s="29">
        <v>43644.619393020803</v>
      </c>
      <c r="G609" s="20">
        <v>372.78000000000003</v>
      </c>
      <c r="H609" s="15">
        <v>327</v>
      </c>
      <c r="I609" t="s">
        <v>1029</v>
      </c>
      <c r="J609" s="19">
        <f>Table1[[#This Row],[Total Sales Value]]/1.14</f>
        <v>327.00000000000006</v>
      </c>
      <c r="K609" s="15">
        <f>Table1[[#This Row],[Net Sales]]-Table1[[#This Row],[Column1]]</f>
        <v>0</v>
      </c>
      <c r="L609" s="26">
        <f t="shared" si="18"/>
        <v>0</v>
      </c>
      <c r="M609" s="26">
        <f t="shared" si="19"/>
        <v>0</v>
      </c>
    </row>
    <row r="610" spans="1:13" x14ac:dyDescent="0.25">
      <c r="A610" t="s">
        <v>13</v>
      </c>
      <c r="B610" t="s">
        <v>10</v>
      </c>
      <c r="C610" t="s">
        <v>965</v>
      </c>
      <c r="D610" t="s">
        <v>966</v>
      </c>
      <c r="E610">
        <v>15257482</v>
      </c>
      <c r="F610" s="29">
        <v>43644.623950544003</v>
      </c>
      <c r="G610" s="20">
        <v>106.02</v>
      </c>
      <c r="H610" s="15">
        <v>93</v>
      </c>
      <c r="I610" t="s">
        <v>1029</v>
      </c>
      <c r="J610" s="19">
        <f>Table1[[#This Row],[Total Sales Value]]/1.14</f>
        <v>93</v>
      </c>
      <c r="K610" s="15">
        <f>Table1[[#This Row],[Net Sales]]-Table1[[#This Row],[Column1]]</f>
        <v>0</v>
      </c>
      <c r="L610" s="26">
        <f t="shared" si="18"/>
        <v>0</v>
      </c>
      <c r="M610" s="26">
        <f t="shared" si="19"/>
        <v>0</v>
      </c>
    </row>
    <row r="611" spans="1:13" x14ac:dyDescent="0.25">
      <c r="A611" t="s">
        <v>13</v>
      </c>
      <c r="B611" t="s">
        <v>10</v>
      </c>
      <c r="C611" t="s">
        <v>967</v>
      </c>
      <c r="D611" t="s">
        <v>968</v>
      </c>
      <c r="E611">
        <v>15260796</v>
      </c>
      <c r="F611" s="29">
        <v>43644.690782835598</v>
      </c>
      <c r="G611" s="20">
        <v>167.57999999999998</v>
      </c>
      <c r="H611" s="15">
        <v>222</v>
      </c>
      <c r="I611" t="s">
        <v>1029</v>
      </c>
      <c r="J611" s="19">
        <f>Table1[[#This Row],[Total Sales Value]]/1.14</f>
        <v>147</v>
      </c>
      <c r="K611" s="15">
        <f>Table1[[#This Row],[Net Sales]]-Table1[[#This Row],[Column1]]</f>
        <v>75</v>
      </c>
      <c r="L611" s="26">
        <f t="shared" si="18"/>
        <v>10.5</v>
      </c>
      <c r="M611" s="27">
        <f t="shared" si="19"/>
        <v>85.5</v>
      </c>
    </row>
    <row r="612" spans="1:13" x14ac:dyDescent="0.25">
      <c r="A612" t="s">
        <v>9</v>
      </c>
      <c r="B612" t="s">
        <v>10</v>
      </c>
      <c r="C612" t="s">
        <v>969</v>
      </c>
      <c r="D612" t="s">
        <v>970</v>
      </c>
      <c r="E612">
        <v>15261269</v>
      </c>
      <c r="F612" s="29">
        <v>43644.699703240702</v>
      </c>
      <c r="G612" s="20">
        <v>183.54</v>
      </c>
      <c r="H612" s="15">
        <v>161</v>
      </c>
      <c r="I612" t="s">
        <v>1029</v>
      </c>
      <c r="J612" s="19">
        <f>Table1[[#This Row],[Total Sales Value]]/1.14</f>
        <v>161</v>
      </c>
      <c r="K612" s="15">
        <f>Table1[[#This Row],[Net Sales]]-Table1[[#This Row],[Column1]]</f>
        <v>0</v>
      </c>
      <c r="L612" s="26">
        <f t="shared" si="18"/>
        <v>0</v>
      </c>
      <c r="M612" s="26">
        <f t="shared" si="19"/>
        <v>0</v>
      </c>
    </row>
    <row r="613" spans="1:13" x14ac:dyDescent="0.25">
      <c r="A613" t="s">
        <v>22</v>
      </c>
      <c r="B613" t="s">
        <v>10</v>
      </c>
      <c r="C613" t="s">
        <v>31</v>
      </c>
      <c r="D613" t="s">
        <v>32</v>
      </c>
      <c r="E613">
        <v>15263730</v>
      </c>
      <c r="F613" s="29">
        <v>43644.746169872698</v>
      </c>
      <c r="G613" s="20">
        <v>166.44</v>
      </c>
      <c r="H613" s="15">
        <v>146</v>
      </c>
      <c r="I613" t="s">
        <v>1029</v>
      </c>
      <c r="J613" s="19">
        <f>Table1[[#This Row],[Total Sales Value]]/1.14</f>
        <v>146</v>
      </c>
      <c r="K613" s="15">
        <f>Table1[[#This Row],[Net Sales]]-Table1[[#This Row],[Column1]]</f>
        <v>0</v>
      </c>
      <c r="L613" s="26">
        <f t="shared" si="18"/>
        <v>0</v>
      </c>
      <c r="M613" s="26">
        <f t="shared" si="19"/>
        <v>0</v>
      </c>
    </row>
    <row r="614" spans="1:13" x14ac:dyDescent="0.25">
      <c r="A614" t="s">
        <v>9</v>
      </c>
      <c r="B614" t="s">
        <v>10</v>
      </c>
      <c r="C614" t="s">
        <v>971</v>
      </c>
      <c r="D614" t="s">
        <v>972</v>
      </c>
      <c r="E614">
        <v>15264113</v>
      </c>
      <c r="F614" s="29">
        <v>43644.7534991551</v>
      </c>
      <c r="G614" s="20">
        <v>261.06</v>
      </c>
      <c r="H614" s="15">
        <v>229</v>
      </c>
      <c r="I614" t="s">
        <v>1030</v>
      </c>
      <c r="J614" s="19">
        <f>Table1[[#This Row],[Total Sales Value]]/1.14</f>
        <v>229.00000000000003</v>
      </c>
      <c r="K614" s="15">
        <f>Table1[[#This Row],[Net Sales]]-Table1[[#This Row],[Column1]]</f>
        <v>0</v>
      </c>
      <c r="L614" s="26">
        <f t="shared" si="18"/>
        <v>0</v>
      </c>
      <c r="M614" s="26">
        <f t="shared" si="19"/>
        <v>0</v>
      </c>
    </row>
    <row r="615" spans="1:13" x14ac:dyDescent="0.25">
      <c r="A615" t="s">
        <v>22</v>
      </c>
      <c r="B615" t="s">
        <v>10</v>
      </c>
      <c r="C615" t="s">
        <v>973</v>
      </c>
      <c r="D615" t="s">
        <v>974</v>
      </c>
      <c r="E615">
        <v>15265559</v>
      </c>
      <c r="F615" s="29">
        <v>43644.782617129596</v>
      </c>
      <c r="G615" s="20">
        <v>340.86</v>
      </c>
      <c r="H615" s="15">
        <v>299</v>
      </c>
      <c r="I615" t="s">
        <v>1029</v>
      </c>
      <c r="J615" s="19">
        <f>Table1[[#This Row],[Total Sales Value]]/1.14</f>
        <v>299.00000000000006</v>
      </c>
      <c r="K615" s="15">
        <f>Table1[[#This Row],[Net Sales]]-Table1[[#This Row],[Column1]]</f>
        <v>0</v>
      </c>
      <c r="L615" s="26">
        <f t="shared" si="18"/>
        <v>0</v>
      </c>
      <c r="M615" s="26">
        <f t="shared" si="19"/>
        <v>0</v>
      </c>
    </row>
    <row r="616" spans="1:13" x14ac:dyDescent="0.25">
      <c r="A616" t="s">
        <v>9</v>
      </c>
      <c r="B616" t="s">
        <v>10</v>
      </c>
      <c r="C616" t="s">
        <v>975</v>
      </c>
      <c r="D616" t="s">
        <v>976</v>
      </c>
      <c r="E616">
        <v>15265574</v>
      </c>
      <c r="F616" s="29">
        <v>43644.782906446802</v>
      </c>
      <c r="G616" s="20">
        <v>225.72</v>
      </c>
      <c r="H616" s="15">
        <v>198</v>
      </c>
      <c r="I616" t="s">
        <v>1029</v>
      </c>
      <c r="J616" s="19">
        <f>Table1[[#This Row],[Total Sales Value]]/1.14</f>
        <v>198.00000000000003</v>
      </c>
      <c r="K616" s="15">
        <f>Table1[[#This Row],[Net Sales]]-Table1[[#This Row],[Column1]]</f>
        <v>0</v>
      </c>
      <c r="L616" s="26">
        <f t="shared" si="18"/>
        <v>0</v>
      </c>
      <c r="M616" s="26">
        <f t="shared" si="19"/>
        <v>0</v>
      </c>
    </row>
    <row r="617" spans="1:13" x14ac:dyDescent="0.25">
      <c r="A617" t="s">
        <v>22</v>
      </c>
      <c r="B617" t="s">
        <v>10</v>
      </c>
      <c r="C617" t="s">
        <v>977</v>
      </c>
      <c r="D617" t="s">
        <v>978</v>
      </c>
      <c r="E617">
        <v>15266895</v>
      </c>
      <c r="F617" s="29">
        <v>43644.8116568634</v>
      </c>
      <c r="G617" s="20">
        <v>249.66</v>
      </c>
      <c r="H617" s="15">
        <v>219</v>
      </c>
      <c r="I617" t="s">
        <v>1029</v>
      </c>
      <c r="J617" s="19">
        <f>Table1[[#This Row],[Total Sales Value]]/1.14</f>
        <v>219.00000000000003</v>
      </c>
      <c r="K617" s="15">
        <f>Table1[[#This Row],[Net Sales]]-Table1[[#This Row],[Column1]]</f>
        <v>0</v>
      </c>
      <c r="L617" s="26">
        <f t="shared" si="18"/>
        <v>0</v>
      </c>
      <c r="M617" s="26">
        <f t="shared" si="19"/>
        <v>0</v>
      </c>
    </row>
    <row r="618" spans="1:13" x14ac:dyDescent="0.25">
      <c r="A618" t="s">
        <v>9</v>
      </c>
      <c r="B618" t="s">
        <v>10</v>
      </c>
      <c r="C618" t="s">
        <v>979</v>
      </c>
      <c r="D618" t="s">
        <v>980</v>
      </c>
      <c r="E618">
        <v>15267607</v>
      </c>
      <c r="F618" s="29">
        <v>43644.826262002302</v>
      </c>
      <c r="G618" s="20">
        <v>98.039999999999992</v>
      </c>
      <c r="H618" s="15">
        <v>86</v>
      </c>
      <c r="I618" t="s">
        <v>1029</v>
      </c>
      <c r="J618" s="19">
        <f>Table1[[#This Row],[Total Sales Value]]/1.14</f>
        <v>86</v>
      </c>
      <c r="K618" s="15">
        <f>Table1[[#This Row],[Net Sales]]-Table1[[#This Row],[Column1]]</f>
        <v>0</v>
      </c>
      <c r="L618" s="26">
        <f t="shared" si="18"/>
        <v>0</v>
      </c>
      <c r="M618" s="26">
        <f t="shared" si="19"/>
        <v>0</v>
      </c>
    </row>
    <row r="619" spans="1:13" x14ac:dyDescent="0.25">
      <c r="A619" t="s">
        <v>9</v>
      </c>
      <c r="B619" t="s">
        <v>10</v>
      </c>
      <c r="C619" t="s">
        <v>981</v>
      </c>
      <c r="D619" t="s">
        <v>982</v>
      </c>
      <c r="E619">
        <v>15267696</v>
      </c>
      <c r="F619" s="29">
        <v>43644.827821099498</v>
      </c>
      <c r="G619" s="20">
        <v>277.02000000000004</v>
      </c>
      <c r="H619" s="15">
        <v>243</v>
      </c>
      <c r="I619" t="s">
        <v>1030</v>
      </c>
      <c r="J619" s="19">
        <f>Table1[[#This Row],[Total Sales Value]]/1.14</f>
        <v>243.00000000000006</v>
      </c>
      <c r="K619" s="15">
        <f>Table1[[#This Row],[Net Sales]]-Table1[[#This Row],[Column1]]</f>
        <v>0</v>
      </c>
      <c r="L619" s="26">
        <f t="shared" si="18"/>
        <v>0</v>
      </c>
      <c r="M619" s="26">
        <f t="shared" si="19"/>
        <v>0</v>
      </c>
    </row>
    <row r="620" spans="1:13" x14ac:dyDescent="0.25">
      <c r="A620" t="s">
        <v>22</v>
      </c>
      <c r="B620" t="s">
        <v>10</v>
      </c>
      <c r="C620" t="s">
        <v>983</v>
      </c>
      <c r="D620" t="s">
        <v>984</v>
      </c>
      <c r="E620">
        <v>15269462</v>
      </c>
      <c r="F620" s="29">
        <v>43644.869486955999</v>
      </c>
      <c r="G620" s="20">
        <v>126.53999999999999</v>
      </c>
      <c r="H620" s="15">
        <v>111</v>
      </c>
      <c r="I620" t="s">
        <v>1029</v>
      </c>
      <c r="J620" s="19">
        <f>Table1[[#This Row],[Total Sales Value]]/1.14</f>
        <v>111</v>
      </c>
      <c r="K620" s="15">
        <f>Table1[[#This Row],[Net Sales]]-Table1[[#This Row],[Column1]]</f>
        <v>0</v>
      </c>
      <c r="L620" s="26">
        <f t="shared" si="18"/>
        <v>0</v>
      </c>
      <c r="M620" s="26">
        <f t="shared" si="19"/>
        <v>0</v>
      </c>
    </row>
    <row r="621" spans="1:13" x14ac:dyDescent="0.25">
      <c r="A621" t="s">
        <v>22</v>
      </c>
      <c r="B621" t="s">
        <v>10</v>
      </c>
      <c r="C621" t="s">
        <v>985</v>
      </c>
      <c r="D621" t="s">
        <v>986</v>
      </c>
      <c r="E621">
        <v>15270105</v>
      </c>
      <c r="F621" s="29">
        <v>43644.8868224537</v>
      </c>
      <c r="G621" s="20">
        <v>201.78</v>
      </c>
      <c r="H621" s="15">
        <v>177</v>
      </c>
      <c r="I621" t="s">
        <v>1029</v>
      </c>
      <c r="J621" s="19">
        <f>Table1[[#This Row],[Total Sales Value]]/1.14</f>
        <v>177.00000000000003</v>
      </c>
      <c r="K621" s="15">
        <f>Table1[[#This Row],[Net Sales]]-Table1[[#This Row],[Column1]]</f>
        <v>0</v>
      </c>
      <c r="L621" s="26">
        <f t="shared" si="18"/>
        <v>0</v>
      </c>
      <c r="M621" s="26">
        <f t="shared" si="19"/>
        <v>0</v>
      </c>
    </row>
    <row r="622" spans="1:13" x14ac:dyDescent="0.25">
      <c r="A622" t="s">
        <v>9</v>
      </c>
      <c r="B622" t="s">
        <v>10</v>
      </c>
      <c r="C622" t="s">
        <v>987</v>
      </c>
      <c r="D622" t="s">
        <v>988</v>
      </c>
      <c r="E622">
        <v>15271036</v>
      </c>
      <c r="F622" s="29">
        <v>43644.908746875</v>
      </c>
      <c r="G622" s="20">
        <v>112.86</v>
      </c>
      <c r="H622" s="15">
        <v>99</v>
      </c>
      <c r="I622" t="s">
        <v>1029</v>
      </c>
      <c r="J622" s="19">
        <f>Table1[[#This Row],[Total Sales Value]]/1.14</f>
        <v>99.000000000000014</v>
      </c>
      <c r="K622" s="15">
        <f>Table1[[#This Row],[Net Sales]]-Table1[[#This Row],[Column1]]</f>
        <v>0</v>
      </c>
      <c r="L622" s="26">
        <f t="shared" si="18"/>
        <v>0</v>
      </c>
      <c r="M622" s="26">
        <f t="shared" si="19"/>
        <v>0</v>
      </c>
    </row>
    <row r="623" spans="1:13" x14ac:dyDescent="0.25">
      <c r="A623" t="s">
        <v>13</v>
      </c>
      <c r="B623" t="s">
        <v>10</v>
      </c>
      <c r="C623" t="s">
        <v>989</v>
      </c>
      <c r="D623" t="s">
        <v>990</v>
      </c>
      <c r="E623">
        <v>15282435</v>
      </c>
      <c r="F623" s="29">
        <v>43645.605078819397</v>
      </c>
      <c r="G623" s="20">
        <v>435.48</v>
      </c>
      <c r="H623" s="15">
        <v>382</v>
      </c>
      <c r="I623" t="s">
        <v>1029</v>
      </c>
      <c r="J623" s="19">
        <f>Table1[[#This Row],[Total Sales Value]]/1.14</f>
        <v>382.00000000000006</v>
      </c>
      <c r="K623" s="15">
        <f>Table1[[#This Row],[Net Sales]]-Table1[[#This Row],[Column1]]</f>
        <v>0</v>
      </c>
      <c r="L623" s="26">
        <f t="shared" si="18"/>
        <v>0</v>
      </c>
      <c r="M623" s="26">
        <f t="shared" si="19"/>
        <v>0</v>
      </c>
    </row>
    <row r="624" spans="1:13" x14ac:dyDescent="0.25">
      <c r="A624" t="s">
        <v>9</v>
      </c>
      <c r="B624" t="s">
        <v>10</v>
      </c>
      <c r="C624" t="s">
        <v>199</v>
      </c>
      <c r="D624" t="s">
        <v>200</v>
      </c>
      <c r="E624">
        <v>15282792</v>
      </c>
      <c r="F624" s="29">
        <v>43645.615658101902</v>
      </c>
      <c r="G624" s="15">
        <v>513</v>
      </c>
      <c r="H624" s="15">
        <v>450</v>
      </c>
      <c r="I624" t="s">
        <v>1030</v>
      </c>
      <c r="J624" s="19">
        <f>Table1[[#This Row],[Total Sales Value]]/1.14</f>
        <v>450.00000000000006</v>
      </c>
      <c r="K624" s="15">
        <f>Table1[[#This Row],[Net Sales]]-Table1[[#This Row],[Column1]]</f>
        <v>0</v>
      </c>
      <c r="L624" s="26">
        <f t="shared" si="18"/>
        <v>0</v>
      </c>
      <c r="M624" s="26">
        <f t="shared" si="19"/>
        <v>0</v>
      </c>
    </row>
    <row r="625" spans="1:13" x14ac:dyDescent="0.25">
      <c r="A625" t="s">
        <v>9</v>
      </c>
      <c r="B625" t="s">
        <v>10</v>
      </c>
      <c r="C625" t="s">
        <v>211</v>
      </c>
      <c r="D625" t="s">
        <v>212</v>
      </c>
      <c r="E625">
        <v>15283347</v>
      </c>
      <c r="F625" s="29">
        <v>43645.628269525499</v>
      </c>
      <c r="G625" s="15">
        <v>389.88</v>
      </c>
      <c r="H625" s="15">
        <v>342</v>
      </c>
      <c r="I625" t="s">
        <v>1029</v>
      </c>
      <c r="J625" s="19">
        <f>Table1[[#This Row],[Total Sales Value]]/1.14</f>
        <v>342</v>
      </c>
      <c r="K625" s="15">
        <f>Table1[[#This Row],[Net Sales]]-Table1[[#This Row],[Column1]]</f>
        <v>0</v>
      </c>
      <c r="L625" s="26">
        <f t="shared" si="18"/>
        <v>0</v>
      </c>
      <c r="M625" s="26">
        <f t="shared" si="19"/>
        <v>0</v>
      </c>
    </row>
    <row r="626" spans="1:13" x14ac:dyDescent="0.25">
      <c r="A626" t="s">
        <v>13</v>
      </c>
      <c r="B626" t="s">
        <v>10</v>
      </c>
      <c r="C626" t="s">
        <v>991</v>
      </c>
      <c r="D626" t="s">
        <v>992</v>
      </c>
      <c r="E626">
        <v>15283743</v>
      </c>
      <c r="F626" s="29">
        <v>43645.637610069403</v>
      </c>
      <c r="G626" s="20">
        <v>412.68</v>
      </c>
      <c r="H626" s="15">
        <v>362</v>
      </c>
      <c r="I626" t="s">
        <v>1030</v>
      </c>
      <c r="J626" s="19">
        <f>Table1[[#This Row],[Total Sales Value]]/1.14</f>
        <v>362.00000000000006</v>
      </c>
      <c r="K626" s="15">
        <f>Table1[[#This Row],[Net Sales]]-Table1[[#This Row],[Column1]]</f>
        <v>0</v>
      </c>
      <c r="L626" s="26">
        <f t="shared" si="18"/>
        <v>0</v>
      </c>
      <c r="M626" s="26">
        <f t="shared" si="19"/>
        <v>0</v>
      </c>
    </row>
    <row r="627" spans="1:13" x14ac:dyDescent="0.25">
      <c r="A627" t="s">
        <v>9</v>
      </c>
      <c r="B627" t="s">
        <v>10</v>
      </c>
      <c r="C627" t="s">
        <v>993</v>
      </c>
      <c r="D627" t="s">
        <v>994</v>
      </c>
      <c r="E627">
        <v>15284694</v>
      </c>
      <c r="F627" s="29">
        <v>43645.659099536999</v>
      </c>
      <c r="G627" s="15">
        <v>114</v>
      </c>
      <c r="H627" s="15">
        <v>100</v>
      </c>
      <c r="I627" t="s">
        <v>1029</v>
      </c>
      <c r="J627" s="19">
        <f>Table1[[#This Row],[Total Sales Value]]/1.14</f>
        <v>100.00000000000001</v>
      </c>
      <c r="K627" s="15">
        <f>Table1[[#This Row],[Net Sales]]-Table1[[#This Row],[Column1]]</f>
        <v>0</v>
      </c>
      <c r="L627" s="26">
        <f t="shared" si="18"/>
        <v>0</v>
      </c>
      <c r="M627" s="26">
        <f t="shared" si="19"/>
        <v>0</v>
      </c>
    </row>
    <row r="628" spans="1:13" x14ac:dyDescent="0.25">
      <c r="A628" t="s">
        <v>9</v>
      </c>
      <c r="B628" t="s">
        <v>10</v>
      </c>
      <c r="C628" t="s">
        <v>995</v>
      </c>
      <c r="D628" t="s">
        <v>996</v>
      </c>
      <c r="E628">
        <v>15285420</v>
      </c>
      <c r="F628" s="29">
        <v>43645.675684374997</v>
      </c>
      <c r="G628" s="15">
        <v>364.8</v>
      </c>
      <c r="H628" s="15">
        <v>320</v>
      </c>
      <c r="I628" t="s">
        <v>1029</v>
      </c>
      <c r="J628" s="19">
        <f>Table1[[#This Row],[Total Sales Value]]/1.14</f>
        <v>320.00000000000006</v>
      </c>
      <c r="K628" s="15">
        <f>Table1[[#This Row],[Net Sales]]-Table1[[#This Row],[Column1]]</f>
        <v>0</v>
      </c>
      <c r="L628" s="26">
        <f t="shared" si="18"/>
        <v>0</v>
      </c>
      <c r="M628" s="26">
        <f t="shared" si="19"/>
        <v>0</v>
      </c>
    </row>
    <row r="629" spans="1:13" x14ac:dyDescent="0.25">
      <c r="A629" t="s">
        <v>13</v>
      </c>
      <c r="B629" t="s">
        <v>10</v>
      </c>
      <c r="C629" t="s">
        <v>437</v>
      </c>
      <c r="D629" t="s">
        <v>943</v>
      </c>
      <c r="E629">
        <v>15286274</v>
      </c>
      <c r="F629" s="29">
        <v>43645.692891701401</v>
      </c>
      <c r="G629" s="20">
        <v>107.16</v>
      </c>
      <c r="H629" s="15">
        <v>94</v>
      </c>
      <c r="I629" t="s">
        <v>1029</v>
      </c>
      <c r="J629" s="19">
        <f>Table1[[#This Row],[Total Sales Value]]/1.14</f>
        <v>94</v>
      </c>
      <c r="K629" s="15">
        <f>Table1[[#This Row],[Net Sales]]-Table1[[#This Row],[Column1]]</f>
        <v>0</v>
      </c>
      <c r="L629" s="26">
        <f t="shared" si="18"/>
        <v>0</v>
      </c>
      <c r="M629" s="26">
        <f t="shared" si="19"/>
        <v>0</v>
      </c>
    </row>
    <row r="630" spans="1:13" x14ac:dyDescent="0.25">
      <c r="A630" t="s">
        <v>9</v>
      </c>
      <c r="B630" t="s">
        <v>10</v>
      </c>
      <c r="C630" t="s">
        <v>997</v>
      </c>
      <c r="D630" t="s">
        <v>998</v>
      </c>
      <c r="E630">
        <v>15286714</v>
      </c>
      <c r="F630" s="29">
        <v>43645.7024874653</v>
      </c>
      <c r="G630" s="15">
        <v>98.039999999999992</v>
      </c>
      <c r="H630" s="15">
        <v>86</v>
      </c>
      <c r="I630" t="s">
        <v>1029</v>
      </c>
      <c r="J630" s="19">
        <f>Table1[[#This Row],[Total Sales Value]]/1.14</f>
        <v>86</v>
      </c>
      <c r="K630" s="15">
        <f>Table1[[#This Row],[Net Sales]]-Table1[[#This Row],[Column1]]</f>
        <v>0</v>
      </c>
      <c r="L630" s="26">
        <f t="shared" si="18"/>
        <v>0</v>
      </c>
      <c r="M630" s="26">
        <f t="shared" si="19"/>
        <v>0</v>
      </c>
    </row>
    <row r="631" spans="1:13" x14ac:dyDescent="0.25">
      <c r="A631" t="s">
        <v>9</v>
      </c>
      <c r="B631" t="s">
        <v>10</v>
      </c>
      <c r="C631" t="s">
        <v>979</v>
      </c>
      <c r="D631" t="s">
        <v>980</v>
      </c>
      <c r="E631">
        <v>15287086</v>
      </c>
      <c r="F631" s="29">
        <v>43645.709754166703</v>
      </c>
      <c r="G631" s="15">
        <v>98.039999999999992</v>
      </c>
      <c r="H631" s="15">
        <v>86</v>
      </c>
      <c r="I631" t="s">
        <v>1029</v>
      </c>
      <c r="J631" s="19">
        <f>Table1[[#This Row],[Total Sales Value]]/1.14</f>
        <v>86</v>
      </c>
      <c r="K631" s="15">
        <f>Table1[[#This Row],[Net Sales]]-Table1[[#This Row],[Column1]]</f>
        <v>0</v>
      </c>
      <c r="L631" s="26">
        <f t="shared" si="18"/>
        <v>0</v>
      </c>
      <c r="M631" s="26">
        <f t="shared" si="19"/>
        <v>0</v>
      </c>
    </row>
    <row r="632" spans="1:13" x14ac:dyDescent="0.25">
      <c r="A632" t="s">
        <v>22</v>
      </c>
      <c r="B632" t="s">
        <v>10</v>
      </c>
      <c r="C632" t="s">
        <v>999</v>
      </c>
      <c r="D632" t="s">
        <v>505</v>
      </c>
      <c r="E632">
        <v>15287398</v>
      </c>
      <c r="F632" s="29">
        <v>43645.715770023096</v>
      </c>
      <c r="G632" s="20">
        <v>112.86</v>
      </c>
      <c r="H632" s="15">
        <v>99</v>
      </c>
      <c r="I632" t="s">
        <v>1029</v>
      </c>
      <c r="J632" s="19">
        <f>Table1[[#This Row],[Total Sales Value]]/1.14</f>
        <v>99.000000000000014</v>
      </c>
      <c r="K632" s="15">
        <f>Table1[[#This Row],[Net Sales]]-Table1[[#This Row],[Column1]]</f>
        <v>0</v>
      </c>
      <c r="L632" s="26">
        <f t="shared" si="18"/>
        <v>0</v>
      </c>
      <c r="M632" s="26">
        <f t="shared" si="19"/>
        <v>0</v>
      </c>
    </row>
    <row r="633" spans="1:13" x14ac:dyDescent="0.25">
      <c r="A633" t="s">
        <v>13</v>
      </c>
      <c r="B633" t="s">
        <v>10</v>
      </c>
      <c r="C633" t="s">
        <v>375</v>
      </c>
      <c r="D633" t="s">
        <v>376</v>
      </c>
      <c r="E633">
        <v>15292487</v>
      </c>
      <c r="F633" s="29">
        <v>43645.829827465299</v>
      </c>
      <c r="G633" s="20">
        <v>210.9</v>
      </c>
      <c r="H633" s="15">
        <v>185</v>
      </c>
      <c r="I633" t="s">
        <v>1029</v>
      </c>
      <c r="J633" s="19">
        <f>Table1[[#This Row],[Total Sales Value]]/1.14</f>
        <v>185.00000000000003</v>
      </c>
      <c r="K633" s="15">
        <f>Table1[[#This Row],[Net Sales]]-Table1[[#This Row],[Column1]]</f>
        <v>0</v>
      </c>
      <c r="L633" s="26">
        <f t="shared" si="18"/>
        <v>0</v>
      </c>
      <c r="M633" s="26">
        <f t="shared" si="19"/>
        <v>0</v>
      </c>
    </row>
    <row r="634" spans="1:13" x14ac:dyDescent="0.25">
      <c r="A634" t="s">
        <v>9</v>
      </c>
      <c r="B634" t="s">
        <v>10</v>
      </c>
      <c r="C634" t="s">
        <v>1000</v>
      </c>
      <c r="D634" t="s">
        <v>1001</v>
      </c>
      <c r="E634">
        <v>15294478</v>
      </c>
      <c r="F634" s="29">
        <v>43645.877393321804</v>
      </c>
      <c r="G634" s="15">
        <v>414.96000000000004</v>
      </c>
      <c r="H634" s="15">
        <v>364</v>
      </c>
      <c r="I634" t="s">
        <v>1029</v>
      </c>
      <c r="J634" s="19">
        <f>Table1[[#This Row],[Total Sales Value]]/1.14</f>
        <v>364.00000000000006</v>
      </c>
      <c r="K634" s="15">
        <f>Table1[[#This Row],[Net Sales]]-Table1[[#This Row],[Column1]]</f>
        <v>0</v>
      </c>
      <c r="L634" s="26">
        <f t="shared" si="18"/>
        <v>0</v>
      </c>
      <c r="M634" s="26">
        <f t="shared" si="19"/>
        <v>0</v>
      </c>
    </row>
    <row r="635" spans="1:13" x14ac:dyDescent="0.25">
      <c r="A635" t="s">
        <v>9</v>
      </c>
      <c r="B635" t="s">
        <v>10</v>
      </c>
      <c r="C635" t="s">
        <v>1002</v>
      </c>
      <c r="D635" t="s">
        <v>1003</v>
      </c>
      <c r="E635">
        <v>15294896</v>
      </c>
      <c r="F635" s="29">
        <v>43645.886738425899</v>
      </c>
      <c r="G635" s="15">
        <v>277.02000000000004</v>
      </c>
      <c r="H635" s="15">
        <v>243</v>
      </c>
      <c r="I635" t="s">
        <v>1029</v>
      </c>
      <c r="J635" s="19">
        <f>Table1[[#This Row],[Total Sales Value]]/1.14</f>
        <v>243.00000000000006</v>
      </c>
      <c r="K635" s="15">
        <f>Table1[[#This Row],[Net Sales]]-Table1[[#This Row],[Column1]]</f>
        <v>0</v>
      </c>
      <c r="L635" s="26">
        <f t="shared" si="18"/>
        <v>0</v>
      </c>
      <c r="M635" s="26">
        <f t="shared" si="19"/>
        <v>0</v>
      </c>
    </row>
    <row r="636" spans="1:13" x14ac:dyDescent="0.25">
      <c r="A636" t="s">
        <v>9</v>
      </c>
      <c r="B636" t="s">
        <v>10</v>
      </c>
      <c r="C636" t="s">
        <v>619</v>
      </c>
      <c r="D636" t="s">
        <v>620</v>
      </c>
      <c r="E636">
        <v>15296376</v>
      </c>
      <c r="F636" s="29">
        <v>43645.923215277799</v>
      </c>
      <c r="G636" s="15">
        <v>117.41999999999999</v>
      </c>
      <c r="H636" s="15">
        <v>103</v>
      </c>
      <c r="I636" t="s">
        <v>1029</v>
      </c>
      <c r="J636" s="19">
        <f>Table1[[#This Row],[Total Sales Value]]/1.14</f>
        <v>103</v>
      </c>
      <c r="K636" s="15">
        <f>Table1[[#This Row],[Net Sales]]-Table1[[#This Row],[Column1]]</f>
        <v>0</v>
      </c>
      <c r="L636" s="26">
        <f t="shared" si="18"/>
        <v>0</v>
      </c>
      <c r="M636" s="26">
        <f t="shared" si="19"/>
        <v>0</v>
      </c>
    </row>
    <row r="637" spans="1:13" x14ac:dyDescent="0.25">
      <c r="A637" t="s">
        <v>9</v>
      </c>
      <c r="B637" t="s">
        <v>10</v>
      </c>
      <c r="C637" t="s">
        <v>761</v>
      </c>
      <c r="D637" t="s">
        <v>130</v>
      </c>
      <c r="E637">
        <v>15296692</v>
      </c>
      <c r="F637" s="29">
        <v>43645.929907060199</v>
      </c>
      <c r="G637" s="15">
        <v>355.68</v>
      </c>
      <c r="H637" s="15">
        <v>312</v>
      </c>
      <c r="I637" t="s">
        <v>1029</v>
      </c>
      <c r="J637" s="19">
        <f>Table1[[#This Row],[Total Sales Value]]/1.14</f>
        <v>312.00000000000006</v>
      </c>
      <c r="K637" s="15">
        <f>Table1[[#This Row],[Net Sales]]-Table1[[#This Row],[Column1]]</f>
        <v>0</v>
      </c>
      <c r="L637" s="26">
        <f t="shared" si="18"/>
        <v>0</v>
      </c>
      <c r="M637" s="26">
        <f t="shared" si="19"/>
        <v>0</v>
      </c>
    </row>
    <row r="638" spans="1:13" x14ac:dyDescent="0.25">
      <c r="A638" t="s">
        <v>9</v>
      </c>
      <c r="B638" t="s">
        <v>10</v>
      </c>
      <c r="C638" t="s">
        <v>1004</v>
      </c>
      <c r="D638" t="s">
        <v>1005</v>
      </c>
      <c r="E638">
        <v>15297312</v>
      </c>
      <c r="F638" s="29">
        <v>43645.944021030104</v>
      </c>
      <c r="G638" s="15">
        <v>248.52</v>
      </c>
      <c r="H638" s="15">
        <v>218</v>
      </c>
      <c r="I638" t="s">
        <v>1030</v>
      </c>
      <c r="J638" s="19">
        <f>Table1[[#This Row],[Total Sales Value]]/1.14</f>
        <v>218.00000000000003</v>
      </c>
      <c r="K638" s="15">
        <f>Table1[[#This Row],[Net Sales]]-Table1[[#This Row],[Column1]]</f>
        <v>0</v>
      </c>
      <c r="L638" s="26">
        <f t="shared" si="18"/>
        <v>0</v>
      </c>
      <c r="M638" s="26">
        <f t="shared" si="19"/>
        <v>0</v>
      </c>
    </row>
    <row r="639" spans="1:13" x14ac:dyDescent="0.25">
      <c r="A639" t="s">
        <v>13</v>
      </c>
      <c r="B639" t="s">
        <v>10</v>
      </c>
      <c r="C639" t="s">
        <v>1006</v>
      </c>
      <c r="D639" t="s">
        <v>1007</v>
      </c>
      <c r="E639">
        <v>15297599</v>
      </c>
      <c r="F639" s="29">
        <v>43645.952008136599</v>
      </c>
      <c r="G639" s="20">
        <v>321.48</v>
      </c>
      <c r="H639" s="15">
        <v>282</v>
      </c>
      <c r="I639" t="s">
        <v>1029</v>
      </c>
      <c r="J639" s="19">
        <f>Table1[[#This Row],[Total Sales Value]]/1.14</f>
        <v>282.00000000000006</v>
      </c>
      <c r="K639" s="15">
        <f>Table1[[#This Row],[Net Sales]]-Table1[[#This Row],[Column1]]</f>
        <v>0</v>
      </c>
      <c r="L639" s="26">
        <f t="shared" si="18"/>
        <v>0</v>
      </c>
      <c r="M639" s="26">
        <f t="shared" si="19"/>
        <v>0</v>
      </c>
    </row>
    <row r="640" spans="1:13" x14ac:dyDescent="0.25">
      <c r="A640" t="s">
        <v>22</v>
      </c>
      <c r="B640" t="s">
        <v>10</v>
      </c>
      <c r="C640" t="s">
        <v>511</v>
      </c>
      <c r="D640" t="s">
        <v>512</v>
      </c>
      <c r="E640">
        <v>15304632</v>
      </c>
      <c r="F640" s="29">
        <v>43646.518457210601</v>
      </c>
      <c r="G640" s="20">
        <v>98.039999999999992</v>
      </c>
      <c r="H640" s="15">
        <v>86</v>
      </c>
      <c r="I640" t="s">
        <v>1029</v>
      </c>
      <c r="J640" s="19">
        <f>Table1[[#This Row],[Total Sales Value]]/1.14</f>
        <v>86</v>
      </c>
      <c r="K640" s="15">
        <f>Table1[[#This Row],[Net Sales]]-Table1[[#This Row],[Column1]]</f>
        <v>0</v>
      </c>
      <c r="L640" s="26">
        <f t="shared" si="18"/>
        <v>0</v>
      </c>
      <c r="M640" s="26">
        <f t="shared" si="19"/>
        <v>0</v>
      </c>
    </row>
    <row r="641" spans="1:13" x14ac:dyDescent="0.25">
      <c r="A641" t="s">
        <v>9</v>
      </c>
      <c r="B641" t="s">
        <v>10</v>
      </c>
      <c r="C641" t="s">
        <v>648</v>
      </c>
      <c r="D641" t="s">
        <v>649</v>
      </c>
      <c r="E641">
        <v>15305198</v>
      </c>
      <c r="F641" s="29">
        <v>43646.542844872703</v>
      </c>
      <c r="G641" s="20">
        <v>359.1</v>
      </c>
      <c r="H641" s="15">
        <v>315</v>
      </c>
      <c r="I641" t="s">
        <v>1029</v>
      </c>
      <c r="J641" s="19">
        <f>Table1[[#This Row],[Total Sales Value]]/1.14</f>
        <v>315.00000000000006</v>
      </c>
      <c r="K641" s="15">
        <f>Table1[[#This Row],[Net Sales]]-Table1[[#This Row],[Column1]]</f>
        <v>0</v>
      </c>
      <c r="L641" s="26">
        <f t="shared" si="18"/>
        <v>0</v>
      </c>
      <c r="M641" s="26">
        <f t="shared" si="19"/>
        <v>0</v>
      </c>
    </row>
    <row r="642" spans="1:13" x14ac:dyDescent="0.25">
      <c r="A642" t="s">
        <v>9</v>
      </c>
      <c r="B642" t="s">
        <v>10</v>
      </c>
      <c r="C642" t="s">
        <v>1008</v>
      </c>
      <c r="D642" t="s">
        <v>1009</v>
      </c>
      <c r="E642">
        <v>15306355</v>
      </c>
      <c r="F642" s="29">
        <v>43646.5837012384</v>
      </c>
      <c r="G642" s="20">
        <v>336.3</v>
      </c>
      <c r="H642" s="15">
        <v>295</v>
      </c>
      <c r="I642" t="s">
        <v>1029</v>
      </c>
      <c r="J642" s="19">
        <f>Table1[[#This Row],[Total Sales Value]]/1.14</f>
        <v>295.00000000000006</v>
      </c>
      <c r="K642" s="15">
        <f>Table1[[#This Row],[Net Sales]]-Table1[[#This Row],[Column1]]</f>
        <v>0</v>
      </c>
      <c r="L642" s="26">
        <f t="shared" si="18"/>
        <v>0</v>
      </c>
      <c r="M642" s="26">
        <f t="shared" si="19"/>
        <v>0</v>
      </c>
    </row>
    <row r="643" spans="1:13" x14ac:dyDescent="0.25">
      <c r="A643" t="s">
        <v>13</v>
      </c>
      <c r="B643" t="s">
        <v>10</v>
      </c>
      <c r="C643" t="s">
        <v>1010</v>
      </c>
      <c r="D643" t="s">
        <v>1011</v>
      </c>
      <c r="E643">
        <v>15306793</v>
      </c>
      <c r="F643" s="29">
        <v>43646.596532835603</v>
      </c>
      <c r="G643" s="20">
        <v>88.919999999999987</v>
      </c>
      <c r="H643" s="15">
        <v>78</v>
      </c>
      <c r="I643" t="s">
        <v>1029</v>
      </c>
      <c r="J643" s="19">
        <f>Table1[[#This Row],[Total Sales Value]]/1.14</f>
        <v>78</v>
      </c>
      <c r="K643" s="15">
        <f>Table1[[#This Row],[Net Sales]]-Table1[[#This Row],[Column1]]</f>
        <v>0</v>
      </c>
      <c r="L643" s="26">
        <f t="shared" si="18"/>
        <v>0</v>
      </c>
      <c r="M643" s="26">
        <f t="shared" si="19"/>
        <v>0</v>
      </c>
    </row>
    <row r="644" spans="1:13" x14ac:dyDescent="0.25">
      <c r="A644" t="s">
        <v>22</v>
      </c>
      <c r="B644" t="s">
        <v>10</v>
      </c>
      <c r="C644" t="s">
        <v>894</v>
      </c>
      <c r="D644" t="s">
        <v>895</v>
      </c>
      <c r="E644">
        <v>15308632</v>
      </c>
      <c r="F644" s="29">
        <v>43646.641471793999</v>
      </c>
      <c r="G644" s="20">
        <v>91.199999999999989</v>
      </c>
      <c r="H644" s="15">
        <v>80</v>
      </c>
      <c r="I644" t="s">
        <v>1029</v>
      </c>
      <c r="J644" s="19">
        <f>Table1[[#This Row],[Total Sales Value]]/1.14</f>
        <v>80</v>
      </c>
      <c r="K644" s="15">
        <f>Table1[[#This Row],[Net Sales]]-Table1[[#This Row],[Column1]]</f>
        <v>0</v>
      </c>
      <c r="L644" s="26">
        <f t="shared" si="18"/>
        <v>0</v>
      </c>
      <c r="M644" s="26">
        <f t="shared" si="19"/>
        <v>0</v>
      </c>
    </row>
    <row r="645" spans="1:13" x14ac:dyDescent="0.25">
      <c r="A645" t="s">
        <v>22</v>
      </c>
      <c r="B645" t="s">
        <v>10</v>
      </c>
      <c r="C645" t="s">
        <v>1012</v>
      </c>
      <c r="D645" t="s">
        <v>1013</v>
      </c>
      <c r="E645">
        <v>15308646</v>
      </c>
      <c r="F645" s="29">
        <v>43646.641892511601</v>
      </c>
      <c r="G645" s="20">
        <v>491.34000000000003</v>
      </c>
      <c r="H645" s="15">
        <v>431</v>
      </c>
      <c r="I645" t="s">
        <v>1029</v>
      </c>
      <c r="J645" s="19">
        <f>Table1[[#This Row],[Total Sales Value]]/1.14</f>
        <v>431.00000000000006</v>
      </c>
      <c r="K645" s="15">
        <f>Table1[[#This Row],[Net Sales]]-Table1[[#This Row],[Column1]]</f>
        <v>0</v>
      </c>
      <c r="L645" s="26">
        <f t="shared" si="18"/>
        <v>0</v>
      </c>
      <c r="M645" s="26">
        <f t="shared" si="19"/>
        <v>0</v>
      </c>
    </row>
    <row r="646" spans="1:13" x14ac:dyDescent="0.25">
      <c r="A646" t="s">
        <v>9</v>
      </c>
      <c r="B646" t="s">
        <v>10</v>
      </c>
      <c r="C646" t="s">
        <v>1014</v>
      </c>
      <c r="D646" t="s">
        <v>1015</v>
      </c>
      <c r="E646">
        <v>15308913</v>
      </c>
      <c r="F646" s="29">
        <v>43646.6477999653</v>
      </c>
      <c r="G646" s="20">
        <v>370.5</v>
      </c>
      <c r="H646" s="15">
        <v>325</v>
      </c>
      <c r="I646" t="s">
        <v>1029</v>
      </c>
      <c r="J646" s="19">
        <f>Table1[[#This Row],[Total Sales Value]]/1.14</f>
        <v>325</v>
      </c>
      <c r="K646" s="15">
        <f>Table1[[#This Row],[Net Sales]]-Table1[[#This Row],[Column1]]</f>
        <v>0</v>
      </c>
      <c r="L646" s="26">
        <f t="shared" si="18"/>
        <v>0</v>
      </c>
      <c r="M646" s="26">
        <f t="shared" si="19"/>
        <v>0</v>
      </c>
    </row>
    <row r="647" spans="1:13" x14ac:dyDescent="0.25">
      <c r="A647" t="s">
        <v>9</v>
      </c>
      <c r="B647" t="s">
        <v>10</v>
      </c>
      <c r="C647" t="s">
        <v>1016</v>
      </c>
      <c r="D647" t="s">
        <v>1017</v>
      </c>
      <c r="E647">
        <v>15308966</v>
      </c>
      <c r="F647" s="29">
        <v>43646.648808136597</v>
      </c>
      <c r="G647" s="20">
        <v>283.86</v>
      </c>
      <c r="H647" s="15">
        <v>249</v>
      </c>
      <c r="I647" t="s">
        <v>1029</v>
      </c>
      <c r="J647" s="19">
        <f>Table1[[#This Row],[Total Sales Value]]/1.14</f>
        <v>249.00000000000003</v>
      </c>
      <c r="K647" s="15">
        <f>Table1[[#This Row],[Net Sales]]-Table1[[#This Row],[Column1]]</f>
        <v>0</v>
      </c>
      <c r="L647" s="26">
        <f t="shared" si="18"/>
        <v>0</v>
      </c>
      <c r="M647" s="26">
        <f t="shared" si="19"/>
        <v>0</v>
      </c>
    </row>
    <row r="648" spans="1:13" x14ac:dyDescent="0.25">
      <c r="A648" t="s">
        <v>22</v>
      </c>
      <c r="B648" t="s">
        <v>10</v>
      </c>
      <c r="C648" t="s">
        <v>1018</v>
      </c>
      <c r="D648" t="s">
        <v>1019</v>
      </c>
      <c r="E648">
        <v>15309628</v>
      </c>
      <c r="F648" s="29">
        <v>43646.6636967593</v>
      </c>
      <c r="G648" s="20">
        <v>572.28</v>
      </c>
      <c r="H648" s="15">
        <v>502</v>
      </c>
      <c r="I648" t="s">
        <v>1030</v>
      </c>
      <c r="J648" s="19">
        <f>Table1[[#This Row],[Total Sales Value]]/1.14</f>
        <v>502</v>
      </c>
      <c r="K648" s="15">
        <f>Table1[[#This Row],[Net Sales]]-Table1[[#This Row],[Column1]]</f>
        <v>0</v>
      </c>
      <c r="L648" s="26">
        <f t="shared" si="18"/>
        <v>0</v>
      </c>
      <c r="M648" s="26">
        <f t="shared" si="19"/>
        <v>0</v>
      </c>
    </row>
    <row r="649" spans="1:13" x14ac:dyDescent="0.25">
      <c r="A649" t="s">
        <v>13</v>
      </c>
      <c r="B649" t="s">
        <v>10</v>
      </c>
      <c r="C649" t="s">
        <v>1020</v>
      </c>
      <c r="D649" t="s">
        <v>1021</v>
      </c>
      <c r="E649">
        <v>15310392</v>
      </c>
      <c r="F649" s="29">
        <v>43646.678859838001</v>
      </c>
      <c r="G649" s="20">
        <v>128.82</v>
      </c>
      <c r="H649" s="15">
        <v>113</v>
      </c>
      <c r="I649" t="s">
        <v>1029</v>
      </c>
      <c r="J649" s="19">
        <f>Table1[[#This Row],[Total Sales Value]]/1.14</f>
        <v>113</v>
      </c>
      <c r="K649" s="15">
        <f>Table1[[#This Row],[Net Sales]]-Table1[[#This Row],[Column1]]</f>
        <v>0</v>
      </c>
      <c r="L649" s="26">
        <f t="shared" si="18"/>
        <v>0</v>
      </c>
      <c r="M649" s="26">
        <f t="shared" si="19"/>
        <v>0</v>
      </c>
    </row>
    <row r="650" spans="1:13" x14ac:dyDescent="0.25">
      <c r="A650" t="s">
        <v>9</v>
      </c>
      <c r="B650" t="s">
        <v>10</v>
      </c>
      <c r="C650" t="s">
        <v>257</v>
      </c>
      <c r="D650" t="s">
        <v>258</v>
      </c>
      <c r="E650">
        <v>15312295</v>
      </c>
      <c r="F650" s="29">
        <v>43646.718526076402</v>
      </c>
      <c r="G650" s="20">
        <v>157.32</v>
      </c>
      <c r="H650" s="15">
        <v>138</v>
      </c>
      <c r="I650" t="s">
        <v>1030</v>
      </c>
      <c r="J650" s="19">
        <f>Table1[[#This Row],[Total Sales Value]]/1.14</f>
        <v>138</v>
      </c>
      <c r="K650" s="15">
        <f>Table1[[#This Row],[Net Sales]]-Table1[[#This Row],[Column1]]</f>
        <v>0</v>
      </c>
      <c r="L650" s="26">
        <f t="shared" si="18"/>
        <v>0</v>
      </c>
      <c r="M650" s="26">
        <f t="shared" si="19"/>
        <v>0</v>
      </c>
    </row>
    <row r="651" spans="1:13" x14ac:dyDescent="0.25">
      <c r="A651" t="s">
        <v>9</v>
      </c>
      <c r="B651" t="s">
        <v>10</v>
      </c>
      <c r="C651" t="s">
        <v>1022</v>
      </c>
      <c r="D651" t="s">
        <v>238</v>
      </c>
      <c r="E651">
        <v>15316233</v>
      </c>
      <c r="F651" s="29">
        <v>43646.801742164404</v>
      </c>
      <c r="G651" s="20">
        <v>96.899999999999991</v>
      </c>
      <c r="H651" s="15">
        <v>85</v>
      </c>
      <c r="I651" t="s">
        <v>1029</v>
      </c>
      <c r="J651" s="19">
        <f>Table1[[#This Row],[Total Sales Value]]/1.14</f>
        <v>85</v>
      </c>
      <c r="K651" s="15">
        <f>Table1[[#This Row],[Net Sales]]-Table1[[#This Row],[Column1]]</f>
        <v>0</v>
      </c>
      <c r="L651" s="26">
        <f t="shared" si="18"/>
        <v>0</v>
      </c>
      <c r="M651" s="26">
        <f t="shared" si="19"/>
        <v>0</v>
      </c>
    </row>
    <row r="652" spans="1:13" x14ac:dyDescent="0.25">
      <c r="A652" t="s">
        <v>9</v>
      </c>
      <c r="B652" t="s">
        <v>10</v>
      </c>
      <c r="C652" t="s">
        <v>1023</v>
      </c>
      <c r="D652" t="s">
        <v>1024</v>
      </c>
      <c r="E652">
        <v>15317036</v>
      </c>
      <c r="F652" s="29">
        <v>43646.819100150497</v>
      </c>
      <c r="G652" s="20">
        <v>286.14000000000004</v>
      </c>
      <c r="H652" s="15">
        <v>251</v>
      </c>
      <c r="I652" t="s">
        <v>1029</v>
      </c>
      <c r="J652" s="19">
        <f>Table1[[#This Row],[Total Sales Value]]/1.14</f>
        <v>251.00000000000006</v>
      </c>
      <c r="K652" s="15">
        <f>Table1[[#This Row],[Net Sales]]-Table1[[#This Row],[Column1]]</f>
        <v>0</v>
      </c>
      <c r="L652" s="26">
        <f t="shared" si="18"/>
        <v>0</v>
      </c>
      <c r="M652" s="26">
        <f t="shared" si="19"/>
        <v>0</v>
      </c>
    </row>
    <row r="653" spans="1:13" x14ac:dyDescent="0.25">
      <c r="A653" t="s">
        <v>9</v>
      </c>
      <c r="B653" t="s">
        <v>10</v>
      </c>
      <c r="C653" t="s">
        <v>1025</v>
      </c>
      <c r="D653" t="s">
        <v>1026</v>
      </c>
      <c r="E653">
        <v>15322108</v>
      </c>
      <c r="F653" s="29">
        <v>43646.930887615701</v>
      </c>
      <c r="G653" s="20">
        <v>212.04</v>
      </c>
      <c r="H653" s="15">
        <v>186</v>
      </c>
      <c r="I653" t="s">
        <v>1029</v>
      </c>
      <c r="J653" s="19">
        <f>Table1[[#This Row],[Total Sales Value]]/1.14</f>
        <v>186</v>
      </c>
      <c r="K653" s="15">
        <f>Table1[[#This Row],[Net Sales]]-Table1[[#This Row],[Column1]]</f>
        <v>0</v>
      </c>
      <c r="L653" s="26">
        <f t="shared" si="18"/>
        <v>0</v>
      </c>
      <c r="M653" s="26">
        <f t="shared" si="19"/>
        <v>0</v>
      </c>
    </row>
    <row r="654" spans="1:13" x14ac:dyDescent="0.25">
      <c r="A654" t="s">
        <v>9</v>
      </c>
      <c r="B654" t="s">
        <v>10</v>
      </c>
      <c r="C654" t="s">
        <v>91</v>
      </c>
      <c r="D654" t="s">
        <v>92</v>
      </c>
      <c r="E654">
        <v>15322257</v>
      </c>
      <c r="F654" s="29">
        <v>43646.935708067103</v>
      </c>
      <c r="G654" s="20">
        <v>126.53999999999999</v>
      </c>
      <c r="H654" s="15">
        <v>111</v>
      </c>
      <c r="I654" t="s">
        <v>1030</v>
      </c>
      <c r="J654" s="19">
        <f>Table1[[#This Row],[Total Sales Value]]/1.14</f>
        <v>111</v>
      </c>
      <c r="K654" s="15">
        <f>Table1[[#This Row],[Net Sales]]-Table1[[#This Row],[Column1]]</f>
        <v>0</v>
      </c>
      <c r="L654" s="26">
        <f t="shared" si="18"/>
        <v>0</v>
      </c>
      <c r="M654" s="26">
        <f t="shared" si="19"/>
        <v>0</v>
      </c>
    </row>
    <row r="655" spans="1:13" ht="14.4" thickBot="1" x14ac:dyDescent="0.3">
      <c r="A655" t="s">
        <v>22</v>
      </c>
      <c r="B655" t="s">
        <v>10</v>
      </c>
      <c r="C655" t="s">
        <v>1027</v>
      </c>
      <c r="D655" t="s">
        <v>1028</v>
      </c>
      <c r="E655">
        <v>15322713</v>
      </c>
      <c r="F655" s="29">
        <v>43646.949811458297</v>
      </c>
      <c r="G655" s="20">
        <v>98.039999999999992</v>
      </c>
      <c r="H655" s="15">
        <v>86</v>
      </c>
      <c r="I655" t="s">
        <v>1029</v>
      </c>
      <c r="J655" s="19">
        <f>Table1[[#This Row],[Total Sales Value]]/1.14</f>
        <v>86</v>
      </c>
      <c r="K655" s="15">
        <f>Table1[[#This Row],[Net Sales]]-Table1[[#This Row],[Column1]]</f>
        <v>0</v>
      </c>
      <c r="L655" s="26">
        <f t="shared" ref="L655" si="20">K655*14/100</f>
        <v>0</v>
      </c>
      <c r="M655" s="26">
        <f t="shared" ref="M655" si="21">L655+K655</f>
        <v>0</v>
      </c>
    </row>
    <row r="656" spans="1:13" ht="14.4" thickTop="1" x14ac:dyDescent="0.25">
      <c r="F656" s="16"/>
      <c r="G656" s="18">
        <f>SUBTOTAL(9,Table1[Total Sales Value])</f>
        <v>134546.58999999982</v>
      </c>
      <c r="H656" s="18">
        <f>SUBTOTAL(109,Table1[Net Sales])</f>
        <v>125150</v>
      </c>
      <c r="K656" s="17">
        <f>SUBTOTAL(9,K13:K655)</f>
        <v>7126.6754385964923</v>
      </c>
      <c r="L656" s="17">
        <f>SUBTOTAL(9,L13:L655)</f>
        <v>997.73456140350834</v>
      </c>
      <c r="M656" s="17">
        <f>SUBTOTAL(9,M13:M655)</f>
        <v>8124.4100000000008</v>
      </c>
    </row>
    <row r="660" spans="3:12" ht="16.8" customHeight="1" x14ac:dyDescent="0.25">
      <c r="D660" s="28" t="s">
        <v>1037</v>
      </c>
      <c r="E660" s="28" t="s">
        <v>1038</v>
      </c>
      <c r="F660" s="28" t="s">
        <v>1039</v>
      </c>
      <c r="G660" s="28" t="s">
        <v>1040</v>
      </c>
      <c r="H660" s="28" t="s">
        <v>1041</v>
      </c>
      <c r="I660" s="28" t="s">
        <v>1039</v>
      </c>
      <c r="J660" s="28" t="s">
        <v>1042</v>
      </c>
      <c r="K660" s="28" t="s">
        <v>1043</v>
      </c>
      <c r="L660" s="28" t="s">
        <v>1039</v>
      </c>
    </row>
    <row r="661" spans="3:12" x14ac:dyDescent="0.25">
      <c r="C661" s="21">
        <v>43617</v>
      </c>
      <c r="D661" s="30">
        <v>243.96</v>
      </c>
      <c r="E661" s="22"/>
      <c r="F661" s="22"/>
      <c r="G661" s="30">
        <v>98.04</v>
      </c>
      <c r="H661" s="22"/>
      <c r="I661" s="22"/>
      <c r="J661" s="31">
        <v>1790.94</v>
      </c>
      <c r="K661" s="22"/>
      <c r="L661" s="22"/>
    </row>
    <row r="662" spans="3:12" x14ac:dyDescent="0.25">
      <c r="C662" s="21">
        <v>43618</v>
      </c>
      <c r="D662" s="30">
        <v>501.6</v>
      </c>
      <c r="E662" s="22"/>
      <c r="F662" s="22"/>
      <c r="G662" s="30">
        <v>821.94</v>
      </c>
      <c r="H662" s="22"/>
      <c r="I662" s="22"/>
      <c r="J662" s="31">
        <v>468.54</v>
      </c>
      <c r="K662" s="22"/>
      <c r="L662" s="22"/>
    </row>
    <row r="663" spans="3:12" x14ac:dyDescent="0.25">
      <c r="C663" s="21">
        <v>43619</v>
      </c>
      <c r="D663" s="30">
        <v>1422.72</v>
      </c>
      <c r="E663" s="22"/>
      <c r="F663" s="22"/>
      <c r="G663" s="22">
        <v>0</v>
      </c>
      <c r="H663" s="22"/>
      <c r="I663" s="22"/>
      <c r="J663" s="31">
        <v>997.5</v>
      </c>
      <c r="K663" s="22"/>
      <c r="L663" s="22"/>
    </row>
    <row r="664" spans="3:12" x14ac:dyDescent="0.25">
      <c r="C664" s="21">
        <v>43620</v>
      </c>
      <c r="D664" s="30">
        <v>210.9</v>
      </c>
      <c r="E664" s="22"/>
      <c r="F664" s="22"/>
      <c r="G664" s="30">
        <v>555.17999999999995</v>
      </c>
      <c r="H664" s="22"/>
      <c r="I664" s="22"/>
      <c r="J664" s="31">
        <v>1605.12</v>
      </c>
      <c r="K664" s="22"/>
      <c r="L664" s="22"/>
    </row>
    <row r="665" spans="3:12" x14ac:dyDescent="0.25">
      <c r="C665" s="21">
        <v>43621</v>
      </c>
      <c r="D665" s="22">
        <v>2292.54</v>
      </c>
      <c r="E665" s="22"/>
      <c r="F665" s="22"/>
      <c r="G665" s="30">
        <v>1356.6</v>
      </c>
      <c r="H665" s="22"/>
      <c r="I665" s="22"/>
      <c r="J665" s="32">
        <v>4018.5</v>
      </c>
      <c r="K665" s="22"/>
      <c r="L665" s="22"/>
    </row>
    <row r="666" spans="3:12" x14ac:dyDescent="0.25">
      <c r="C666" s="21">
        <v>43622</v>
      </c>
      <c r="D666" s="30">
        <v>530.1</v>
      </c>
      <c r="E666" s="22"/>
      <c r="F666" s="22"/>
      <c r="G666" s="30">
        <v>579.12</v>
      </c>
      <c r="H666" s="22"/>
      <c r="I666" s="22"/>
      <c r="J666" s="31">
        <v>2902.44</v>
      </c>
      <c r="K666" s="22"/>
      <c r="L666" s="22"/>
    </row>
    <row r="667" spans="3:12" x14ac:dyDescent="0.25">
      <c r="C667" s="21">
        <v>43623</v>
      </c>
      <c r="D667" s="30">
        <v>681.72</v>
      </c>
      <c r="E667" s="22"/>
      <c r="F667" s="22"/>
      <c r="G667" s="30">
        <v>1084.1400000000001</v>
      </c>
      <c r="H667" s="22"/>
      <c r="I667" s="22"/>
      <c r="J667" s="31">
        <v>2767.92</v>
      </c>
      <c r="K667" s="22"/>
      <c r="L667" s="22"/>
    </row>
    <row r="668" spans="3:12" x14ac:dyDescent="0.25">
      <c r="C668" s="21">
        <v>43624</v>
      </c>
      <c r="D668" s="22">
        <v>1113.78</v>
      </c>
      <c r="E668" s="22"/>
      <c r="F668" s="22"/>
      <c r="G668" s="22">
        <v>1316.52</v>
      </c>
      <c r="H668" s="22"/>
      <c r="I668" s="22"/>
      <c r="J668" s="31">
        <v>3255.84</v>
      </c>
      <c r="K668" s="22"/>
      <c r="L668" s="22"/>
    </row>
    <row r="669" spans="3:12" x14ac:dyDescent="0.25">
      <c r="C669" s="21">
        <v>43625</v>
      </c>
      <c r="D669" s="30">
        <v>210.9</v>
      </c>
      <c r="E669" s="22"/>
      <c r="F669" s="22"/>
      <c r="G669" s="30">
        <v>1054.5</v>
      </c>
      <c r="H669" s="22"/>
      <c r="I669" s="22"/>
      <c r="J669" s="31">
        <v>2424.7800000000002</v>
      </c>
      <c r="K669" s="22"/>
      <c r="L669" s="22"/>
    </row>
    <row r="670" spans="3:12" x14ac:dyDescent="0.25">
      <c r="C670" s="21">
        <v>43626</v>
      </c>
      <c r="D670" s="22">
        <v>1068.18</v>
      </c>
      <c r="E670" s="22"/>
      <c r="F670" s="22"/>
      <c r="G670" s="30">
        <v>608.76</v>
      </c>
      <c r="H670" s="22"/>
      <c r="I670" s="22"/>
      <c r="J670" s="32">
        <v>2160.3000000000002</v>
      </c>
      <c r="K670" s="22"/>
      <c r="L670" s="22"/>
    </row>
    <row r="671" spans="3:12" x14ac:dyDescent="0.25">
      <c r="C671" s="21">
        <v>43627</v>
      </c>
      <c r="D671" s="22">
        <v>1466.04</v>
      </c>
      <c r="E671" s="22"/>
      <c r="F671" s="22"/>
      <c r="G671" s="30">
        <v>1264.26</v>
      </c>
      <c r="H671" s="22"/>
      <c r="I671" s="22"/>
      <c r="J671" s="31">
        <v>3614.94</v>
      </c>
      <c r="K671" s="22"/>
      <c r="L671" s="22"/>
    </row>
    <row r="672" spans="3:12" x14ac:dyDescent="0.25">
      <c r="C672" s="21">
        <v>43628</v>
      </c>
      <c r="D672" s="22">
        <v>0</v>
      </c>
      <c r="E672" s="22"/>
      <c r="F672" s="22"/>
      <c r="G672" s="30">
        <v>582.54</v>
      </c>
      <c r="H672" s="22"/>
      <c r="I672" s="22"/>
      <c r="J672" s="31">
        <v>4488.18</v>
      </c>
      <c r="K672" s="22"/>
      <c r="L672" s="22"/>
    </row>
    <row r="673" spans="3:12" x14ac:dyDescent="0.25">
      <c r="C673" s="21">
        <v>43629</v>
      </c>
      <c r="D673" s="30">
        <v>228</v>
      </c>
      <c r="E673" s="22"/>
      <c r="F673" s="22"/>
      <c r="G673" s="30">
        <v>1281.3599999999999</v>
      </c>
      <c r="H673" s="22"/>
      <c r="I673" s="22"/>
      <c r="J673" s="31">
        <v>5141.3999999999996</v>
      </c>
      <c r="K673" s="22"/>
      <c r="L673" s="22"/>
    </row>
    <row r="674" spans="3:12" x14ac:dyDescent="0.25">
      <c r="C674" s="21">
        <v>43630</v>
      </c>
      <c r="D674" s="30">
        <v>456</v>
      </c>
      <c r="E674" s="22"/>
      <c r="F674" s="22"/>
      <c r="G674" s="30">
        <v>499.32</v>
      </c>
      <c r="H674" s="22"/>
      <c r="I674" s="22"/>
      <c r="J674" s="32">
        <v>5796.9</v>
      </c>
      <c r="K674" s="22"/>
      <c r="L674" s="22"/>
    </row>
    <row r="675" spans="3:12" x14ac:dyDescent="0.25">
      <c r="C675" s="21">
        <v>43631</v>
      </c>
      <c r="D675" s="30">
        <v>1113.78</v>
      </c>
      <c r="E675" s="22"/>
      <c r="F675" s="22"/>
      <c r="G675" s="30">
        <v>543.78</v>
      </c>
      <c r="H675" s="22"/>
      <c r="I675" s="22"/>
      <c r="J675" s="31">
        <v>2106.7199999999998</v>
      </c>
      <c r="K675" s="22"/>
      <c r="L675" s="22"/>
    </row>
    <row r="676" spans="3:12" x14ac:dyDescent="0.25">
      <c r="C676" s="21">
        <v>43632</v>
      </c>
      <c r="D676" s="22">
        <v>1340.64</v>
      </c>
      <c r="E676" s="22"/>
      <c r="F676" s="22"/>
      <c r="G676" s="30">
        <v>1673.52</v>
      </c>
      <c r="H676" s="22"/>
      <c r="I676" s="22"/>
      <c r="J676" s="31">
        <v>2160.3000000000002</v>
      </c>
      <c r="K676" s="22"/>
      <c r="L676" s="22"/>
    </row>
    <row r="677" spans="3:12" x14ac:dyDescent="0.25">
      <c r="C677" s="21">
        <v>43633</v>
      </c>
      <c r="D677" s="30">
        <v>1548.12</v>
      </c>
      <c r="E677" s="22"/>
      <c r="F677" s="22"/>
      <c r="G677" s="30">
        <v>1778.4</v>
      </c>
      <c r="H677" s="22"/>
      <c r="I677" s="22"/>
      <c r="J677" s="31">
        <v>2901.3</v>
      </c>
      <c r="K677" s="22"/>
      <c r="L677" s="22"/>
    </row>
    <row r="678" spans="3:12" x14ac:dyDescent="0.25">
      <c r="C678" s="21">
        <v>43634</v>
      </c>
      <c r="D678" s="30">
        <v>412.68</v>
      </c>
      <c r="E678" s="22"/>
      <c r="F678" s="22"/>
      <c r="G678" s="30">
        <v>738.72</v>
      </c>
      <c r="H678" s="22"/>
      <c r="I678" s="22"/>
      <c r="J678" s="31">
        <v>2596.92</v>
      </c>
      <c r="K678" s="22"/>
      <c r="L678" s="22"/>
    </row>
    <row r="679" spans="3:12" x14ac:dyDescent="0.25">
      <c r="C679" s="21">
        <v>43635</v>
      </c>
      <c r="D679" s="30">
        <v>668.04</v>
      </c>
      <c r="E679" s="22"/>
      <c r="F679" s="22"/>
      <c r="G679" s="30">
        <v>1263.1199999999999</v>
      </c>
      <c r="H679" s="22"/>
      <c r="I679" s="22"/>
      <c r="J679" s="31">
        <v>3622.92</v>
      </c>
      <c r="K679" s="22"/>
      <c r="L679" s="22"/>
    </row>
    <row r="680" spans="3:12" x14ac:dyDescent="0.25">
      <c r="C680" s="21">
        <v>43636</v>
      </c>
      <c r="D680" s="30">
        <v>1778.4</v>
      </c>
      <c r="E680" s="22"/>
      <c r="F680" s="22"/>
      <c r="G680" s="30">
        <v>255.36</v>
      </c>
      <c r="H680" s="22"/>
      <c r="I680" s="22"/>
      <c r="J680" s="31">
        <v>3865.74</v>
      </c>
      <c r="K680" s="22"/>
      <c r="L680" s="22"/>
    </row>
    <row r="681" spans="3:12" x14ac:dyDescent="0.25">
      <c r="C681" s="21">
        <v>43637</v>
      </c>
      <c r="D681" s="30">
        <v>794.58</v>
      </c>
      <c r="E681" s="22"/>
      <c r="F681" s="22"/>
      <c r="G681" s="30">
        <v>1291.6199999999999</v>
      </c>
      <c r="H681" s="22"/>
      <c r="I681" s="22"/>
      <c r="J681" s="31">
        <v>2370.06</v>
      </c>
      <c r="K681" s="22"/>
      <c r="L681" s="22"/>
    </row>
    <row r="682" spans="3:12" x14ac:dyDescent="0.25">
      <c r="C682" s="21">
        <v>43638</v>
      </c>
      <c r="D682" s="30">
        <v>1163.94</v>
      </c>
      <c r="E682" s="22"/>
      <c r="F682" s="22"/>
      <c r="G682" s="30">
        <v>996.36</v>
      </c>
      <c r="H682" s="22"/>
      <c r="I682" s="22"/>
      <c r="J682" s="31">
        <v>3355.02</v>
      </c>
      <c r="K682" s="22"/>
      <c r="L682" s="22"/>
    </row>
    <row r="683" spans="3:12" x14ac:dyDescent="0.25">
      <c r="C683" s="21">
        <v>43639</v>
      </c>
      <c r="D683" s="22">
        <v>2502.3000000000002</v>
      </c>
      <c r="E683" s="22"/>
      <c r="F683" s="22"/>
      <c r="G683" s="30">
        <v>1255.1400000000001</v>
      </c>
      <c r="H683" s="22"/>
      <c r="I683" s="22"/>
      <c r="J683" s="32">
        <v>4113.12</v>
      </c>
      <c r="K683" s="22"/>
      <c r="L683" s="22"/>
    </row>
    <row r="684" spans="3:12" x14ac:dyDescent="0.25">
      <c r="C684" s="21">
        <v>43640</v>
      </c>
      <c r="D684" s="30">
        <v>547.20000000000005</v>
      </c>
      <c r="E684" s="22"/>
      <c r="F684" s="22"/>
      <c r="G684" s="30">
        <v>612.17999999999995</v>
      </c>
      <c r="H684" s="22"/>
      <c r="I684" s="22"/>
      <c r="J684" s="31">
        <v>2785.02</v>
      </c>
      <c r="K684" s="22"/>
      <c r="L684" s="22"/>
    </row>
    <row r="685" spans="3:12" x14ac:dyDescent="0.25">
      <c r="C685" s="21">
        <v>43641</v>
      </c>
      <c r="D685" s="30">
        <v>256.5</v>
      </c>
      <c r="E685" s="22"/>
      <c r="F685" s="22"/>
      <c r="G685" s="30">
        <v>1437.54</v>
      </c>
      <c r="H685" s="22"/>
      <c r="I685" s="22"/>
      <c r="J685" s="31">
        <v>3479.28</v>
      </c>
      <c r="K685" s="22"/>
      <c r="L685" s="22"/>
    </row>
    <row r="686" spans="3:12" x14ac:dyDescent="0.25">
      <c r="C686" s="21">
        <v>43642</v>
      </c>
      <c r="D686" s="22">
        <v>779.76</v>
      </c>
      <c r="E686" s="22"/>
      <c r="F686" s="22"/>
      <c r="G686" s="22">
        <v>1895.82</v>
      </c>
      <c r="H686" s="22"/>
      <c r="I686" s="22"/>
      <c r="J686" s="32">
        <v>2544.48</v>
      </c>
      <c r="K686" s="22"/>
      <c r="L686" s="22"/>
    </row>
    <row r="687" spans="3:12" x14ac:dyDescent="0.25">
      <c r="C687" s="21">
        <v>43643</v>
      </c>
      <c r="D687" s="30">
        <v>1141.1400000000001</v>
      </c>
      <c r="E687" s="22"/>
      <c r="F687" s="22"/>
      <c r="G687" s="30">
        <v>1841.1</v>
      </c>
      <c r="H687" s="22"/>
      <c r="I687" s="22"/>
      <c r="J687" s="31">
        <v>3846.36</v>
      </c>
      <c r="K687" s="22"/>
      <c r="L687" s="22"/>
    </row>
    <row r="688" spans="3:12" x14ac:dyDescent="0.25">
      <c r="C688" s="21">
        <v>43644</v>
      </c>
      <c r="D688" s="30">
        <v>731.88</v>
      </c>
      <c r="E688" s="22"/>
      <c r="F688" s="22"/>
      <c r="G688" s="30">
        <v>1695.18</v>
      </c>
      <c r="H688" s="22"/>
      <c r="I688" s="22"/>
      <c r="J688" s="31">
        <v>2259.48</v>
      </c>
      <c r="K688" s="22"/>
      <c r="L688" s="22"/>
    </row>
    <row r="689" spans="3:12" x14ac:dyDescent="0.25">
      <c r="C689" s="21">
        <v>43645</v>
      </c>
      <c r="D689" s="30">
        <v>1487.7</v>
      </c>
      <c r="E689" s="22"/>
      <c r="F689" s="22"/>
      <c r="G689" s="30">
        <v>112.86</v>
      </c>
      <c r="H689" s="22"/>
      <c r="I689" s="22"/>
      <c r="J689" s="32">
        <v>3162.36</v>
      </c>
      <c r="K689" s="22"/>
      <c r="L689" s="22"/>
    </row>
    <row r="690" spans="3:12" x14ac:dyDescent="0.25">
      <c r="C690" s="21">
        <v>43646</v>
      </c>
      <c r="D690" s="30">
        <v>217.74</v>
      </c>
      <c r="E690" s="22"/>
      <c r="F690" s="22"/>
      <c r="G690" s="30">
        <v>1350.9</v>
      </c>
      <c r="H690" s="22"/>
      <c r="I690" s="22"/>
      <c r="J690" s="31">
        <v>2228.6999999999998</v>
      </c>
      <c r="K690" s="22"/>
      <c r="L690" s="22"/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Rifaey</dc:creator>
  <cp:lastModifiedBy>TRUST</cp:lastModifiedBy>
  <dcterms:created xsi:type="dcterms:W3CDTF">2019-07-05T00:44:21Z</dcterms:created>
  <dcterms:modified xsi:type="dcterms:W3CDTF">2019-07-08T21:22:36Z</dcterms:modified>
</cp:coreProperties>
</file>