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0" yWindow="0" windowWidth="19065" windowHeight="6450" activeTab="1"/>
  </bookViews>
  <sheets>
    <sheet name="نتائج التلاميد" sheetId="1" r:id="rId1"/>
    <sheet name="تحليل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H4" i="2" l="1"/>
  <c r="E4" i="2"/>
  <c r="I4" i="2"/>
  <c r="G4" i="2"/>
  <c r="F4" i="2"/>
  <c r="D4" i="2"/>
  <c r="C4" i="2"/>
  <c r="B4" i="2"/>
  <c r="F6" i="1"/>
  <c r="J4" i="2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<sst xmlns="http://schemas.openxmlformats.org/spreadsheetml/2006/main" count="40" uniqueCount="38">
  <si>
    <t>الرقم</t>
  </si>
  <si>
    <t>الاسم واللقب</t>
  </si>
  <si>
    <t>مراقبة مستمرة</t>
  </si>
  <si>
    <t>الفرض</t>
  </si>
  <si>
    <t xml:space="preserve">المعدل </t>
  </si>
  <si>
    <t>العدد</t>
  </si>
  <si>
    <t>0--5,99</t>
  </si>
  <si>
    <t>6--7,99</t>
  </si>
  <si>
    <t>8--9,99</t>
  </si>
  <si>
    <t>10--11,99</t>
  </si>
  <si>
    <t>12--13,99</t>
  </si>
  <si>
    <t>14--15,99</t>
  </si>
  <si>
    <t>16--17,99</t>
  </si>
  <si>
    <t>18--20</t>
  </si>
  <si>
    <t>Name1</t>
  </si>
  <si>
    <t>Name2</t>
  </si>
  <si>
    <t>Name3</t>
  </si>
  <si>
    <t>Name4</t>
  </si>
  <si>
    <t>Name5</t>
  </si>
  <si>
    <t>Name6</t>
  </si>
  <si>
    <t>Name7</t>
  </si>
  <si>
    <t>Name8</t>
  </si>
  <si>
    <t>Name9</t>
  </si>
  <si>
    <t>Name10</t>
  </si>
  <si>
    <t>Name11</t>
  </si>
  <si>
    <t>Name12</t>
  </si>
  <si>
    <t>Name13</t>
  </si>
  <si>
    <t>Name14</t>
  </si>
  <si>
    <t>Name15</t>
  </si>
  <si>
    <t>Name16</t>
  </si>
  <si>
    <t>Name17</t>
  </si>
  <si>
    <t>Name18</t>
  </si>
  <si>
    <t>الاختبار</t>
  </si>
  <si>
    <t>المعدل</t>
  </si>
  <si>
    <t>الطريقة:1</t>
  </si>
  <si>
    <t>الطريقة:2</t>
  </si>
  <si>
    <t>المجموع</t>
  </si>
  <si>
    <t xml:space="preserve">تم اعتماد 18 تلميذا الموجودين في اللائحة في حالة أضفت تلاميذ آخرين زد في المجال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</si>
</sst>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20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Protection="1">
      <protection locked="0"/>
    </xf>
    <xf numFmtId="0" fontId="2" fillId="0" borderId="0" xfId="0" applyFont="1"/>
    <xf numFmtId="0" fontId="1" fillId="0" borderId="1" xfId="0" applyFont="1" applyFill="1" applyBorder="1" applyProtection="1">
      <protection locked="0"/>
    </xf>
    <xf numFmtId="0" fontId="0" fillId="0" borderId="1" xfId="0" applyBorder="1"/>
    <xf numFmtId="0" fontId="3" fillId="0" borderId="0" xfId="0" applyFont="1"/>
    <xf numFmtId="2" fontId="1" fillId="0" borderId="1" xfId="0" applyNumberFormat="1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6</xdr:row>
      <xdr:rowOff>85725</xdr:rowOff>
    </xdr:from>
    <xdr:to>
      <xdr:col>13</xdr:col>
      <xdr:colOff>400050</xdr:colOff>
      <xdr:row>12</xdr:row>
      <xdr:rowOff>0</xdr:rowOff>
    </xdr:to>
    <xdr:sp macro="" textlink="">
      <xdr:nvSpPr>
        <xdr:cNvPr id="2" name="مستطيل مستدير الزوايا 1"/>
        <xdr:cNvSpPr/>
      </xdr:nvSpPr>
      <xdr:spPr>
        <a:xfrm>
          <a:off x="11226831750" y="1209675"/>
          <a:ext cx="3914775" cy="11144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DZ" sz="1400" b="1"/>
            <a:t>(مراقبة مستمرة+الفرض) + (</a:t>
          </a:r>
          <a:r>
            <a:rPr lang="ar-DZ" sz="1400" b="1" baseline="0"/>
            <a:t> الاختبار *3)</a:t>
          </a:r>
        </a:p>
        <a:p>
          <a:pPr algn="r" rtl="1"/>
          <a:endParaRPr lang="ar-DZ" sz="1400" b="1" baseline="0"/>
        </a:p>
        <a:p>
          <a:pPr algn="r" rtl="1"/>
          <a:r>
            <a:rPr lang="ar-DZ" sz="1400" b="1" baseline="0"/>
            <a:t>                           5</a:t>
          </a:r>
          <a:endParaRPr lang="ar-SA" sz="1400" b="1"/>
        </a:p>
      </xdr:txBody>
    </xdr:sp>
    <xdr:clientData/>
  </xdr:twoCellAnchor>
  <xdr:twoCellAnchor>
    <xdr:from>
      <xdr:col>8</xdr:col>
      <xdr:colOff>142875</xdr:colOff>
      <xdr:row>8</xdr:row>
      <xdr:rowOff>76201</xdr:rowOff>
    </xdr:from>
    <xdr:to>
      <xdr:col>12</xdr:col>
      <xdr:colOff>228600</xdr:colOff>
      <xdr:row>8</xdr:row>
      <xdr:rowOff>114300</xdr:rowOff>
    </xdr:to>
    <xdr:cxnSp macro="">
      <xdr:nvCxnSpPr>
        <xdr:cNvPr id="4" name="رابط مستقيم 3"/>
        <xdr:cNvCxnSpPr/>
      </xdr:nvCxnSpPr>
      <xdr:spPr>
        <a:xfrm flipV="1">
          <a:off x="11227689000" y="1600201"/>
          <a:ext cx="2828925" cy="380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17</xdr:row>
      <xdr:rowOff>0</xdr:rowOff>
    </xdr:from>
    <xdr:to>
      <xdr:col>15</xdr:col>
      <xdr:colOff>409575</xdr:colOff>
      <xdr:row>22</xdr:row>
      <xdr:rowOff>57150</xdr:rowOff>
    </xdr:to>
    <xdr:sp macro="" textlink="">
      <xdr:nvSpPr>
        <xdr:cNvPr id="6" name="مستطيل مستدير الزوايا 1"/>
        <xdr:cNvSpPr/>
      </xdr:nvSpPr>
      <xdr:spPr>
        <a:xfrm>
          <a:off x="9978132825" y="3381375"/>
          <a:ext cx="3457575" cy="10572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MA" sz="1400" b="1"/>
            <a:t>(معدل </a:t>
          </a:r>
          <a:r>
            <a:rPr lang="ar-DZ" sz="1400" b="1"/>
            <a:t>مراقبة مستمرة</a:t>
          </a:r>
          <a:r>
            <a:rPr lang="ar-MA" sz="1400" b="1"/>
            <a:t>و</a:t>
          </a:r>
          <a:r>
            <a:rPr lang="ar-DZ" sz="1400" b="1"/>
            <a:t>الفرض</a:t>
          </a:r>
          <a:r>
            <a:rPr lang="ar-MA" sz="1400" b="1"/>
            <a:t>)</a:t>
          </a:r>
          <a:r>
            <a:rPr lang="ar-MA" sz="1400" b="1" baseline="0"/>
            <a:t> </a:t>
          </a:r>
          <a:r>
            <a:rPr lang="fr-FR" sz="1400" b="1" baseline="0"/>
            <a:t>*</a:t>
          </a:r>
          <a:r>
            <a:rPr lang="ar-MA" sz="1400" b="1" baseline="0"/>
            <a:t>2</a:t>
          </a:r>
          <a:r>
            <a:rPr lang="ar-DZ" sz="1400" b="1"/>
            <a:t> </a:t>
          </a:r>
          <a:r>
            <a:rPr lang="ar-MA" sz="1400" b="1"/>
            <a:t>+</a:t>
          </a:r>
          <a:r>
            <a:rPr lang="ar-DZ" sz="1400" b="1"/>
            <a:t>(</a:t>
          </a:r>
          <a:r>
            <a:rPr lang="ar-DZ" sz="1400" b="1" baseline="0"/>
            <a:t> الاختبار *3)</a:t>
          </a:r>
        </a:p>
        <a:p>
          <a:pPr algn="r" rtl="1"/>
          <a:endParaRPr lang="ar-DZ" sz="1400" b="1" baseline="0"/>
        </a:p>
        <a:p>
          <a:pPr algn="r" rtl="1"/>
          <a:r>
            <a:rPr lang="ar-DZ" sz="1400" b="1" baseline="0"/>
            <a:t>                           5</a:t>
          </a:r>
          <a:endParaRPr lang="ar-SA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M50"/>
  <sheetViews>
    <sheetView rightToLeft="1" topLeftCell="A4" workbookViewId="0">
      <selection activeCell="F6" sqref="F6"/>
    </sheetView>
  </sheetViews>
  <sheetFormatPr baseColWidth="10" defaultColWidth="9.140625" defaultRowHeight="15" x14ac:dyDescent="0.25"/>
  <cols>
    <col min="1" max="1" width="5.28515625" customWidth="1"/>
    <col min="2" max="2" width="17.5703125" customWidth="1"/>
    <col min="3" max="3" width="12.85546875" customWidth="1"/>
    <col min="5" max="5" width="10.5703125" customWidth="1"/>
    <col min="6" max="6" width="14" customWidth="1"/>
  </cols>
  <sheetData>
    <row r="3" spans="1:11" ht="26.1" customHeight="1" x14ac:dyDescent="0.4">
      <c r="K3" s="2"/>
    </row>
    <row r="4" spans="1:11" x14ac:dyDescent="0.25">
      <c r="F4" s="5" t="s">
        <v>34</v>
      </c>
      <c r="G4" s="5" t="s">
        <v>35</v>
      </c>
    </row>
    <row r="5" spans="1:11" ht="15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32</v>
      </c>
      <c r="F5" s="1" t="s">
        <v>4</v>
      </c>
      <c r="G5" s="3" t="s">
        <v>33</v>
      </c>
    </row>
    <row r="6" spans="1:11" ht="15.75" x14ac:dyDescent="0.25">
      <c r="A6" s="1">
        <v>1</v>
      </c>
      <c r="B6" s="1" t="s">
        <v>14</v>
      </c>
      <c r="C6" s="1">
        <v>11</v>
      </c>
      <c r="D6" s="1">
        <v>11</v>
      </c>
      <c r="E6" s="1">
        <v>11</v>
      </c>
      <c r="F6" s="6">
        <f>((C6+D6)+(E6*3))/5</f>
        <v>11</v>
      </c>
      <c r="G6" s="4">
        <f>((AVERAGE(C6:D6)*2)+(E6*3))/5</f>
        <v>11</v>
      </c>
      <c r="J6" s="5" t="s">
        <v>34</v>
      </c>
    </row>
    <row r="7" spans="1:11" ht="15.6" x14ac:dyDescent="0.35">
      <c r="A7" s="1">
        <v>2</v>
      </c>
      <c r="B7" s="1" t="s">
        <v>15</v>
      </c>
      <c r="C7" s="1">
        <v>13</v>
      </c>
      <c r="D7" s="1">
        <v>17</v>
      </c>
      <c r="E7" s="1">
        <v>13</v>
      </c>
      <c r="F7" s="6">
        <f t="shared" ref="F7:F23" si="0">((C7+D7)+(E7*3))/5</f>
        <v>13.8</v>
      </c>
      <c r="G7" s="4">
        <f t="shared" ref="G7:G23" si="1">((AVERAGE(C7:D7)*2)+(E7*3))/5</f>
        <v>13.8</v>
      </c>
    </row>
    <row r="8" spans="1:11" ht="15.6" x14ac:dyDescent="0.35">
      <c r="A8" s="1">
        <v>3</v>
      </c>
      <c r="B8" s="1" t="s">
        <v>16</v>
      </c>
      <c r="C8" s="1">
        <v>13</v>
      </c>
      <c r="D8" s="1">
        <v>20</v>
      </c>
      <c r="E8" s="1">
        <v>12</v>
      </c>
      <c r="F8" s="6">
        <f t="shared" si="0"/>
        <v>13.8</v>
      </c>
      <c r="G8" s="4">
        <f t="shared" si="1"/>
        <v>13.8</v>
      </c>
    </row>
    <row r="9" spans="1:11" ht="15.6" x14ac:dyDescent="0.35">
      <c r="A9" s="1">
        <v>4</v>
      </c>
      <c r="B9" s="1" t="s">
        <v>17</v>
      </c>
      <c r="C9" s="1">
        <v>10</v>
      </c>
      <c r="D9" s="1">
        <v>11</v>
      </c>
      <c r="E9" s="1">
        <v>18</v>
      </c>
      <c r="F9" s="6">
        <f t="shared" si="0"/>
        <v>15</v>
      </c>
      <c r="G9" s="4">
        <f t="shared" si="1"/>
        <v>15</v>
      </c>
    </row>
    <row r="10" spans="1:11" ht="15.6" x14ac:dyDescent="0.35">
      <c r="A10" s="1">
        <v>5</v>
      </c>
      <c r="B10" s="1" t="s">
        <v>18</v>
      </c>
      <c r="C10" s="1">
        <v>20</v>
      </c>
      <c r="D10" s="1">
        <v>18</v>
      </c>
      <c r="E10" s="1">
        <v>16</v>
      </c>
      <c r="F10" s="6">
        <f t="shared" si="0"/>
        <v>17.2</v>
      </c>
      <c r="G10" s="4">
        <f t="shared" si="1"/>
        <v>17.2</v>
      </c>
    </row>
    <row r="11" spans="1:11" ht="15.6" x14ac:dyDescent="0.35">
      <c r="A11" s="1">
        <v>6</v>
      </c>
      <c r="B11" s="1" t="s">
        <v>19</v>
      </c>
      <c r="C11" s="1">
        <v>16</v>
      </c>
      <c r="D11" s="1">
        <v>14</v>
      </c>
      <c r="E11" s="1">
        <v>10</v>
      </c>
      <c r="F11" s="6">
        <f t="shared" si="0"/>
        <v>12</v>
      </c>
      <c r="G11" s="4">
        <f t="shared" si="1"/>
        <v>12</v>
      </c>
    </row>
    <row r="12" spans="1:11" ht="15.6" x14ac:dyDescent="0.35">
      <c r="A12" s="1">
        <v>7</v>
      </c>
      <c r="B12" s="1" t="s">
        <v>20</v>
      </c>
      <c r="C12" s="1">
        <v>6</v>
      </c>
      <c r="D12" s="1">
        <v>10</v>
      </c>
      <c r="E12" s="1">
        <v>14</v>
      </c>
      <c r="F12" s="6">
        <f t="shared" si="0"/>
        <v>11.6</v>
      </c>
      <c r="G12" s="4">
        <f t="shared" si="1"/>
        <v>11.6</v>
      </c>
    </row>
    <row r="13" spans="1:11" ht="15.6" x14ac:dyDescent="0.35">
      <c r="A13" s="1">
        <v>8</v>
      </c>
      <c r="B13" s="1" t="s">
        <v>21</v>
      </c>
      <c r="C13" s="1">
        <v>8</v>
      </c>
      <c r="D13" s="1">
        <v>11</v>
      </c>
      <c r="E13" s="1">
        <v>9</v>
      </c>
      <c r="F13" s="6">
        <f t="shared" si="0"/>
        <v>9.1999999999999993</v>
      </c>
      <c r="G13" s="4">
        <f t="shared" si="1"/>
        <v>9.1999999999999993</v>
      </c>
    </row>
    <row r="14" spans="1:11" ht="15.6" x14ac:dyDescent="0.35">
      <c r="A14" s="1">
        <v>9</v>
      </c>
      <c r="B14" s="1" t="s">
        <v>22</v>
      </c>
      <c r="C14" s="1">
        <v>7</v>
      </c>
      <c r="D14" s="1">
        <v>16</v>
      </c>
      <c r="E14" s="1">
        <v>7</v>
      </c>
      <c r="F14" s="6">
        <f t="shared" si="0"/>
        <v>8.8000000000000007</v>
      </c>
      <c r="G14" s="4">
        <f t="shared" si="1"/>
        <v>8.8000000000000007</v>
      </c>
    </row>
    <row r="15" spans="1:11" ht="15.6" x14ac:dyDescent="0.35">
      <c r="A15" s="1">
        <v>10</v>
      </c>
      <c r="B15" s="1" t="s">
        <v>23</v>
      </c>
      <c r="C15" s="1">
        <v>17</v>
      </c>
      <c r="D15" s="1">
        <v>10</v>
      </c>
      <c r="E15" s="1">
        <v>8</v>
      </c>
      <c r="F15" s="6">
        <f t="shared" si="0"/>
        <v>10.199999999999999</v>
      </c>
      <c r="G15" s="4">
        <f t="shared" si="1"/>
        <v>10.199999999999999</v>
      </c>
    </row>
    <row r="16" spans="1:11" ht="15.6" x14ac:dyDescent="0.35">
      <c r="A16" s="1">
        <v>11</v>
      </c>
      <c r="B16" s="1" t="s">
        <v>24</v>
      </c>
      <c r="C16" s="1">
        <v>19</v>
      </c>
      <c r="D16" s="1">
        <v>7</v>
      </c>
      <c r="E16" s="1">
        <v>6</v>
      </c>
      <c r="F16" s="6">
        <f t="shared" si="0"/>
        <v>8.8000000000000007</v>
      </c>
      <c r="G16" s="4">
        <f t="shared" si="1"/>
        <v>8.8000000000000007</v>
      </c>
    </row>
    <row r="17" spans="1:13" ht="15.75" x14ac:dyDescent="0.25">
      <c r="A17" s="1">
        <v>12</v>
      </c>
      <c r="B17" s="1" t="s">
        <v>25</v>
      </c>
      <c r="C17" s="1">
        <v>18</v>
      </c>
      <c r="D17" s="1">
        <v>6</v>
      </c>
      <c r="E17" s="1">
        <v>9</v>
      </c>
      <c r="F17" s="6">
        <f t="shared" si="0"/>
        <v>10.199999999999999</v>
      </c>
      <c r="G17" s="4">
        <f t="shared" si="1"/>
        <v>10.199999999999999</v>
      </c>
      <c r="M17" s="5" t="s">
        <v>35</v>
      </c>
    </row>
    <row r="18" spans="1:13" ht="15.75" x14ac:dyDescent="0.25">
      <c r="A18" s="1">
        <v>13</v>
      </c>
      <c r="B18" s="1" t="s">
        <v>26</v>
      </c>
      <c r="C18" s="1">
        <v>11</v>
      </c>
      <c r="D18" s="1">
        <v>12</v>
      </c>
      <c r="E18" s="1">
        <v>11</v>
      </c>
      <c r="F18" s="6">
        <f t="shared" si="0"/>
        <v>11.2</v>
      </c>
      <c r="G18" s="4">
        <f t="shared" si="1"/>
        <v>11.2</v>
      </c>
    </row>
    <row r="19" spans="1:13" ht="15.75" x14ac:dyDescent="0.25">
      <c r="A19" s="1">
        <v>14</v>
      </c>
      <c r="B19" s="1" t="s">
        <v>27</v>
      </c>
      <c r="C19" s="1">
        <v>8</v>
      </c>
      <c r="D19" s="1">
        <v>20</v>
      </c>
      <c r="E19" s="1">
        <v>5</v>
      </c>
      <c r="F19" s="6">
        <f t="shared" si="0"/>
        <v>8.6</v>
      </c>
      <c r="G19" s="4">
        <f t="shared" si="1"/>
        <v>8.6</v>
      </c>
    </row>
    <row r="20" spans="1:13" ht="15.75" x14ac:dyDescent="0.25">
      <c r="A20" s="1">
        <v>15</v>
      </c>
      <c r="B20" s="1" t="s">
        <v>28</v>
      </c>
      <c r="C20" s="1">
        <v>8</v>
      </c>
      <c r="D20" s="1">
        <v>14</v>
      </c>
      <c r="E20" s="1">
        <v>12</v>
      </c>
      <c r="F20" s="6">
        <f t="shared" si="0"/>
        <v>11.6</v>
      </c>
      <c r="G20" s="4">
        <f t="shared" si="1"/>
        <v>11.6</v>
      </c>
    </row>
    <row r="21" spans="1:13" ht="15.75" x14ac:dyDescent="0.25">
      <c r="A21" s="1">
        <v>16</v>
      </c>
      <c r="B21" s="1" t="s">
        <v>29</v>
      </c>
      <c r="C21" s="1">
        <v>19</v>
      </c>
      <c r="D21" s="1">
        <v>12</v>
      </c>
      <c r="E21" s="1">
        <v>17</v>
      </c>
      <c r="F21" s="6">
        <f t="shared" si="0"/>
        <v>16.399999999999999</v>
      </c>
      <c r="G21" s="4">
        <f t="shared" si="1"/>
        <v>16.399999999999999</v>
      </c>
    </row>
    <row r="22" spans="1:13" ht="15.75" x14ac:dyDescent="0.25">
      <c r="A22" s="1">
        <v>17</v>
      </c>
      <c r="B22" s="1" t="s">
        <v>30</v>
      </c>
      <c r="C22" s="1">
        <v>15</v>
      </c>
      <c r="D22" s="1">
        <v>18</v>
      </c>
      <c r="E22" s="1">
        <v>10</v>
      </c>
      <c r="F22" s="6">
        <f t="shared" si="0"/>
        <v>12.6</v>
      </c>
      <c r="G22" s="4">
        <f t="shared" si="1"/>
        <v>12.6</v>
      </c>
    </row>
    <row r="23" spans="1:13" ht="15.75" x14ac:dyDescent="0.25">
      <c r="A23" s="1">
        <v>18</v>
      </c>
      <c r="B23" s="1" t="s">
        <v>31</v>
      </c>
      <c r="C23" s="1">
        <v>8</v>
      </c>
      <c r="D23" s="1">
        <v>20</v>
      </c>
      <c r="E23" s="1">
        <v>19</v>
      </c>
      <c r="F23" s="6">
        <f t="shared" si="0"/>
        <v>17</v>
      </c>
      <c r="G23" s="4">
        <f t="shared" si="1"/>
        <v>17</v>
      </c>
    </row>
    <row r="24" spans="1:13" ht="15.75" x14ac:dyDescent="0.25">
      <c r="A24" s="1">
        <v>19</v>
      </c>
      <c r="B24" s="1"/>
      <c r="C24" s="1"/>
      <c r="D24" s="1"/>
      <c r="E24" s="1"/>
      <c r="F24" s="6"/>
      <c r="G24" s="4"/>
    </row>
    <row r="25" spans="1:13" ht="15.75" x14ac:dyDescent="0.25">
      <c r="A25" s="1">
        <v>20</v>
      </c>
      <c r="B25" s="1"/>
      <c r="C25" s="1"/>
      <c r="D25" s="1"/>
      <c r="E25" s="1"/>
      <c r="F25" s="6"/>
      <c r="G25" s="4"/>
    </row>
    <row r="26" spans="1:13" ht="15.75" x14ac:dyDescent="0.25">
      <c r="A26" s="1">
        <v>21</v>
      </c>
      <c r="B26" s="1"/>
      <c r="C26" s="1"/>
      <c r="D26" s="1"/>
      <c r="E26" s="1"/>
      <c r="F26" s="6"/>
      <c r="G26" s="4"/>
    </row>
    <row r="27" spans="1:13" ht="15.75" x14ac:dyDescent="0.25">
      <c r="A27" s="1">
        <v>22</v>
      </c>
      <c r="B27" s="1"/>
      <c r="C27" s="1"/>
      <c r="D27" s="1"/>
      <c r="E27" s="1"/>
      <c r="F27" s="6"/>
      <c r="G27" s="4"/>
    </row>
    <row r="28" spans="1:13" ht="15.75" x14ac:dyDescent="0.25">
      <c r="A28" s="1">
        <v>23</v>
      </c>
      <c r="B28" s="1"/>
      <c r="C28" s="1"/>
      <c r="D28" s="1"/>
      <c r="E28" s="1"/>
      <c r="F28" s="6"/>
      <c r="G28" s="4"/>
    </row>
    <row r="29" spans="1:13" ht="15.75" x14ac:dyDescent="0.25">
      <c r="A29" s="1">
        <v>24</v>
      </c>
      <c r="B29" s="1"/>
      <c r="C29" s="1"/>
      <c r="D29" s="1"/>
      <c r="E29" s="1"/>
      <c r="F29" s="6"/>
      <c r="G29" s="4"/>
    </row>
    <row r="30" spans="1:13" ht="15.75" x14ac:dyDescent="0.25">
      <c r="A30" s="1">
        <v>25</v>
      </c>
      <c r="B30" s="1"/>
      <c r="C30" s="1"/>
      <c r="D30" s="1"/>
      <c r="E30" s="1"/>
      <c r="F30" s="6"/>
      <c r="G30" s="4"/>
    </row>
    <row r="31" spans="1:13" ht="15.75" x14ac:dyDescent="0.25">
      <c r="A31" s="1">
        <v>26</v>
      </c>
      <c r="B31" s="1"/>
      <c r="C31" s="1"/>
      <c r="D31" s="1"/>
      <c r="E31" s="1"/>
      <c r="F31" s="6"/>
      <c r="G31" s="4"/>
    </row>
    <row r="32" spans="1:13" ht="15.75" x14ac:dyDescent="0.25">
      <c r="A32" s="1">
        <v>27</v>
      </c>
      <c r="B32" s="1"/>
      <c r="C32" s="1"/>
      <c r="D32" s="1"/>
      <c r="E32" s="1"/>
      <c r="F32" s="6"/>
      <c r="G32" s="4"/>
    </row>
    <row r="33" spans="1:7" ht="15.75" x14ac:dyDescent="0.25">
      <c r="A33" s="1">
        <v>28</v>
      </c>
      <c r="B33" s="1"/>
      <c r="C33" s="1"/>
      <c r="D33" s="1"/>
      <c r="E33" s="1"/>
      <c r="F33" s="6"/>
      <c r="G33" s="4"/>
    </row>
    <row r="34" spans="1:7" ht="15.75" x14ac:dyDescent="0.25">
      <c r="A34" s="1">
        <v>29</v>
      </c>
      <c r="B34" s="1"/>
      <c r="C34" s="1"/>
      <c r="D34" s="1"/>
      <c r="E34" s="1"/>
      <c r="F34" s="6"/>
      <c r="G34" s="4"/>
    </row>
    <row r="35" spans="1:7" ht="15.75" x14ac:dyDescent="0.25">
      <c r="A35" s="1">
        <v>30</v>
      </c>
      <c r="B35" s="1"/>
      <c r="C35" s="1"/>
      <c r="D35" s="1"/>
      <c r="E35" s="1"/>
      <c r="F35" s="6"/>
      <c r="G35" s="4"/>
    </row>
    <row r="36" spans="1:7" ht="15.75" x14ac:dyDescent="0.25">
      <c r="A36" s="1">
        <v>31</v>
      </c>
      <c r="B36" s="1"/>
      <c r="C36" s="1"/>
      <c r="D36" s="1"/>
      <c r="E36" s="1"/>
      <c r="F36" s="6"/>
      <c r="G36" s="4"/>
    </row>
    <row r="37" spans="1:7" ht="15.75" x14ac:dyDescent="0.25">
      <c r="A37" s="1">
        <v>32</v>
      </c>
      <c r="B37" s="1"/>
      <c r="C37" s="1"/>
      <c r="D37" s="1"/>
      <c r="E37" s="1"/>
      <c r="F37" s="6"/>
      <c r="G37" s="4"/>
    </row>
    <row r="38" spans="1:7" ht="15.75" x14ac:dyDescent="0.25">
      <c r="A38" s="1">
        <v>33</v>
      </c>
      <c r="B38" s="1"/>
      <c r="C38" s="1"/>
      <c r="D38" s="1"/>
      <c r="E38" s="1"/>
      <c r="F38" s="6"/>
      <c r="G38" s="4"/>
    </row>
    <row r="39" spans="1:7" ht="15.75" x14ac:dyDescent="0.25">
      <c r="A39" s="1">
        <v>34</v>
      </c>
      <c r="B39" s="1"/>
      <c r="C39" s="1"/>
      <c r="D39" s="1"/>
      <c r="E39" s="1"/>
      <c r="F39" s="6"/>
      <c r="G39" s="4"/>
    </row>
    <row r="40" spans="1:7" ht="15.75" x14ac:dyDescent="0.25">
      <c r="A40" s="1">
        <v>35</v>
      </c>
      <c r="B40" s="1"/>
      <c r="C40" s="1"/>
      <c r="D40" s="1"/>
      <c r="E40" s="1"/>
      <c r="F40" s="6"/>
      <c r="G40" s="4"/>
    </row>
    <row r="41" spans="1:7" ht="15.75" x14ac:dyDescent="0.25">
      <c r="A41" s="1">
        <v>36</v>
      </c>
      <c r="B41" s="1"/>
      <c r="C41" s="1"/>
      <c r="D41" s="1"/>
      <c r="E41" s="1"/>
      <c r="F41" s="6"/>
      <c r="G41" s="4"/>
    </row>
    <row r="42" spans="1:7" ht="15.75" x14ac:dyDescent="0.25">
      <c r="A42" s="1">
        <v>37</v>
      </c>
      <c r="B42" s="1"/>
      <c r="C42" s="1"/>
      <c r="D42" s="1"/>
      <c r="E42" s="1"/>
      <c r="F42" s="6"/>
      <c r="G42" s="4"/>
    </row>
    <row r="43" spans="1:7" ht="15.75" x14ac:dyDescent="0.25">
      <c r="A43" s="1">
        <v>38</v>
      </c>
      <c r="B43" s="1"/>
      <c r="C43" s="1"/>
      <c r="D43" s="1"/>
      <c r="E43" s="1"/>
      <c r="F43" s="6"/>
      <c r="G43" s="4"/>
    </row>
    <row r="44" spans="1:7" ht="15.75" x14ac:dyDescent="0.25">
      <c r="A44" s="1">
        <v>39</v>
      </c>
      <c r="B44" s="1"/>
      <c r="C44" s="1"/>
      <c r="D44" s="1"/>
      <c r="E44" s="1"/>
      <c r="F44" s="6"/>
      <c r="G44" s="4"/>
    </row>
    <row r="45" spans="1:7" ht="15.75" x14ac:dyDescent="0.25">
      <c r="A45" s="1">
        <v>40</v>
      </c>
      <c r="B45" s="1"/>
      <c r="C45" s="1"/>
      <c r="D45" s="1"/>
      <c r="E45" s="1"/>
      <c r="F45" s="6"/>
      <c r="G45" s="4"/>
    </row>
    <row r="46" spans="1:7" ht="15.75" x14ac:dyDescent="0.25">
      <c r="A46" s="1">
        <v>41</v>
      </c>
      <c r="B46" s="1"/>
      <c r="C46" s="1"/>
      <c r="D46" s="1"/>
      <c r="E46" s="1"/>
      <c r="F46" s="6"/>
      <c r="G46" s="4"/>
    </row>
    <row r="47" spans="1:7" ht="15.75" x14ac:dyDescent="0.25">
      <c r="A47" s="1">
        <v>42</v>
      </c>
      <c r="B47" s="1"/>
      <c r="C47" s="1"/>
      <c r="D47" s="1"/>
      <c r="E47" s="1"/>
      <c r="F47" s="6"/>
      <c r="G47" s="4"/>
    </row>
    <row r="48" spans="1:7" ht="15.75" x14ac:dyDescent="0.25">
      <c r="A48" s="1">
        <v>43</v>
      </c>
      <c r="B48" s="1"/>
      <c r="C48" s="1"/>
      <c r="D48" s="1"/>
      <c r="E48" s="1"/>
      <c r="F48" s="6"/>
      <c r="G48" s="4"/>
    </row>
    <row r="49" spans="1:7" ht="15.75" x14ac:dyDescent="0.25">
      <c r="A49" s="1">
        <v>44</v>
      </c>
      <c r="B49" s="1"/>
      <c r="C49" s="1"/>
      <c r="D49" s="1"/>
      <c r="E49" s="1"/>
      <c r="F49" s="6"/>
      <c r="G49" s="4"/>
    </row>
    <row r="50" spans="1:7" ht="15.75" x14ac:dyDescent="0.25">
      <c r="A50" s="1">
        <v>45</v>
      </c>
      <c r="B50" s="1"/>
      <c r="C50" s="1"/>
      <c r="D50" s="1"/>
      <c r="E50" s="1"/>
      <c r="F50" s="6"/>
      <c r="G50" s="4"/>
    </row>
  </sheetData>
  <conditionalFormatting sqref="B5:B50">
    <cfRule type="cellIs" priority="1" stopIfTrue="1" operator="between">
      <formula>"9.99"</formula>
      <formula>10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N9"/>
  <sheetViews>
    <sheetView rightToLeft="1" tabSelected="1" workbookViewId="0">
      <selection activeCell="N14" sqref="N14"/>
    </sheetView>
  </sheetViews>
  <sheetFormatPr baseColWidth="10" defaultColWidth="9.140625" defaultRowHeight="15" x14ac:dyDescent="0.25"/>
  <cols>
    <col min="2" max="2" width="12.7109375" bestFit="1" customWidth="1"/>
    <col min="4" max="4" width="8.42578125" customWidth="1"/>
    <col min="5" max="5" width="10.7109375" customWidth="1"/>
    <col min="6" max="6" width="11.5703125" customWidth="1"/>
    <col min="7" max="7" width="11.85546875" customWidth="1"/>
    <col min="8" max="8" width="11.5703125" customWidth="1"/>
  </cols>
  <sheetData>
    <row r="3" spans="1:14" ht="15.75" x14ac:dyDescent="0.25">
      <c r="A3" s="1"/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3" t="s">
        <v>36</v>
      </c>
    </row>
    <row r="4" spans="1:14" ht="15.75" x14ac:dyDescent="0.25">
      <c r="A4" s="1" t="s">
        <v>5</v>
      </c>
      <c r="B4" s="1">
        <f>SUMPRODUCT((1*'نتائج التلاميد'!F$6:F$23&gt;=0)*(1*'نتائج التلاميد'!F$6:F$23&lt;6))</f>
        <v>0</v>
      </c>
      <c r="C4" s="1">
        <f>SUMPRODUCT((1*'نتائج التلاميد'!F$6:F$23&gt;=6)*(1*'نتائج التلاميد'!F$6:F$23&lt;8))</f>
        <v>0</v>
      </c>
      <c r="D4" s="1">
        <f>SUMPRODUCT((1*'نتائج التلاميد'!F$6:F$23&gt;=8)*(1*'نتائج التلاميد'!F$6:F$23&lt;10))</f>
        <v>4</v>
      </c>
      <c r="E4" s="1">
        <f>SUMPRODUCT((1*'نتائج التلاميد'!F$6:F$23&gt;=10)*(1*'نتائج التلاميد'!F$6:F$23&lt;12))</f>
        <v>6</v>
      </c>
      <c r="F4" s="1">
        <f>SUMPRODUCT((1*'نتائج التلاميد'!F$6:F$23&gt;=12)*(1*'نتائج التلاميد'!F$6:F$23&lt;14))</f>
        <v>4</v>
      </c>
      <c r="G4" s="1">
        <f>SUMPRODUCT((1*'نتائج التلاميد'!F$6:F$23&gt;=14)*(1*'نتائج التلاميد'!F$6:F$23&lt;16))</f>
        <v>1</v>
      </c>
      <c r="H4" s="1">
        <f>SUMPRODUCT((1*'نتائج التلاميد'!F$6:F$23&gt;=16)*(1*'نتائج التلاميد'!F$6:F$23&lt;18))</f>
        <v>3</v>
      </c>
      <c r="I4" s="1">
        <f>SUMPRODUCT((1*'نتائج التلاميد'!F$6:F$23&gt;=18)*(1*'نتائج التلاميد'!F$6:F$23&lt;20))</f>
        <v>0</v>
      </c>
      <c r="J4" s="7">
        <f>SUM(B4:I4)</f>
        <v>18</v>
      </c>
    </row>
    <row r="9" spans="1:14" x14ac:dyDescent="0.25">
      <c r="H9" s="8" t="s">
        <v>37</v>
      </c>
      <c r="I9" s="9"/>
      <c r="J9" s="9"/>
      <c r="K9" s="9"/>
      <c r="L9" s="9"/>
      <c r="M9" s="9"/>
      <c r="N9" s="9"/>
    </row>
  </sheetData>
  <mergeCells count="1">
    <mergeCell ref="H9:N9"/>
  </mergeCells>
  <conditionalFormatting sqref="B3">
    <cfRule type="cellIs" priority="4" stopIfTrue="1" operator="between">
      <formula>"9.99"</formula>
      <formula>10</formula>
    </cfRule>
  </conditionalFormatting>
  <conditionalFormatting sqref="B4">
    <cfRule type="cellIs" priority="3" stopIfTrue="1" operator="between">
      <formula>"9.99"</formula>
      <formula>10</formula>
    </cfRule>
  </conditionalFormatting>
  <conditionalFormatting sqref="I3:J3">
    <cfRule type="cellIs" priority="2" stopIfTrue="1" operator="between">
      <formula>"9.99"</formula>
      <formula>10</formula>
    </cfRule>
  </conditionalFormatting>
  <conditionalFormatting sqref="I4">
    <cfRule type="cellIs" priority="1" stopIfTrue="1" operator="between">
      <formula>"9.99"</formula>
      <formula>10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نتائج التلاميد</vt:lpstr>
      <vt:lpstr>تحليل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2019-07-15T20:34:01Z</dcterms:modified>
</cp:coreProperties>
</file>