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3935" windowHeight="4410"/>
  </bookViews>
  <sheets>
    <sheet name="salim" sheetId="4" r:id="rId1"/>
  </sheets>
  <calcPr calcId="145621"/>
</workbook>
</file>

<file path=xl/calcChain.xml><?xml version="1.0" encoding="utf-8"?>
<calcChain xmlns="http://schemas.openxmlformats.org/spreadsheetml/2006/main">
  <c r="K5" i="4" l="1"/>
  <c r="L5" i="4"/>
  <c r="N5" i="4"/>
  <c r="O5" i="4"/>
  <c r="P5" i="4"/>
  <c r="K6" i="4"/>
  <c r="L6" i="4"/>
  <c r="N6" i="4"/>
  <c r="O6" i="4"/>
  <c r="P6" i="4"/>
  <c r="K7" i="4"/>
  <c r="L7" i="4"/>
  <c r="N7" i="4"/>
  <c r="O7" i="4"/>
  <c r="P7" i="4"/>
  <c r="K8" i="4"/>
  <c r="L8" i="4"/>
  <c r="N8" i="4"/>
  <c r="O8" i="4"/>
  <c r="P8" i="4"/>
  <c r="K9" i="4"/>
  <c r="L9" i="4"/>
  <c r="N9" i="4"/>
  <c r="O9" i="4"/>
  <c r="P9" i="4"/>
  <c r="K10" i="4"/>
  <c r="L10" i="4"/>
  <c r="N10" i="4"/>
  <c r="O10" i="4"/>
  <c r="P10" i="4"/>
  <c r="K11" i="4"/>
  <c r="L11" i="4"/>
  <c r="N11" i="4"/>
  <c r="O11" i="4"/>
  <c r="P11" i="4"/>
  <c r="K12" i="4"/>
  <c r="L12" i="4"/>
  <c r="N12" i="4"/>
  <c r="O12" i="4"/>
  <c r="P12" i="4"/>
  <c r="K13" i="4"/>
  <c r="L13" i="4"/>
  <c r="N13" i="4"/>
  <c r="O13" i="4"/>
  <c r="P13" i="4"/>
  <c r="K14" i="4"/>
  <c r="L14" i="4"/>
  <c r="N14" i="4"/>
  <c r="O14" i="4"/>
  <c r="P14" i="4"/>
  <c r="K15" i="4"/>
  <c r="L15" i="4"/>
  <c r="N15" i="4"/>
  <c r="O15" i="4"/>
  <c r="P15" i="4"/>
  <c r="K16" i="4"/>
  <c r="L16" i="4"/>
  <c r="N16" i="4"/>
  <c r="O16" i="4"/>
  <c r="P16" i="4"/>
  <c r="K17" i="4"/>
  <c r="L17" i="4"/>
  <c r="N17" i="4"/>
  <c r="O17" i="4"/>
  <c r="P17" i="4"/>
  <c r="K18" i="4"/>
  <c r="L18" i="4"/>
  <c r="N18" i="4"/>
  <c r="O18" i="4"/>
  <c r="P18" i="4"/>
  <c r="K19" i="4"/>
  <c r="L19" i="4"/>
  <c r="N19" i="4"/>
  <c r="O19" i="4"/>
  <c r="P19" i="4"/>
  <c r="K20" i="4"/>
  <c r="L20" i="4"/>
  <c r="N20" i="4"/>
  <c r="O20" i="4"/>
  <c r="P20" i="4"/>
  <c r="K21" i="4"/>
  <c r="L21" i="4"/>
  <c r="N21" i="4"/>
  <c r="O21" i="4"/>
  <c r="P21" i="4"/>
  <c r="K22" i="4"/>
  <c r="L22" i="4"/>
  <c r="N22" i="4"/>
  <c r="O22" i="4"/>
  <c r="P22" i="4"/>
  <c r="K23" i="4"/>
  <c r="L23" i="4"/>
  <c r="N23" i="4"/>
  <c r="O23" i="4"/>
  <c r="P23" i="4"/>
  <c r="K24" i="4"/>
  <c r="L24" i="4"/>
  <c r="N24" i="4"/>
  <c r="O24" i="4"/>
  <c r="P24" i="4"/>
  <c r="K25" i="4"/>
  <c r="L25" i="4"/>
  <c r="N25" i="4"/>
  <c r="O25" i="4"/>
  <c r="P25" i="4"/>
  <c r="K26" i="4"/>
  <c r="L26" i="4"/>
  <c r="N26" i="4"/>
  <c r="O26" i="4"/>
  <c r="P26" i="4"/>
  <c r="K27" i="4"/>
  <c r="L27" i="4"/>
  <c r="N27" i="4"/>
  <c r="O27" i="4"/>
  <c r="P27" i="4"/>
  <c r="K28" i="4"/>
  <c r="L28" i="4"/>
  <c r="N28" i="4"/>
  <c r="O28" i="4"/>
  <c r="P28" i="4"/>
  <c r="K29" i="4"/>
  <c r="L29" i="4"/>
  <c r="N29" i="4"/>
  <c r="O29" i="4"/>
  <c r="P29" i="4"/>
  <c r="K30" i="4"/>
  <c r="L30" i="4"/>
  <c r="N30" i="4"/>
  <c r="O30" i="4"/>
  <c r="P30" i="4"/>
  <c r="K31" i="4"/>
  <c r="L31" i="4"/>
  <c r="N31" i="4"/>
  <c r="O31" i="4"/>
  <c r="P31" i="4"/>
  <c r="K32" i="4"/>
  <c r="L32" i="4"/>
  <c r="N32" i="4"/>
  <c r="O32" i="4"/>
  <c r="P32" i="4"/>
  <c r="K33" i="4"/>
  <c r="L33" i="4"/>
  <c r="N33" i="4"/>
  <c r="O33" i="4"/>
  <c r="P33" i="4"/>
  <c r="K34" i="4"/>
  <c r="L34" i="4"/>
  <c r="N34" i="4"/>
  <c r="O34" i="4"/>
  <c r="P34" i="4"/>
  <c r="K35" i="4"/>
  <c r="L35" i="4"/>
  <c r="N35" i="4"/>
  <c r="O35" i="4"/>
  <c r="P35" i="4"/>
  <c r="K36" i="4"/>
  <c r="L36" i="4"/>
  <c r="N36" i="4"/>
  <c r="O36" i="4"/>
  <c r="P36" i="4"/>
  <c r="K37" i="4"/>
  <c r="L37" i="4"/>
  <c r="N37" i="4"/>
  <c r="O37" i="4"/>
  <c r="P37" i="4"/>
  <c r="K38" i="4"/>
  <c r="L38" i="4"/>
  <c r="N38" i="4"/>
  <c r="O38" i="4"/>
  <c r="P38" i="4"/>
  <c r="K39" i="4"/>
  <c r="L39" i="4"/>
  <c r="N39" i="4"/>
  <c r="O39" i="4"/>
  <c r="P39" i="4"/>
  <c r="K40" i="4"/>
  <c r="L40" i="4"/>
  <c r="N40" i="4"/>
  <c r="O40" i="4"/>
  <c r="P40" i="4"/>
  <c r="K41" i="4"/>
  <c r="L41" i="4"/>
  <c r="N41" i="4"/>
  <c r="O41" i="4"/>
  <c r="P41" i="4"/>
  <c r="K42" i="4"/>
  <c r="L42" i="4"/>
  <c r="N42" i="4"/>
  <c r="O42" i="4"/>
  <c r="P42" i="4"/>
  <c r="K43" i="4"/>
  <c r="L43" i="4"/>
  <c r="N43" i="4"/>
  <c r="O43" i="4"/>
  <c r="P43" i="4"/>
  <c r="K44" i="4"/>
  <c r="L44" i="4"/>
  <c r="N44" i="4"/>
  <c r="O44" i="4"/>
  <c r="P44" i="4"/>
  <c r="K45" i="4"/>
  <c r="L45" i="4"/>
  <c r="N45" i="4"/>
  <c r="O45" i="4"/>
  <c r="P45" i="4"/>
  <c r="K46" i="4"/>
  <c r="L46" i="4"/>
  <c r="N46" i="4"/>
  <c r="O46" i="4"/>
  <c r="P46" i="4"/>
  <c r="K47" i="4"/>
  <c r="L47" i="4"/>
  <c r="N47" i="4"/>
  <c r="O47" i="4"/>
  <c r="P47" i="4"/>
  <c r="K48" i="4"/>
  <c r="L48" i="4"/>
  <c r="N48" i="4"/>
  <c r="O48" i="4"/>
  <c r="P48" i="4"/>
  <c r="K49" i="4"/>
  <c r="L49" i="4"/>
  <c r="N49" i="4"/>
  <c r="O49" i="4"/>
  <c r="P49" i="4"/>
  <c r="K50" i="4"/>
  <c r="L50" i="4"/>
  <c r="N50" i="4"/>
  <c r="O50" i="4"/>
  <c r="P50" i="4"/>
  <c r="K51" i="4"/>
  <c r="L51" i="4"/>
  <c r="N51" i="4"/>
  <c r="O51" i="4"/>
  <c r="P51" i="4"/>
  <c r="K52" i="4"/>
  <c r="L52" i="4"/>
  <c r="N52" i="4"/>
  <c r="O52" i="4"/>
  <c r="P52" i="4"/>
  <c r="K53" i="4"/>
  <c r="L53" i="4"/>
  <c r="N53" i="4"/>
  <c r="O53" i="4"/>
  <c r="P53" i="4"/>
  <c r="K54" i="4"/>
  <c r="L54" i="4"/>
  <c r="N54" i="4"/>
  <c r="O54" i="4"/>
  <c r="P54" i="4"/>
  <c r="K55" i="4"/>
  <c r="L55" i="4"/>
  <c r="N55" i="4"/>
  <c r="O55" i="4"/>
  <c r="P55" i="4"/>
  <c r="K56" i="4"/>
  <c r="L56" i="4"/>
  <c r="N56" i="4"/>
  <c r="O56" i="4"/>
  <c r="P56" i="4"/>
  <c r="K57" i="4"/>
  <c r="L57" i="4"/>
  <c r="N57" i="4"/>
  <c r="O57" i="4"/>
  <c r="P57" i="4"/>
  <c r="K58" i="4"/>
  <c r="L58" i="4"/>
  <c r="N58" i="4"/>
  <c r="O58" i="4"/>
  <c r="P58" i="4"/>
  <c r="K59" i="4"/>
  <c r="L59" i="4"/>
  <c r="N59" i="4"/>
  <c r="O59" i="4"/>
  <c r="P59" i="4"/>
  <c r="K60" i="4"/>
  <c r="L60" i="4"/>
  <c r="N60" i="4"/>
  <c r="O60" i="4"/>
  <c r="P60" i="4"/>
  <c r="K61" i="4"/>
  <c r="L61" i="4"/>
  <c r="N61" i="4"/>
  <c r="O61" i="4"/>
  <c r="P61" i="4"/>
  <c r="K62" i="4"/>
  <c r="L62" i="4"/>
  <c r="N62" i="4"/>
  <c r="O62" i="4"/>
  <c r="P62" i="4"/>
  <c r="K63" i="4"/>
  <c r="L63" i="4"/>
  <c r="N63" i="4"/>
  <c r="O63" i="4"/>
  <c r="P63" i="4"/>
  <c r="K64" i="4"/>
  <c r="L64" i="4"/>
  <c r="N64" i="4"/>
  <c r="O64" i="4"/>
  <c r="P64" i="4"/>
  <c r="K65" i="4"/>
  <c r="L65" i="4"/>
  <c r="N65" i="4"/>
  <c r="O65" i="4"/>
  <c r="P65" i="4"/>
  <c r="K66" i="4"/>
  <c r="L66" i="4"/>
  <c r="N66" i="4"/>
  <c r="O66" i="4"/>
  <c r="P66" i="4"/>
  <c r="K67" i="4"/>
  <c r="L67" i="4"/>
  <c r="N67" i="4"/>
  <c r="O67" i="4"/>
  <c r="P67" i="4"/>
  <c r="K68" i="4"/>
  <c r="L68" i="4"/>
  <c r="N68" i="4"/>
  <c r="O68" i="4"/>
  <c r="P68" i="4"/>
  <c r="K69" i="4"/>
  <c r="L69" i="4"/>
  <c r="N69" i="4"/>
  <c r="O69" i="4"/>
  <c r="P69" i="4"/>
  <c r="K70" i="4"/>
  <c r="L70" i="4"/>
  <c r="N70" i="4"/>
  <c r="O70" i="4"/>
  <c r="P70" i="4"/>
  <c r="K71" i="4"/>
  <c r="L71" i="4"/>
  <c r="N71" i="4"/>
  <c r="O71" i="4"/>
  <c r="P71" i="4"/>
  <c r="K72" i="4"/>
  <c r="L72" i="4"/>
  <c r="N72" i="4"/>
  <c r="O72" i="4"/>
  <c r="P72" i="4"/>
  <c r="K73" i="4"/>
  <c r="L73" i="4"/>
  <c r="N73" i="4"/>
  <c r="O73" i="4"/>
  <c r="P73" i="4"/>
  <c r="K74" i="4"/>
  <c r="L74" i="4"/>
  <c r="N74" i="4"/>
  <c r="O74" i="4"/>
  <c r="P74" i="4"/>
  <c r="K75" i="4"/>
  <c r="L75" i="4"/>
  <c r="N75" i="4"/>
  <c r="O75" i="4"/>
  <c r="P75" i="4"/>
  <c r="K76" i="4"/>
  <c r="L76" i="4"/>
  <c r="N76" i="4"/>
  <c r="O76" i="4"/>
  <c r="P76" i="4"/>
  <c r="K77" i="4"/>
  <c r="L77" i="4"/>
  <c r="N77" i="4"/>
  <c r="O77" i="4"/>
  <c r="P77" i="4"/>
  <c r="K78" i="4"/>
  <c r="L78" i="4"/>
  <c r="N78" i="4"/>
  <c r="O78" i="4"/>
  <c r="P78" i="4"/>
  <c r="K79" i="4"/>
  <c r="L79" i="4"/>
  <c r="N79" i="4"/>
  <c r="O79" i="4"/>
  <c r="P79" i="4"/>
  <c r="K80" i="4"/>
  <c r="L80" i="4"/>
  <c r="N80" i="4"/>
  <c r="O80" i="4"/>
  <c r="P80" i="4"/>
  <c r="K81" i="4"/>
  <c r="L81" i="4"/>
  <c r="N81" i="4"/>
  <c r="O81" i="4"/>
  <c r="P81" i="4"/>
  <c r="K82" i="4"/>
  <c r="L82" i="4"/>
  <c r="N82" i="4"/>
  <c r="O82" i="4"/>
  <c r="P82" i="4"/>
  <c r="K83" i="4"/>
  <c r="L83" i="4"/>
  <c r="N83" i="4"/>
  <c r="O83" i="4"/>
  <c r="P83" i="4"/>
  <c r="K84" i="4"/>
  <c r="L84" i="4"/>
  <c r="N84" i="4"/>
  <c r="O84" i="4"/>
  <c r="P84" i="4"/>
  <c r="K85" i="4"/>
  <c r="L85" i="4"/>
  <c r="N85" i="4"/>
  <c r="O85" i="4"/>
  <c r="P85" i="4"/>
  <c r="K86" i="4"/>
  <c r="L86" i="4"/>
  <c r="N86" i="4"/>
  <c r="O86" i="4"/>
  <c r="P86" i="4"/>
  <c r="K87" i="4"/>
  <c r="L87" i="4"/>
  <c r="N87" i="4"/>
  <c r="O87" i="4"/>
  <c r="P87" i="4"/>
  <c r="K88" i="4"/>
  <c r="L88" i="4"/>
  <c r="N88" i="4"/>
  <c r="O88" i="4"/>
  <c r="P88" i="4"/>
  <c r="K89" i="4"/>
  <c r="L89" i="4"/>
  <c r="N89" i="4"/>
  <c r="O89" i="4"/>
  <c r="P89" i="4"/>
  <c r="K90" i="4"/>
  <c r="L90" i="4"/>
  <c r="N90" i="4"/>
  <c r="O90" i="4"/>
  <c r="P90" i="4"/>
  <c r="K91" i="4"/>
  <c r="L91" i="4"/>
  <c r="N91" i="4"/>
  <c r="O91" i="4"/>
  <c r="P91" i="4"/>
  <c r="K92" i="4"/>
  <c r="L92" i="4"/>
  <c r="N92" i="4"/>
  <c r="O92" i="4"/>
  <c r="P92" i="4"/>
  <c r="K93" i="4"/>
  <c r="L93" i="4"/>
  <c r="N93" i="4"/>
  <c r="O93" i="4"/>
  <c r="P93" i="4"/>
  <c r="K94" i="4"/>
  <c r="L94" i="4"/>
  <c r="N94" i="4"/>
  <c r="O94" i="4"/>
  <c r="P94" i="4"/>
  <c r="K95" i="4"/>
  <c r="L95" i="4"/>
  <c r="N95" i="4"/>
  <c r="O95" i="4"/>
  <c r="P95" i="4"/>
  <c r="K96" i="4"/>
  <c r="L96" i="4"/>
  <c r="N96" i="4"/>
  <c r="O96" i="4"/>
  <c r="P96" i="4"/>
  <c r="K97" i="4"/>
  <c r="L97" i="4"/>
  <c r="N97" i="4"/>
  <c r="O97" i="4"/>
  <c r="P97" i="4"/>
  <c r="K98" i="4"/>
  <c r="L98" i="4"/>
  <c r="N98" i="4"/>
  <c r="O98" i="4"/>
  <c r="P98" i="4"/>
  <c r="K99" i="4"/>
  <c r="L99" i="4"/>
  <c r="N99" i="4"/>
  <c r="O99" i="4"/>
  <c r="P99" i="4"/>
  <c r="K100" i="4"/>
  <c r="L100" i="4"/>
  <c r="N100" i="4"/>
  <c r="O100" i="4"/>
  <c r="P100" i="4"/>
  <c r="K101" i="4"/>
  <c r="L101" i="4"/>
  <c r="N101" i="4"/>
  <c r="O101" i="4"/>
  <c r="P101" i="4"/>
  <c r="K102" i="4"/>
  <c r="L102" i="4"/>
  <c r="N102" i="4"/>
  <c r="O102" i="4"/>
  <c r="P102" i="4"/>
  <c r="K103" i="4"/>
  <c r="L103" i="4"/>
  <c r="N103" i="4"/>
  <c r="O103" i="4"/>
  <c r="P103" i="4"/>
  <c r="K104" i="4"/>
  <c r="L104" i="4"/>
  <c r="N104" i="4"/>
  <c r="O104" i="4"/>
  <c r="P104" i="4"/>
  <c r="K105" i="4"/>
  <c r="L105" i="4"/>
  <c r="N105" i="4"/>
  <c r="O105" i="4"/>
  <c r="P105" i="4"/>
  <c r="K106" i="4"/>
  <c r="L106" i="4"/>
  <c r="N106" i="4"/>
  <c r="O106" i="4"/>
  <c r="P106" i="4"/>
  <c r="K107" i="4"/>
  <c r="L107" i="4"/>
  <c r="N107" i="4"/>
  <c r="O107" i="4"/>
  <c r="P107" i="4"/>
  <c r="K108" i="4"/>
  <c r="L108" i="4"/>
  <c r="N108" i="4"/>
  <c r="O108" i="4"/>
  <c r="P108" i="4"/>
  <c r="K109" i="4"/>
  <c r="L109" i="4"/>
  <c r="N109" i="4"/>
  <c r="O109" i="4"/>
  <c r="P109" i="4"/>
  <c r="K110" i="4"/>
  <c r="L110" i="4"/>
  <c r="N110" i="4"/>
  <c r="O110" i="4"/>
  <c r="P110" i="4"/>
  <c r="K111" i="4"/>
  <c r="L111" i="4"/>
  <c r="N111" i="4"/>
  <c r="O111" i="4"/>
  <c r="P111" i="4"/>
  <c r="K112" i="4"/>
  <c r="L112" i="4"/>
  <c r="N112" i="4"/>
  <c r="O112" i="4"/>
  <c r="P112" i="4"/>
  <c r="K113" i="4"/>
  <c r="L113" i="4"/>
  <c r="N113" i="4"/>
  <c r="O113" i="4"/>
  <c r="P113" i="4"/>
  <c r="K114" i="4"/>
  <c r="L114" i="4"/>
  <c r="N114" i="4"/>
  <c r="O114" i="4"/>
  <c r="P114" i="4"/>
  <c r="K115" i="4"/>
  <c r="L115" i="4"/>
  <c r="N115" i="4"/>
  <c r="O115" i="4"/>
  <c r="P115" i="4"/>
  <c r="K116" i="4"/>
  <c r="L116" i="4"/>
  <c r="N116" i="4"/>
  <c r="O116" i="4"/>
  <c r="P116" i="4"/>
  <c r="K117" i="4"/>
  <c r="L117" i="4"/>
  <c r="N117" i="4"/>
  <c r="O117" i="4"/>
  <c r="P117" i="4"/>
  <c r="K118" i="4"/>
  <c r="L118" i="4"/>
  <c r="N118" i="4"/>
  <c r="O118" i="4"/>
  <c r="P118" i="4"/>
  <c r="K119" i="4"/>
  <c r="L119" i="4"/>
  <c r="N119" i="4"/>
  <c r="O119" i="4"/>
  <c r="P119" i="4"/>
  <c r="K120" i="4"/>
  <c r="L120" i="4"/>
  <c r="N120" i="4"/>
  <c r="O120" i="4"/>
  <c r="P120" i="4"/>
  <c r="K121" i="4"/>
  <c r="L121" i="4"/>
  <c r="N121" i="4"/>
  <c r="O121" i="4"/>
  <c r="P121" i="4"/>
  <c r="K122" i="4"/>
  <c r="L122" i="4"/>
  <c r="N122" i="4"/>
  <c r="O122" i="4"/>
  <c r="P122" i="4"/>
  <c r="K123" i="4"/>
  <c r="L123" i="4"/>
  <c r="N123" i="4"/>
  <c r="O123" i="4"/>
  <c r="P123" i="4"/>
  <c r="K124" i="4"/>
  <c r="L124" i="4"/>
  <c r="N124" i="4"/>
  <c r="O124" i="4"/>
  <c r="P124" i="4"/>
  <c r="K125" i="4"/>
  <c r="L125" i="4"/>
  <c r="N125" i="4"/>
  <c r="O125" i="4"/>
  <c r="P125" i="4"/>
  <c r="K126" i="4"/>
  <c r="L126" i="4"/>
  <c r="N126" i="4"/>
  <c r="O126" i="4"/>
  <c r="P126" i="4"/>
  <c r="K127" i="4"/>
  <c r="L127" i="4"/>
  <c r="N127" i="4"/>
  <c r="O127" i="4"/>
  <c r="P127" i="4"/>
  <c r="K128" i="4"/>
  <c r="L128" i="4"/>
  <c r="N128" i="4"/>
  <c r="O128" i="4"/>
  <c r="P128" i="4"/>
  <c r="K129" i="4"/>
  <c r="L129" i="4"/>
  <c r="N129" i="4"/>
  <c r="O129" i="4"/>
  <c r="P129" i="4"/>
  <c r="K130" i="4"/>
  <c r="L130" i="4"/>
  <c r="N130" i="4"/>
  <c r="O130" i="4"/>
  <c r="P130" i="4"/>
  <c r="K131" i="4"/>
  <c r="L131" i="4"/>
  <c r="N131" i="4"/>
  <c r="O131" i="4"/>
  <c r="P131" i="4"/>
  <c r="K132" i="4"/>
  <c r="L132" i="4"/>
  <c r="N132" i="4"/>
  <c r="O132" i="4"/>
  <c r="P132" i="4"/>
  <c r="K133" i="4"/>
  <c r="L133" i="4"/>
  <c r="N133" i="4"/>
  <c r="O133" i="4"/>
  <c r="P133" i="4"/>
  <c r="K134" i="4"/>
  <c r="L134" i="4"/>
  <c r="N134" i="4"/>
  <c r="O134" i="4"/>
  <c r="P134" i="4"/>
  <c r="K135" i="4"/>
  <c r="L135" i="4"/>
  <c r="N135" i="4"/>
  <c r="O135" i="4"/>
  <c r="P135" i="4"/>
  <c r="K136" i="4"/>
  <c r="L136" i="4"/>
  <c r="N136" i="4"/>
  <c r="O136" i="4"/>
  <c r="P136" i="4"/>
  <c r="K137" i="4"/>
  <c r="L137" i="4"/>
  <c r="N137" i="4"/>
  <c r="O137" i="4"/>
  <c r="P137" i="4"/>
  <c r="K138" i="4"/>
  <c r="L138" i="4"/>
  <c r="N138" i="4"/>
  <c r="O138" i="4"/>
  <c r="P138" i="4"/>
  <c r="K139" i="4"/>
  <c r="L139" i="4"/>
  <c r="N139" i="4"/>
  <c r="O139" i="4"/>
  <c r="P139" i="4"/>
  <c r="K140" i="4"/>
  <c r="L140" i="4"/>
  <c r="N140" i="4"/>
  <c r="O140" i="4"/>
  <c r="P140" i="4"/>
  <c r="K141" i="4"/>
  <c r="L141" i="4"/>
  <c r="N141" i="4"/>
  <c r="O141" i="4"/>
  <c r="P141" i="4"/>
  <c r="K142" i="4"/>
  <c r="L142" i="4"/>
  <c r="N142" i="4"/>
  <c r="O142" i="4"/>
  <c r="P142" i="4"/>
  <c r="K143" i="4"/>
  <c r="L143" i="4"/>
  <c r="N143" i="4"/>
  <c r="O143" i="4"/>
  <c r="P143" i="4"/>
  <c r="K144" i="4"/>
  <c r="L144" i="4"/>
  <c r="N144" i="4"/>
  <c r="O144" i="4"/>
  <c r="P144" i="4"/>
  <c r="K145" i="4"/>
  <c r="L145" i="4"/>
  <c r="N145" i="4"/>
  <c r="O145" i="4"/>
  <c r="P145" i="4"/>
  <c r="K146" i="4"/>
  <c r="L146" i="4"/>
  <c r="N146" i="4"/>
  <c r="O146" i="4"/>
  <c r="P146" i="4"/>
  <c r="K147" i="4"/>
  <c r="L147" i="4"/>
  <c r="N147" i="4"/>
  <c r="O147" i="4"/>
  <c r="P147" i="4"/>
  <c r="K148" i="4"/>
  <c r="L148" i="4"/>
  <c r="N148" i="4"/>
  <c r="O148" i="4"/>
  <c r="P148" i="4"/>
  <c r="K149" i="4"/>
  <c r="L149" i="4"/>
  <c r="N149" i="4"/>
  <c r="O149" i="4"/>
  <c r="P149" i="4"/>
  <c r="K4" i="4"/>
  <c r="L4" i="4"/>
  <c r="N4" i="4"/>
  <c r="O4" i="4"/>
  <c r="P4" i="4"/>
  <c r="O3" i="4"/>
  <c r="P3" i="4"/>
  <c r="L3" i="4"/>
  <c r="K3" i="4"/>
  <c r="J4" i="4" a="1"/>
  <c r="J4" i="4" s="1"/>
  <c r="J5" i="4" a="1"/>
  <c r="J5" i="4" s="1"/>
  <c r="J6" i="4" a="1"/>
  <c r="J6" i="4" s="1"/>
  <c r="J7" i="4" a="1"/>
  <c r="J7" i="4" s="1"/>
  <c r="J8" i="4" a="1"/>
  <c r="J8" i="4" s="1"/>
  <c r="J9" i="4" a="1"/>
  <c r="J9" i="4" s="1"/>
  <c r="J10" i="4" a="1"/>
  <c r="J10" i="4" s="1"/>
  <c r="J11" i="4" a="1"/>
  <c r="J11" i="4" s="1"/>
  <c r="J12" i="4" a="1"/>
  <c r="J12" i="4" s="1"/>
  <c r="J13" i="4" a="1"/>
  <c r="J13" i="4" s="1"/>
  <c r="J14" i="4" a="1"/>
  <c r="J14" i="4" s="1"/>
  <c r="J15" i="4" a="1"/>
  <c r="J15" i="4" s="1"/>
  <c r="J16" i="4" a="1"/>
  <c r="J16" i="4" s="1"/>
  <c r="J17" i="4" a="1"/>
  <c r="J17" i="4" s="1"/>
  <c r="J18" i="4" a="1"/>
  <c r="J18" i="4" s="1"/>
  <c r="J19" i="4" a="1"/>
  <c r="J19" i="4" s="1"/>
  <c r="J20" i="4" a="1"/>
  <c r="J20" i="4" s="1"/>
  <c r="J21" i="4" a="1"/>
  <c r="J21" i="4" s="1"/>
  <c r="J22" i="4" a="1"/>
  <c r="J22" i="4" s="1"/>
  <c r="J23" i="4" a="1"/>
  <c r="J23" i="4" s="1"/>
  <c r="J24" i="4" a="1"/>
  <c r="J24" i="4" s="1"/>
  <c r="J25" i="4" a="1"/>
  <c r="J25" i="4" s="1"/>
  <c r="J26" i="4" a="1"/>
  <c r="J26" i="4" s="1"/>
  <c r="J27" i="4" a="1"/>
  <c r="J27" i="4" s="1"/>
  <c r="J28" i="4" a="1"/>
  <c r="J28" i="4" s="1"/>
  <c r="J29" i="4" a="1"/>
  <c r="J29" i="4" s="1"/>
  <c r="J30" i="4" a="1"/>
  <c r="J30" i="4" s="1"/>
  <c r="J31" i="4" a="1"/>
  <c r="J31" i="4" s="1"/>
  <c r="J32" i="4" a="1"/>
  <c r="J32" i="4" s="1"/>
  <c r="J33" i="4" a="1"/>
  <c r="J33" i="4" s="1"/>
  <c r="J34" i="4" a="1"/>
  <c r="J34" i="4" s="1"/>
  <c r="J35" i="4" a="1"/>
  <c r="J35" i="4" s="1"/>
  <c r="J36" i="4" a="1"/>
  <c r="J36" i="4" s="1"/>
  <c r="J37" i="4" a="1"/>
  <c r="J37" i="4" s="1"/>
  <c r="J38" i="4" a="1"/>
  <c r="J38" i="4" s="1"/>
  <c r="J39" i="4" a="1"/>
  <c r="J39" i="4" s="1"/>
  <c r="J40" i="4" a="1"/>
  <c r="J40" i="4" s="1"/>
  <c r="J41" i="4" a="1"/>
  <c r="J41" i="4" s="1"/>
  <c r="J42" i="4" a="1"/>
  <c r="J42" i="4" s="1"/>
  <c r="J43" i="4" a="1"/>
  <c r="J43" i="4" s="1"/>
  <c r="J44" i="4" a="1"/>
  <c r="J44" i="4" s="1"/>
  <c r="J45" i="4" a="1"/>
  <c r="J45" i="4" s="1"/>
  <c r="J46" i="4" a="1"/>
  <c r="J46" i="4" s="1"/>
  <c r="J47" i="4" a="1"/>
  <c r="J47" i="4" s="1"/>
  <c r="J48" i="4" a="1"/>
  <c r="J48" i="4" s="1"/>
  <c r="J49" i="4" a="1"/>
  <c r="J49" i="4" s="1"/>
  <c r="J50" i="4" a="1"/>
  <c r="J50" i="4" s="1"/>
  <c r="J51" i="4" a="1"/>
  <c r="J51" i="4" s="1"/>
  <c r="J52" i="4" a="1"/>
  <c r="J52" i="4" s="1"/>
  <c r="J53" i="4" a="1"/>
  <c r="J53" i="4" s="1"/>
  <c r="J54" i="4" a="1"/>
  <c r="J54" i="4" s="1"/>
  <c r="J55" i="4" a="1"/>
  <c r="J55" i="4" s="1"/>
  <c r="J56" i="4" a="1"/>
  <c r="J56" i="4" s="1"/>
  <c r="J57" i="4" a="1"/>
  <c r="J57" i="4" s="1"/>
  <c r="J58" i="4" a="1"/>
  <c r="J58" i="4" s="1"/>
  <c r="J59" i="4" a="1"/>
  <c r="J59" i="4" s="1"/>
  <c r="J60" i="4" a="1"/>
  <c r="J60" i="4" s="1"/>
  <c r="J61" i="4" a="1"/>
  <c r="J61" i="4" s="1"/>
  <c r="J62" i="4" a="1"/>
  <c r="J62" i="4" s="1"/>
  <c r="J63" i="4" a="1"/>
  <c r="J63" i="4" s="1"/>
  <c r="J64" i="4" a="1"/>
  <c r="J64" i="4" s="1"/>
  <c r="J65" i="4" a="1"/>
  <c r="J65" i="4" s="1"/>
  <c r="J66" i="4" a="1"/>
  <c r="J66" i="4" s="1"/>
  <c r="J67" i="4" a="1"/>
  <c r="J67" i="4" s="1"/>
  <c r="J68" i="4" a="1"/>
  <c r="J68" i="4" s="1"/>
  <c r="J69" i="4" a="1"/>
  <c r="J69" i="4" s="1"/>
  <c r="J70" i="4" a="1"/>
  <c r="J70" i="4" s="1"/>
  <c r="J71" i="4" a="1"/>
  <c r="J71" i="4" s="1"/>
  <c r="J72" i="4" a="1"/>
  <c r="J72" i="4" s="1"/>
  <c r="J73" i="4" a="1"/>
  <c r="J73" i="4" s="1"/>
  <c r="J74" i="4" a="1"/>
  <c r="J74" i="4" s="1"/>
  <c r="J75" i="4" a="1"/>
  <c r="J75" i="4" s="1"/>
  <c r="J76" i="4" a="1"/>
  <c r="J76" i="4" s="1"/>
  <c r="J77" i="4" a="1"/>
  <c r="J77" i="4" s="1"/>
  <c r="J78" i="4" a="1"/>
  <c r="J78" i="4" s="1"/>
  <c r="J79" i="4" a="1"/>
  <c r="J79" i="4" s="1"/>
  <c r="J80" i="4" a="1"/>
  <c r="J80" i="4" s="1"/>
  <c r="J81" i="4" a="1"/>
  <c r="J81" i="4" s="1"/>
  <c r="J82" i="4" a="1"/>
  <c r="J82" i="4" s="1"/>
  <c r="J83" i="4" a="1"/>
  <c r="J83" i="4" s="1"/>
  <c r="J84" i="4" a="1"/>
  <c r="J84" i="4" s="1"/>
  <c r="J85" i="4" a="1"/>
  <c r="J85" i="4" s="1"/>
  <c r="J86" i="4" a="1"/>
  <c r="J86" i="4" s="1"/>
  <c r="J87" i="4" a="1"/>
  <c r="J87" i="4" s="1"/>
  <c r="J88" i="4" a="1"/>
  <c r="J88" i="4" s="1"/>
  <c r="J89" i="4" a="1"/>
  <c r="J89" i="4" s="1"/>
  <c r="J90" i="4" a="1"/>
  <c r="J90" i="4" s="1"/>
  <c r="J91" i="4" a="1"/>
  <c r="J91" i="4" s="1"/>
  <c r="J92" i="4" a="1"/>
  <c r="J92" i="4" s="1"/>
  <c r="J93" i="4" a="1"/>
  <c r="J93" i="4" s="1"/>
  <c r="J94" i="4" a="1"/>
  <c r="J94" i="4" s="1"/>
  <c r="J95" i="4" a="1"/>
  <c r="J95" i="4" s="1"/>
  <c r="J96" i="4" a="1"/>
  <c r="J96" i="4" s="1"/>
  <c r="J97" i="4" a="1"/>
  <c r="J97" i="4" s="1"/>
  <c r="J98" i="4" a="1"/>
  <c r="J98" i="4" s="1"/>
  <c r="J99" i="4" a="1"/>
  <c r="J99" i="4" s="1"/>
  <c r="J100" i="4" a="1"/>
  <c r="J100" i="4" s="1"/>
  <c r="J101" i="4" a="1"/>
  <c r="J101" i="4" s="1"/>
  <c r="J102" i="4" a="1"/>
  <c r="J102" i="4" s="1"/>
  <c r="J103" i="4" a="1"/>
  <c r="J103" i="4" s="1"/>
  <c r="J104" i="4" a="1"/>
  <c r="J104" i="4" s="1"/>
  <c r="J105" i="4" a="1"/>
  <c r="J105" i="4" s="1"/>
  <c r="J106" i="4" a="1"/>
  <c r="J106" i="4" s="1"/>
  <c r="J107" i="4" a="1"/>
  <c r="J107" i="4" s="1"/>
  <c r="J108" i="4" a="1"/>
  <c r="J108" i="4" s="1"/>
  <c r="J109" i="4" a="1"/>
  <c r="J109" i="4" s="1"/>
  <c r="J110" i="4" a="1"/>
  <c r="J110" i="4" s="1"/>
  <c r="J111" i="4" a="1"/>
  <c r="J111" i="4" s="1"/>
  <c r="J112" i="4" a="1"/>
  <c r="J112" i="4" s="1"/>
  <c r="J113" i="4" a="1"/>
  <c r="J113" i="4" s="1"/>
  <c r="J114" i="4" a="1"/>
  <c r="J114" i="4" s="1"/>
  <c r="J115" i="4" a="1"/>
  <c r="J115" i="4" s="1"/>
  <c r="J116" i="4" a="1"/>
  <c r="J116" i="4" s="1"/>
  <c r="J117" i="4" a="1"/>
  <c r="J117" i="4" s="1"/>
  <c r="J118" i="4" a="1"/>
  <c r="J118" i="4" s="1"/>
  <c r="J119" i="4" a="1"/>
  <c r="J119" i="4" s="1"/>
  <c r="J120" i="4" a="1"/>
  <c r="J120" i="4" s="1"/>
  <c r="J121" i="4" a="1"/>
  <c r="J121" i="4" s="1"/>
  <c r="J122" i="4" a="1"/>
  <c r="J122" i="4" s="1"/>
  <c r="J123" i="4" a="1"/>
  <c r="J123" i="4" s="1"/>
  <c r="J124" i="4" a="1"/>
  <c r="J124" i="4" s="1"/>
  <c r="J125" i="4" a="1"/>
  <c r="J125" i="4" s="1"/>
  <c r="J126" i="4" a="1"/>
  <c r="J126" i="4" s="1"/>
  <c r="J127" i="4" a="1"/>
  <c r="J127" i="4" s="1"/>
  <c r="J128" i="4" a="1"/>
  <c r="J128" i="4" s="1"/>
  <c r="J129" i="4" a="1"/>
  <c r="J129" i="4" s="1"/>
  <c r="J130" i="4" a="1"/>
  <c r="J130" i="4" s="1"/>
  <c r="J131" i="4" a="1"/>
  <c r="J131" i="4" s="1"/>
  <c r="J132" i="4" a="1"/>
  <c r="J132" i="4" s="1"/>
  <c r="J133" i="4" a="1"/>
  <c r="J133" i="4" s="1"/>
  <c r="J134" i="4" a="1"/>
  <c r="J134" i="4" s="1"/>
  <c r="J135" i="4" a="1"/>
  <c r="J135" i="4" s="1"/>
  <c r="J136" i="4" a="1"/>
  <c r="J136" i="4" s="1"/>
  <c r="J137" i="4" a="1"/>
  <c r="J137" i="4" s="1"/>
  <c r="J138" i="4" a="1"/>
  <c r="J138" i="4" s="1"/>
  <c r="J139" i="4" a="1"/>
  <c r="J139" i="4" s="1"/>
  <c r="J140" i="4" a="1"/>
  <c r="J140" i="4" s="1"/>
  <c r="J141" i="4" a="1"/>
  <c r="J141" i="4" s="1"/>
  <c r="J142" i="4" a="1"/>
  <c r="J142" i="4" s="1"/>
  <c r="J143" i="4" a="1"/>
  <c r="J143" i="4" s="1"/>
  <c r="J144" i="4" a="1"/>
  <c r="J144" i="4" s="1"/>
  <c r="J145" i="4" a="1"/>
  <c r="J145" i="4" s="1"/>
  <c r="J146" i="4" a="1"/>
  <c r="J146" i="4" s="1"/>
  <c r="J147" i="4" a="1"/>
  <c r="J147" i="4" s="1"/>
  <c r="J148" i="4" a="1"/>
  <c r="J148" i="4" s="1"/>
  <c r="J149" i="4" a="1"/>
  <c r="J149" i="4" s="1"/>
  <c r="J150" i="4" a="1"/>
  <c r="J150" i="4" s="1"/>
  <c r="J3" i="4" a="1"/>
  <c r="J3" i="4" s="1"/>
  <c r="J151" i="4" l="1" a="1"/>
  <c r="J151" i="4" s="1"/>
  <c r="K151" i="4" l="1"/>
  <c r="O151" i="4"/>
  <c r="O150" i="4"/>
  <c r="K150" i="4"/>
  <c r="P151" i="4"/>
  <c r="P150" i="4"/>
  <c r="N150" i="4"/>
  <c r="N3" i="4"/>
  <c r="N151" i="4"/>
</calcChain>
</file>

<file path=xl/sharedStrings.xml><?xml version="1.0" encoding="utf-8"?>
<sst xmlns="http://schemas.openxmlformats.org/spreadsheetml/2006/main" count="369" uniqueCount="176">
  <si>
    <t>0450000115</t>
  </si>
  <si>
    <t>1882308101</t>
  </si>
  <si>
    <t>1884011051</t>
  </si>
  <si>
    <t>1884111051</t>
  </si>
  <si>
    <t>1884611070</t>
  </si>
  <si>
    <t>1885510060</t>
  </si>
  <si>
    <t>1885810090</t>
  </si>
  <si>
    <t>2091003U00</t>
  </si>
  <si>
    <t>2091026L00</t>
  </si>
  <si>
    <t>209102BA00</t>
  </si>
  <si>
    <t>209102BG00A</t>
  </si>
  <si>
    <t>209102CA00</t>
  </si>
  <si>
    <t>209102EA00</t>
  </si>
  <si>
    <t>209102GM00</t>
  </si>
  <si>
    <t>2102004002</t>
  </si>
  <si>
    <t>2102025150</t>
  </si>
  <si>
    <t>210202B012</t>
  </si>
  <si>
    <t>210202B913</t>
  </si>
  <si>
    <t>210202G120</t>
  </si>
  <si>
    <t>2131003900</t>
  </si>
  <si>
    <t>213502B000</t>
  </si>
  <si>
    <t>213502B001</t>
  </si>
  <si>
    <t>213502E021</t>
  </si>
  <si>
    <t>213502G300</t>
  </si>
  <si>
    <t>2142103000</t>
  </si>
  <si>
    <t>214212B030</t>
  </si>
  <si>
    <t>214212G100</t>
  </si>
  <si>
    <t>2144322000</t>
  </si>
  <si>
    <t>214432B020</t>
  </si>
  <si>
    <t>214432G000</t>
  </si>
  <si>
    <t>2151003300</t>
  </si>
  <si>
    <t>215102E022</t>
  </si>
  <si>
    <t>215102G500</t>
  </si>
  <si>
    <t>2151223001</t>
  </si>
  <si>
    <t>218100Q000</t>
  </si>
  <si>
    <t>218101G000</t>
  </si>
  <si>
    <t>218101R010</t>
  </si>
  <si>
    <t>218102T200</t>
  </si>
  <si>
    <t>21810C1020</t>
  </si>
  <si>
    <t>218301G000</t>
  </si>
  <si>
    <t>218301H300</t>
  </si>
  <si>
    <t>218302T150</t>
  </si>
  <si>
    <t>21830D4100</t>
  </si>
  <si>
    <t>21830F2100</t>
  </si>
  <si>
    <t>219502T000</t>
  </si>
  <si>
    <t>224412G100</t>
  </si>
  <si>
    <t>2304003AA0</t>
  </si>
  <si>
    <t>2304026002</t>
  </si>
  <si>
    <t>2304026907</t>
  </si>
  <si>
    <t>230402B001</t>
  </si>
  <si>
    <t>230402B050</t>
  </si>
  <si>
    <t>230402E000</t>
  </si>
  <si>
    <t>230402G200</t>
  </si>
  <si>
    <t>2304103AA0</t>
  </si>
  <si>
    <t>230412B900</t>
  </si>
  <si>
    <t>230412E000</t>
  </si>
  <si>
    <t>2306003000</t>
  </si>
  <si>
    <t>2306003911</t>
  </si>
  <si>
    <t>230602B012</t>
  </si>
  <si>
    <t>230602B913</t>
  </si>
  <si>
    <t>230602E005</t>
  </si>
  <si>
    <t>2330025922</t>
  </si>
  <si>
    <t>233002G400</t>
  </si>
  <si>
    <t>2341025211</t>
  </si>
  <si>
    <t>2341026410</t>
  </si>
  <si>
    <t>2341026941</t>
  </si>
  <si>
    <t>234102G201</t>
  </si>
  <si>
    <t>2351025240</t>
  </si>
  <si>
    <t>235102E101</t>
  </si>
  <si>
    <t>235102E410</t>
  </si>
  <si>
    <t>2432125000</t>
  </si>
  <si>
    <t>243212B200</t>
  </si>
  <si>
    <t>243212E000</t>
  </si>
  <si>
    <t>243212E010</t>
  </si>
  <si>
    <t>2435503011</t>
  </si>
  <si>
    <t>243552B600</t>
  </si>
  <si>
    <t>243552B700</t>
  </si>
  <si>
    <t>243552G500</t>
  </si>
  <si>
    <t>2437503020</t>
  </si>
  <si>
    <t>2441025001</t>
  </si>
  <si>
    <t>2441026000</t>
  </si>
  <si>
    <t>244102E000</t>
  </si>
  <si>
    <t>251002B700</t>
  </si>
  <si>
    <t>251002E005</t>
  </si>
  <si>
    <t>251002G510</t>
  </si>
  <si>
    <t>251102C000</t>
  </si>
  <si>
    <t>2521226021</t>
  </si>
  <si>
    <t>252122B000</t>
  </si>
  <si>
    <t>252122B120</t>
  </si>
  <si>
    <t>252122E820</t>
  </si>
  <si>
    <t>252122G700</t>
  </si>
  <si>
    <t>252122G750</t>
  </si>
  <si>
    <t>252122G760</t>
  </si>
  <si>
    <t>252123C100</t>
  </si>
  <si>
    <t>252123C300</t>
  </si>
  <si>
    <t>2528604000</t>
  </si>
  <si>
    <t>252862B010</t>
  </si>
  <si>
    <t>2528725010</t>
  </si>
  <si>
    <t>2528825001</t>
  </si>
  <si>
    <t>253101R050</t>
  </si>
  <si>
    <t>253101R150</t>
  </si>
  <si>
    <t>253103X650</t>
  </si>
  <si>
    <t>25310C1100</t>
  </si>
  <si>
    <t>25310H2050</t>
  </si>
  <si>
    <t>25327H5000</t>
  </si>
  <si>
    <t>25327H5100</t>
  </si>
  <si>
    <t>253291R200</t>
  </si>
  <si>
    <t>253293X600</t>
  </si>
  <si>
    <t>2533017000</t>
  </si>
  <si>
    <t>253301P000</t>
  </si>
  <si>
    <t>25330C7000</t>
  </si>
  <si>
    <t>253363X000</t>
  </si>
  <si>
    <t>25336C8000</t>
  </si>
  <si>
    <t>253501R050</t>
  </si>
  <si>
    <t>253503X000</t>
  </si>
  <si>
    <t>253503X500</t>
  </si>
  <si>
    <t>25350C1100</t>
  </si>
  <si>
    <t>25350H8050</t>
  </si>
  <si>
    <t>253803X000</t>
  </si>
  <si>
    <t>253803X500</t>
  </si>
  <si>
    <t>25380C1331</t>
  </si>
  <si>
    <t>25380H8050</t>
  </si>
  <si>
    <t>25380M6000</t>
  </si>
  <si>
    <t>254111J100</t>
  </si>
  <si>
    <t>254111R450</t>
  </si>
  <si>
    <t>254113X600</t>
  </si>
  <si>
    <t>254113X650</t>
  </si>
  <si>
    <t>254143S000</t>
  </si>
  <si>
    <t>254153S000</t>
  </si>
  <si>
    <t>2545003440</t>
  </si>
  <si>
    <t>254572B000</t>
  </si>
  <si>
    <t>2546025002</t>
  </si>
  <si>
    <t>2546026000</t>
  </si>
  <si>
    <t>254602G201</t>
  </si>
  <si>
    <t>2546126000</t>
  </si>
  <si>
    <t>2548023001</t>
  </si>
  <si>
    <t>2548026001</t>
  </si>
  <si>
    <t>2550023010</t>
  </si>
  <si>
    <t>255002B000</t>
  </si>
  <si>
    <t>255002E000</t>
  </si>
  <si>
    <t>256002E100</t>
  </si>
  <si>
    <t>2561126100</t>
  </si>
  <si>
    <t>2562023501</t>
  </si>
  <si>
    <t>2562026160</t>
  </si>
  <si>
    <t>256202B003</t>
  </si>
  <si>
    <t>الرقم</t>
  </si>
  <si>
    <t>الكمية</t>
  </si>
  <si>
    <t>السعر</t>
  </si>
  <si>
    <t>084B410416</t>
  </si>
  <si>
    <t>084B410426</t>
  </si>
  <si>
    <t>256312B002</t>
  </si>
  <si>
    <t>256312B051</t>
  </si>
  <si>
    <t>2625003301</t>
  </si>
  <si>
    <t>262502B000</t>
  </si>
  <si>
    <t>2630002503</t>
  </si>
  <si>
    <t>2630035504</t>
  </si>
  <si>
    <t>20</t>
  </si>
  <si>
    <t>3</t>
  </si>
  <si>
    <t>4</t>
  </si>
  <si>
    <t>30</t>
  </si>
  <si>
    <t>40</t>
  </si>
  <si>
    <t>5</t>
  </si>
  <si>
    <t>6</t>
  </si>
  <si>
    <t>35</t>
  </si>
  <si>
    <t>25</t>
  </si>
  <si>
    <t>10</t>
  </si>
  <si>
    <t>50</t>
  </si>
  <si>
    <t>15</t>
  </si>
  <si>
    <t>61</t>
  </si>
  <si>
    <t>12</t>
  </si>
  <si>
    <t>24</t>
  </si>
  <si>
    <t>400</t>
  </si>
  <si>
    <t>5400</t>
  </si>
  <si>
    <t>1002</t>
  </si>
  <si>
    <t>Officena</t>
  </si>
  <si>
    <t>officena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</si>
</sst>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"/>
  </numFmts>
  <fonts count="8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9"/>
      <name val="Tahom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  <charset val="178"/>
      <scheme val="minor"/>
    </font>
    <font>
      <b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2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6" fillId="0" borderId="0" xfId="0" applyFont="1"/>
    <xf numFmtId="49" fontId="7" fillId="3" borderId="5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horizontal="right" vertical="center" wrapText="1"/>
    </xf>
    <xf numFmtId="0" fontId="0" fillId="0" borderId="0" xfId="0" applyNumberFormat="1"/>
    <xf numFmtId="0" fontId="4" fillId="2" borderId="0" xfId="0" applyNumberFormat="1" applyFont="1" applyFill="1" applyAlignment="1">
      <alignment horizontal="center"/>
    </xf>
    <xf numFmtId="0" fontId="5" fillId="0" borderId="5" xfId="0" applyNumberFormat="1" applyFont="1" applyBorder="1" applyAlignment="1">
      <alignment horizontal="left" vertical="center" wrapText="1" indent="1"/>
    </xf>
    <xf numFmtId="0" fontId="5" fillId="3" borderId="0" xfId="0" applyNumberFormat="1" applyFont="1" applyFill="1" applyBorder="1" applyAlignment="1">
      <alignment horizontal="left" vertical="center" wrapText="1" indent="1"/>
    </xf>
    <xf numFmtId="0" fontId="7" fillId="3" borderId="5" xfId="0" applyNumberFormat="1" applyFont="1" applyFill="1" applyBorder="1" applyAlignment="1">
      <alignment horizontal="left" vertical="center" wrapText="1" indent="1"/>
    </xf>
  </cellXfs>
  <cellStyles count="1">
    <cellStyle name="Normal" xfId="0" builtinId="0"/>
  </cellStyles>
  <dxfs count="10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66FF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66FF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66FFFF"/>
        </patternFill>
      </fill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colors>
    <mruColors>
      <color rgb="FF66FFFF"/>
      <color rgb="FF99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1"/>
  <sheetViews>
    <sheetView tabSelected="1" topLeftCell="B1" zoomScale="70" zoomScaleNormal="70" workbookViewId="0">
      <selection activeCell="J15" sqref="J15"/>
    </sheetView>
  </sheetViews>
  <sheetFormatPr defaultRowHeight="15"/>
  <cols>
    <col min="2" max="2" width="14.5703125" customWidth="1"/>
    <col min="6" max="6" width="17.7109375" style="5" customWidth="1"/>
    <col min="9" max="9" width="7.5703125" customWidth="1"/>
    <col min="10" max="10" width="16.85546875" style="19" customWidth="1"/>
    <col min="11" max="11" width="9" style="19" bestFit="1" customWidth="1"/>
    <col min="12" max="12" width="16" style="19" bestFit="1" customWidth="1"/>
    <col min="13" max="13" width="1.7109375" style="19" customWidth="1"/>
    <col min="14" max="14" width="16.140625" style="19" customWidth="1"/>
    <col min="15" max="15" width="9" style="19" bestFit="1" customWidth="1"/>
    <col min="16" max="16" width="12.42578125" style="19" customWidth="1"/>
    <col min="17" max="17" width="4.140625" customWidth="1"/>
    <col min="18" max="18" width="9.42578125" customWidth="1"/>
    <col min="19" max="19" width="5.42578125" customWidth="1"/>
    <col min="20" max="20" width="18.85546875" customWidth="1"/>
    <col min="21" max="21" width="5.7109375" customWidth="1"/>
    <col min="22" max="22" width="7.28515625" customWidth="1"/>
  </cols>
  <sheetData>
    <row r="1" spans="2:16" ht="15.75">
      <c r="G1" s="2"/>
    </row>
    <row r="2" spans="2:16" ht="21.75" thickBot="1">
      <c r="B2" s="3" t="s">
        <v>145</v>
      </c>
      <c r="C2" s="3" t="s">
        <v>146</v>
      </c>
      <c r="D2" s="3" t="s">
        <v>147</v>
      </c>
      <c r="F2" s="3" t="s">
        <v>145</v>
      </c>
      <c r="G2" s="3" t="s">
        <v>146</v>
      </c>
      <c r="H2" s="3" t="s">
        <v>147</v>
      </c>
      <c r="I2" s="3"/>
      <c r="J2" s="20" t="s">
        <v>145</v>
      </c>
      <c r="K2" s="20" t="s">
        <v>146</v>
      </c>
      <c r="L2" s="20" t="s">
        <v>147</v>
      </c>
      <c r="N2" s="20" t="s">
        <v>145</v>
      </c>
      <c r="O2" s="20" t="s">
        <v>146</v>
      </c>
      <c r="P2" s="20" t="s">
        <v>147</v>
      </c>
    </row>
    <row r="3" spans="2:16" ht="45" customHeight="1">
      <c r="B3" s="4" t="s">
        <v>0</v>
      </c>
      <c r="C3" s="6">
        <v>10</v>
      </c>
      <c r="D3" s="7">
        <v>34.197875712000005</v>
      </c>
      <c r="E3" s="10"/>
      <c r="F3" s="11" t="s">
        <v>148</v>
      </c>
      <c r="G3" s="12">
        <v>100</v>
      </c>
      <c r="H3" s="13">
        <v>8.1846300000000003</v>
      </c>
      <c r="I3" s="15"/>
      <c r="J3" s="23" t="str">
        <f t="array" ref="J3">IF(COUNTIF($F$3:$F$2000,$B3)=0,"",INDEX($F$3:$F$2000,SMALL(IF($B3=$F$3:$F$2000,ROW($F$3:$F$2000)-ROW($F$3)+1,""),1)))</f>
        <v>0450000115</v>
      </c>
      <c r="K3" s="21">
        <f>IF($J3="","",INDEX(C$3:C$2000,MATCH($J3,$B$3:$B$2000,0)))</f>
        <v>10</v>
      </c>
      <c r="L3" s="21">
        <f>IF($J3="","",INDEX(D$3:D$2000,MATCH($J3,$B$3:$B$2000,0)))</f>
        <v>34.197875712000005</v>
      </c>
      <c r="M3" s="23"/>
      <c r="N3" s="21" t="str">
        <f>IF(J3="","",J3)</f>
        <v>0450000115</v>
      </c>
      <c r="O3" s="21">
        <f>IF($J3="","",INDEX(G$3:G$2000,MATCH($J3,$F$3:$F$2000,0)))</f>
        <v>200</v>
      </c>
      <c r="P3" s="23">
        <f>IF($J3="","",INDEX(H$3:H$2000,MATCH($J3,$F$3:$F$2000,0)))</f>
        <v>23.99</v>
      </c>
    </row>
    <row r="4" spans="2:16" ht="28.5">
      <c r="B4" s="1" t="s">
        <v>1</v>
      </c>
      <c r="C4" s="8">
        <v>200</v>
      </c>
      <c r="D4" s="9">
        <v>6.6352000000000002</v>
      </c>
      <c r="E4" s="10"/>
      <c r="F4" s="11" t="s">
        <v>149</v>
      </c>
      <c r="G4" s="12">
        <v>100</v>
      </c>
      <c r="H4" s="13">
        <v>11.638260000000001</v>
      </c>
      <c r="I4" s="15"/>
      <c r="J4" s="23" t="str">
        <f t="array" ref="J4">IF(COUNTIF($F$3:$F$2000,$B4)=0,"",INDEX($F$3:$F$2000,SMALL(IF($B4=$F$3:$F$2000,ROW($F$3:$F$2000)-ROW($F$3)+1,""),1)))</f>
        <v>1882308101</v>
      </c>
      <c r="K4" s="21">
        <f>IF($J4="","",INDEX(C$3:C$2000,MATCH($J4,$B$3:$B$2000,0)))</f>
        <v>200</v>
      </c>
      <c r="L4" s="21">
        <f>IF($J4="","",INDEX(D$3:D$2000,MATCH($J4,$B$3:$B$2000,0)))</f>
        <v>6.6352000000000002</v>
      </c>
      <c r="M4" s="23"/>
      <c r="N4" s="21" t="str">
        <f>IF(J4="","",J4)</f>
        <v>1882308101</v>
      </c>
      <c r="O4" s="21" t="str">
        <f>IF($J4="","",INDEX(G$3:G$2000,MATCH($J4,$F$3:$F$2000,0)))</f>
        <v>1002</v>
      </c>
      <c r="P4" s="23">
        <f>IF($J4="","",INDEX(H$3:H$2000,MATCH($J4,$F$3:$F$2000,0)))</f>
        <v>5.874217100000001</v>
      </c>
    </row>
    <row r="5" spans="2:16" ht="28.5">
      <c r="B5" s="1" t="s">
        <v>2</v>
      </c>
      <c r="C5" s="8">
        <v>200</v>
      </c>
      <c r="D5" s="9">
        <v>25.685051392000009</v>
      </c>
      <c r="E5" s="10"/>
      <c r="F5" s="14" t="s">
        <v>1</v>
      </c>
      <c r="G5" s="12" t="s">
        <v>173</v>
      </c>
      <c r="H5" s="13">
        <v>5.874217100000001</v>
      </c>
      <c r="I5" s="15"/>
      <c r="J5" s="23" t="str">
        <f t="array" ref="J5">IF(COUNTIF($F$3:$F$2000,$B5)=0,"",INDEX($F$3:$F$2000,SMALL(IF($B5=$F$3:$F$2000,ROW($F$3:$F$2000)-ROW($F$3)+1,""),1)))</f>
        <v>1884011051</v>
      </c>
      <c r="K5" s="21">
        <f t="shared" ref="K5:K68" si="0">IF($J5="","",INDEX(C$3:C$2000,MATCH($J5,$B$3:$B$2000,0)))</f>
        <v>200</v>
      </c>
      <c r="L5" s="21">
        <f t="shared" ref="L5:L68" si="1">IF($J5="","",INDEX(D$3:D$2000,MATCH($J5,$B$3:$B$2000,0)))</f>
        <v>25.685051392000009</v>
      </c>
      <c r="M5" s="23"/>
      <c r="N5" s="21" t="str">
        <f t="shared" ref="N5:N68" si="2">IF(J5="","",J5)</f>
        <v>1884011051</v>
      </c>
      <c r="O5" s="21">
        <f t="shared" ref="O5:O68" si="3">IF($J5="","",INDEX(G$3:G$2000,MATCH($J5,$F$3:$F$2000,0)))</f>
        <v>200</v>
      </c>
      <c r="P5" s="23">
        <f t="shared" ref="P5:P68" si="4">IF($J5="","",INDEX(H$3:H$2000,MATCH($J5,$F$3:$F$2000,0)))</f>
        <v>21.824078100000005</v>
      </c>
    </row>
    <row r="6" spans="2:16">
      <c r="B6" s="16" t="s">
        <v>174</v>
      </c>
      <c r="C6" s="17">
        <v>10</v>
      </c>
      <c r="D6" s="18">
        <v>12.064532480000002</v>
      </c>
      <c r="E6" s="10"/>
      <c r="F6" s="14" t="s">
        <v>2</v>
      </c>
      <c r="G6" s="12">
        <v>200</v>
      </c>
      <c r="H6" s="13">
        <v>21.824078100000005</v>
      </c>
      <c r="I6" s="15"/>
      <c r="J6" s="23" t="str">
        <f t="array" ref="J6">IF(COUNTIF($F$3:$F$2000,$B6)=0,"",INDEX($F$3:$F$2000,SMALL(IF($B6=$F$3:$F$2000,ROW($F$3:$F$2000)-ROW($F$3)+1,""),1)))</f>
        <v>officena</v>
      </c>
      <c r="K6" s="21">
        <f t="shared" si="0"/>
        <v>10</v>
      </c>
      <c r="L6" s="21">
        <f t="shared" si="1"/>
        <v>12.064532480000002</v>
      </c>
      <c r="M6" s="23"/>
      <c r="N6" s="21" t="str">
        <f t="shared" si="2"/>
        <v>officena</v>
      </c>
      <c r="O6" s="21">
        <f t="shared" si="3"/>
        <v>10</v>
      </c>
      <c r="P6" s="23">
        <f t="shared" si="4"/>
        <v>236.68037640000003</v>
      </c>
    </row>
    <row r="7" spans="2:16" ht="15.75" thickBot="1">
      <c r="B7" s="1" t="s">
        <v>4</v>
      </c>
      <c r="C7" s="8">
        <v>200</v>
      </c>
      <c r="D7" s="9">
        <v>28.255811584</v>
      </c>
      <c r="E7" s="10"/>
      <c r="F7" s="14" t="s">
        <v>3</v>
      </c>
      <c r="G7" s="12">
        <v>200</v>
      </c>
      <c r="H7" s="13">
        <v>10.19</v>
      </c>
      <c r="I7" s="15"/>
      <c r="J7" s="23" t="str">
        <f t="array" ref="J7">IF(COUNTIF($F$3:$F$2000,$B7)=0,"",INDEX($F$3:$F$2000,SMALL(IF($B7=$F$3:$F$2000,ROW($F$3:$F$2000)-ROW($F$3)+1,""),1)))</f>
        <v/>
      </c>
      <c r="K7" s="21" t="str">
        <f t="shared" si="0"/>
        <v/>
      </c>
      <c r="L7" s="21" t="str">
        <f t="shared" si="1"/>
        <v/>
      </c>
      <c r="M7" s="23"/>
      <c r="N7" s="21" t="str">
        <f t="shared" si="2"/>
        <v/>
      </c>
      <c r="O7" s="21" t="str">
        <f t="shared" si="3"/>
        <v/>
      </c>
      <c r="P7" s="23" t="str">
        <f t="shared" si="4"/>
        <v/>
      </c>
    </row>
    <row r="8" spans="2:16" ht="28.5">
      <c r="B8" s="1" t="s">
        <v>5</v>
      </c>
      <c r="C8" s="8">
        <v>400</v>
      </c>
      <c r="D8" s="9">
        <v>12.064532480000002</v>
      </c>
      <c r="E8" s="10"/>
      <c r="F8" s="4" t="s">
        <v>0</v>
      </c>
      <c r="G8" s="12">
        <v>200</v>
      </c>
      <c r="H8" s="13">
        <v>23.99</v>
      </c>
      <c r="I8" s="15"/>
      <c r="J8" s="23" t="str">
        <f t="array" ref="J8">IF(COUNTIF($F$3:$F$2000,$B8)=0,"",INDEX($F$3:$F$2000,SMALL(IF($B8=$F$3:$F$2000,ROW($F$3:$F$2000)-ROW($F$3)+1,""),1)))</f>
        <v>1885510060</v>
      </c>
      <c r="K8" s="21">
        <f t="shared" si="0"/>
        <v>400</v>
      </c>
      <c r="L8" s="21">
        <f t="shared" si="1"/>
        <v>12.064532480000002</v>
      </c>
      <c r="M8" s="23"/>
      <c r="N8" s="21" t="str">
        <f t="shared" si="2"/>
        <v>1885510060</v>
      </c>
      <c r="O8" s="21">
        <f t="shared" si="3"/>
        <v>400</v>
      </c>
      <c r="P8" s="23">
        <f t="shared" si="4"/>
        <v>10.19</v>
      </c>
    </row>
    <row r="9" spans="2:16" ht="28.5">
      <c r="B9" s="1" t="s">
        <v>6</v>
      </c>
      <c r="C9" s="8">
        <v>200</v>
      </c>
      <c r="D9" s="9">
        <v>12.064532480000002</v>
      </c>
      <c r="E9" s="10"/>
      <c r="F9" s="14" t="s">
        <v>5</v>
      </c>
      <c r="G9" s="12">
        <v>400</v>
      </c>
      <c r="H9" s="13">
        <v>10.19</v>
      </c>
      <c r="I9" s="15"/>
      <c r="J9" s="23" t="str">
        <f t="array" ref="J9">IF(COUNTIF($F$3:$F$2000,$B9)=0,"",INDEX($F$3:$F$2000,SMALL(IF($B9=$F$3:$F$2000,ROW($F$3:$F$2000)-ROW($F$3)+1,""),1)))</f>
        <v>1885810090</v>
      </c>
      <c r="K9" s="21">
        <f t="shared" si="0"/>
        <v>200</v>
      </c>
      <c r="L9" s="21">
        <f t="shared" si="1"/>
        <v>12.064532480000002</v>
      </c>
      <c r="M9" s="23"/>
      <c r="N9" s="21" t="str">
        <f t="shared" si="2"/>
        <v>1885810090</v>
      </c>
      <c r="O9" s="21">
        <f t="shared" si="3"/>
        <v>200</v>
      </c>
      <c r="P9" s="23">
        <f t="shared" si="4"/>
        <v>10.19</v>
      </c>
    </row>
    <row r="10" spans="2:16" ht="28.5">
      <c r="B10" s="1" t="s">
        <v>7</v>
      </c>
      <c r="C10" s="8">
        <v>15</v>
      </c>
      <c r="D10" s="9">
        <v>176.88634163200004</v>
      </c>
      <c r="E10" s="10"/>
      <c r="F10" s="14" t="s">
        <v>6</v>
      </c>
      <c r="G10" s="12">
        <v>200</v>
      </c>
      <c r="H10" s="13">
        <v>10.19</v>
      </c>
      <c r="I10" s="15"/>
      <c r="J10" s="23" t="str">
        <f t="array" ref="J10">IF(COUNTIF($F$3:$F$2000,$B10)=0,"",INDEX($F$3:$F$2000,SMALL(IF($B10=$F$3:$F$2000,ROW($F$3:$F$2000)-ROW($F$3)+1,""),1)))</f>
        <v>2091003U00</v>
      </c>
      <c r="K10" s="21">
        <f t="shared" si="0"/>
        <v>15</v>
      </c>
      <c r="L10" s="21">
        <f t="shared" si="1"/>
        <v>176.88634163200004</v>
      </c>
      <c r="M10" s="23"/>
      <c r="N10" s="21" t="str">
        <f t="shared" si="2"/>
        <v>2091003U00</v>
      </c>
      <c r="O10" s="21">
        <f t="shared" si="3"/>
        <v>15</v>
      </c>
      <c r="P10" s="23">
        <f t="shared" si="4"/>
        <v>150.3566165</v>
      </c>
    </row>
    <row r="11" spans="2:16">
      <c r="B11" s="1" t="s">
        <v>8</v>
      </c>
      <c r="C11" s="8">
        <v>1</v>
      </c>
      <c r="D11" s="9">
        <v>278.38626816000004</v>
      </c>
      <c r="E11" s="10"/>
      <c r="F11" s="14" t="s">
        <v>7</v>
      </c>
      <c r="G11" s="12">
        <v>15</v>
      </c>
      <c r="H11" s="13">
        <v>150.3566165</v>
      </c>
      <c r="I11" s="15"/>
      <c r="J11" s="23" t="str">
        <f t="array" ref="J11">IF(COUNTIF($F$3:$F$2000,$B11)=0,"",INDEX($F$3:$F$2000,SMALL(IF($B11=$F$3:$F$2000,ROW($F$3:$F$2000)-ROW($F$3)+1,""),1)))</f>
        <v/>
      </c>
      <c r="K11" s="21" t="str">
        <f t="shared" si="0"/>
        <v/>
      </c>
      <c r="L11" s="21" t="str">
        <f t="shared" si="1"/>
        <v/>
      </c>
      <c r="M11" s="23"/>
      <c r="N11" s="21" t="str">
        <f t="shared" si="2"/>
        <v/>
      </c>
      <c r="O11" s="21" t="str">
        <f t="shared" si="3"/>
        <v/>
      </c>
      <c r="P11" s="23" t="str">
        <f t="shared" si="4"/>
        <v/>
      </c>
    </row>
    <row r="12" spans="2:16" ht="20.25" customHeight="1">
      <c r="B12" s="1" t="s">
        <v>9</v>
      </c>
      <c r="C12" s="8">
        <v>15</v>
      </c>
      <c r="D12" s="9">
        <v>184.12506112000005</v>
      </c>
      <c r="E12" s="10"/>
      <c r="F12" s="16" t="s">
        <v>175</v>
      </c>
      <c r="G12" s="17">
        <v>10</v>
      </c>
      <c r="H12" s="18">
        <v>236.68037640000003</v>
      </c>
      <c r="I12" s="15"/>
      <c r="J12" s="23" t="str">
        <f t="array" ref="J12">IF(COUNTIF($F$3:$F$2000,$B12)=0,"",INDEX($F$3:$F$2000,SMALL(IF($B12=$F$3:$F$2000,ROW($F$3:$F$2000)-ROW($F$3)+1,""),1)))</f>
        <v>209102BA00</v>
      </c>
      <c r="K12" s="21">
        <f t="shared" si="0"/>
        <v>15</v>
      </c>
      <c r="L12" s="21">
        <f t="shared" si="1"/>
        <v>184.12506112000005</v>
      </c>
      <c r="M12" s="23"/>
      <c r="N12" s="21" t="str">
        <f t="shared" si="2"/>
        <v>209102BA00</v>
      </c>
      <c r="O12" s="21">
        <f t="shared" si="3"/>
        <v>15</v>
      </c>
      <c r="P12" s="23">
        <f t="shared" si="4"/>
        <v>156.54205040000002</v>
      </c>
    </row>
    <row r="13" spans="2:16" ht="28.5">
      <c r="B13" s="1" t="s">
        <v>10</v>
      </c>
      <c r="C13" s="8">
        <v>10</v>
      </c>
      <c r="D13" s="9">
        <v>247.19888793600003</v>
      </c>
      <c r="E13" s="10"/>
      <c r="F13" s="14" t="s">
        <v>9</v>
      </c>
      <c r="G13" s="12">
        <v>15</v>
      </c>
      <c r="H13" s="13">
        <v>156.54205040000002</v>
      </c>
      <c r="I13" s="15"/>
      <c r="J13" s="23" t="str">
        <f t="array" ref="J13">IF(COUNTIF($F$3:$F$2000,$B13)=0,"",INDEX($F$3:$F$2000,SMALL(IF($B13=$F$3:$F$2000,ROW($F$3:$F$2000)-ROW($F$3)+1,""),1)))</f>
        <v>209102BG00A</v>
      </c>
      <c r="K13" s="21">
        <f t="shared" si="0"/>
        <v>10</v>
      </c>
      <c r="L13" s="21">
        <f t="shared" si="1"/>
        <v>247.19888793600003</v>
      </c>
      <c r="M13" s="23"/>
      <c r="N13" s="21" t="str">
        <f t="shared" si="2"/>
        <v>209102BG00A</v>
      </c>
      <c r="O13" s="21">
        <f t="shared" si="3"/>
        <v>10</v>
      </c>
      <c r="P13" s="23">
        <f t="shared" si="4"/>
        <v>210.14914420000002</v>
      </c>
    </row>
    <row r="14" spans="2:16" ht="18" customHeight="1">
      <c r="B14" s="1" t="s">
        <v>11</v>
      </c>
      <c r="C14" s="8">
        <v>4</v>
      </c>
      <c r="D14" s="9">
        <v>338.80704000000009</v>
      </c>
      <c r="E14" s="10"/>
      <c r="F14" s="14" t="s">
        <v>10</v>
      </c>
      <c r="G14" s="12">
        <v>10</v>
      </c>
      <c r="H14" s="13">
        <v>210.14914420000002</v>
      </c>
      <c r="I14" s="15"/>
      <c r="J14" s="23" t="str">
        <f t="array" ref="J14">IF(COUNTIF($F$3:$F$2000,$B14)=0,"",INDEX($F$3:$F$2000,SMALL(IF($B14=$F$3:$F$2000,ROW($F$3:$F$2000)-ROW($F$3)+1,""),1)))</f>
        <v>209102CA00</v>
      </c>
      <c r="K14" s="21">
        <f t="shared" si="0"/>
        <v>4</v>
      </c>
      <c r="L14" s="21">
        <f t="shared" si="1"/>
        <v>338.80704000000009</v>
      </c>
      <c r="M14" s="23"/>
      <c r="N14" s="21" t="str">
        <f t="shared" si="2"/>
        <v>209102CA00</v>
      </c>
      <c r="O14" s="21">
        <f t="shared" si="3"/>
        <v>4</v>
      </c>
      <c r="P14" s="23">
        <f t="shared" si="4"/>
        <v>288.03114840000006</v>
      </c>
    </row>
    <row r="15" spans="2:16" ht="28.5">
      <c r="B15" s="1" t="s">
        <v>12</v>
      </c>
      <c r="C15" s="8">
        <v>15</v>
      </c>
      <c r="D15" s="9">
        <v>272.27507507200005</v>
      </c>
      <c r="E15" s="10"/>
      <c r="F15" s="14" t="s">
        <v>11</v>
      </c>
      <c r="G15" s="12">
        <v>4</v>
      </c>
      <c r="H15" s="13">
        <v>288.03114840000006</v>
      </c>
      <c r="I15" s="15"/>
      <c r="J15" s="23" t="str">
        <f t="array" ref="J15">IF(COUNTIF($F$3:$F$2000,$B15)=0,"",INDEX($F$3:$F$2000,SMALL(IF($B15=$F$3:$F$2000,ROW($F$3:$F$2000)-ROW($F$3)+1,""),1)))</f>
        <v>209102EA00</v>
      </c>
      <c r="K15" s="21">
        <f t="shared" si="0"/>
        <v>15</v>
      </c>
      <c r="L15" s="21">
        <f t="shared" si="1"/>
        <v>272.27507507200005</v>
      </c>
      <c r="M15" s="23"/>
      <c r="N15" s="21" t="str">
        <f t="shared" si="2"/>
        <v>209102EA00</v>
      </c>
      <c r="O15" s="21">
        <f t="shared" si="3"/>
        <v>15</v>
      </c>
      <c r="P15" s="23">
        <f t="shared" si="4"/>
        <v>231.46749500000004</v>
      </c>
    </row>
    <row r="16" spans="2:16" ht="28.5">
      <c r="B16" s="1" t="s">
        <v>13</v>
      </c>
      <c r="C16" s="8">
        <v>10</v>
      </c>
      <c r="D16" s="9">
        <v>289.25562265600013</v>
      </c>
      <c r="E16" s="10"/>
      <c r="F16" s="14" t="s">
        <v>12</v>
      </c>
      <c r="G16" s="12">
        <v>15</v>
      </c>
      <c r="H16" s="13">
        <v>231.46749500000004</v>
      </c>
      <c r="I16" s="15"/>
      <c r="J16" s="23" t="str">
        <f t="array" ref="J16">IF(COUNTIF($F$3:$F$2000,$B16)=0,"",INDEX($F$3:$F$2000,SMALL(IF($B16=$F$3:$F$2000,ROW($F$3:$F$2000)-ROW($F$3)+1,""),1)))</f>
        <v>209102GM00</v>
      </c>
      <c r="K16" s="21">
        <f t="shared" si="0"/>
        <v>10</v>
      </c>
      <c r="L16" s="21">
        <f t="shared" si="1"/>
        <v>289.25562265600013</v>
      </c>
      <c r="M16" s="23"/>
      <c r="N16" s="21" t="str">
        <f t="shared" si="2"/>
        <v>209102GM00</v>
      </c>
      <c r="O16" s="21" t="str">
        <f t="shared" si="3"/>
        <v>20</v>
      </c>
      <c r="P16" s="23">
        <f t="shared" si="4"/>
        <v>245.90017410000004</v>
      </c>
    </row>
    <row r="17" spans="2:16" ht="28.5">
      <c r="B17" s="1" t="s">
        <v>14</v>
      </c>
      <c r="C17" s="8">
        <v>25</v>
      </c>
      <c r="D17" s="9">
        <v>10.553647104000001</v>
      </c>
      <c r="E17" s="10"/>
      <c r="F17" s="14" t="s">
        <v>13</v>
      </c>
      <c r="G17" s="12" t="s">
        <v>156</v>
      </c>
      <c r="H17" s="13">
        <v>245.90017410000004</v>
      </c>
      <c r="I17" s="15"/>
      <c r="J17" s="23" t="str">
        <f t="array" ref="J17">IF(COUNTIF($F$3:$F$2000,$B17)=0,"",INDEX($F$3:$F$2000,SMALL(IF($B17=$F$3:$F$2000,ROW($F$3:$F$2000)-ROW($F$3)+1,""),1)))</f>
        <v>2102004002</v>
      </c>
      <c r="K17" s="21">
        <f t="shared" si="0"/>
        <v>25</v>
      </c>
      <c r="L17" s="21">
        <f t="shared" si="1"/>
        <v>10.553647104000001</v>
      </c>
      <c r="M17" s="23"/>
      <c r="N17" s="21" t="str">
        <f t="shared" si="2"/>
        <v>2102004002</v>
      </c>
      <c r="O17" s="21">
        <f t="shared" si="3"/>
        <v>25</v>
      </c>
      <c r="P17" s="23">
        <f t="shared" si="4"/>
        <v>10.432566144000001</v>
      </c>
    </row>
    <row r="18" spans="2:16" ht="28.5">
      <c r="B18" s="1" t="s">
        <v>15</v>
      </c>
      <c r="C18" s="8">
        <v>20</v>
      </c>
      <c r="D18" s="9">
        <v>11.929229312000002</v>
      </c>
      <c r="E18" s="10"/>
      <c r="F18" s="14" t="s">
        <v>14</v>
      </c>
      <c r="G18" s="12">
        <v>25</v>
      </c>
      <c r="H18" s="13">
        <v>10.432566144000001</v>
      </c>
      <c r="I18" s="15"/>
      <c r="J18" s="23" t="str">
        <f t="array" ref="J18">IF(COUNTIF($F$3:$F$2000,$B18)=0,"",INDEX($F$3:$F$2000,SMALL(IF($B18=$F$3:$F$2000,ROW($F$3:$F$2000)-ROW($F$3)+1,""),1)))</f>
        <v>2102025150</v>
      </c>
      <c r="K18" s="21">
        <f t="shared" si="0"/>
        <v>20</v>
      </c>
      <c r="L18" s="21">
        <f t="shared" si="1"/>
        <v>11.929229312000002</v>
      </c>
      <c r="M18" s="23"/>
      <c r="N18" s="21" t="str">
        <f t="shared" si="2"/>
        <v>2102025150</v>
      </c>
      <c r="O18" s="21">
        <f t="shared" si="3"/>
        <v>20</v>
      </c>
      <c r="P18" s="23">
        <f t="shared" si="4"/>
        <v>10.1534481</v>
      </c>
    </row>
    <row r="19" spans="2:16" ht="28.5">
      <c r="B19" s="1" t="s">
        <v>16</v>
      </c>
      <c r="C19" s="8">
        <v>40</v>
      </c>
      <c r="D19" s="9">
        <v>14.725494784000002</v>
      </c>
      <c r="E19" s="10"/>
      <c r="F19" s="14" t="s">
        <v>15</v>
      </c>
      <c r="G19" s="12">
        <v>20</v>
      </c>
      <c r="H19" s="13">
        <v>10.1534481</v>
      </c>
      <c r="I19" s="15"/>
      <c r="J19" s="23" t="str">
        <f t="array" ref="J19">IF(COUNTIF($F$3:$F$2000,$B19)=0,"",INDEX($F$3:$F$2000,SMALL(IF($B19=$F$3:$F$2000,ROW($F$3:$F$2000)-ROW($F$3)+1,""),1)))</f>
        <v>210202B012</v>
      </c>
      <c r="K19" s="21">
        <f t="shared" si="0"/>
        <v>40</v>
      </c>
      <c r="L19" s="21">
        <f t="shared" si="1"/>
        <v>14.725494784000002</v>
      </c>
      <c r="M19" s="23"/>
      <c r="N19" s="21" t="str">
        <f t="shared" si="2"/>
        <v>210202B012</v>
      </c>
      <c r="O19" s="21">
        <f t="shared" si="3"/>
        <v>40</v>
      </c>
      <c r="P19" s="23">
        <f t="shared" si="4"/>
        <v>14.556550624000003</v>
      </c>
    </row>
    <row r="20" spans="2:16" ht="28.5">
      <c r="B20" s="1" t="s">
        <v>17</v>
      </c>
      <c r="C20" s="8">
        <v>10</v>
      </c>
      <c r="D20" s="9">
        <v>61.92374988800001</v>
      </c>
      <c r="E20" s="10"/>
      <c r="F20" s="14" t="s">
        <v>16</v>
      </c>
      <c r="G20" s="12">
        <v>40</v>
      </c>
      <c r="H20" s="13">
        <v>14.556550624000003</v>
      </c>
      <c r="I20" s="15"/>
      <c r="J20" s="23" t="str">
        <f t="array" ref="J20">IF(COUNTIF($F$3:$F$2000,$B20)=0,"",INDEX($F$3:$F$2000,SMALL(IF($B20=$F$3:$F$2000,ROW($F$3:$F$2000)-ROW($F$3)+1,""),1)))</f>
        <v>210202B913</v>
      </c>
      <c r="K20" s="21">
        <f t="shared" si="0"/>
        <v>10</v>
      </c>
      <c r="L20" s="21">
        <f t="shared" si="1"/>
        <v>61.92374988800001</v>
      </c>
      <c r="M20" s="23"/>
      <c r="N20" s="21" t="str">
        <f t="shared" si="2"/>
        <v>210202B913</v>
      </c>
      <c r="O20" s="21">
        <f t="shared" si="3"/>
        <v>10</v>
      </c>
      <c r="P20" s="23">
        <f t="shared" si="4"/>
        <v>52.634541300000002</v>
      </c>
    </row>
    <row r="21" spans="2:16" ht="28.5">
      <c r="B21" s="1" t="s">
        <v>18</v>
      </c>
      <c r="C21" s="8">
        <v>80</v>
      </c>
      <c r="D21" s="9">
        <v>11.884128256000002</v>
      </c>
      <c r="E21" s="10"/>
      <c r="F21" s="14" t="s">
        <v>17</v>
      </c>
      <c r="G21" s="12">
        <v>10</v>
      </c>
      <c r="H21" s="13">
        <v>52.634541300000002</v>
      </c>
      <c r="I21" s="15"/>
      <c r="J21" s="23" t="str">
        <f t="array" ref="J21">IF(COUNTIF($F$3:$F$2000,$B21)=0,"",INDEX($F$3:$F$2000,SMALL(IF($B21=$F$3:$F$2000,ROW($F$3:$F$2000)-ROW($F$3)+1,""),1)))</f>
        <v>210202G120</v>
      </c>
      <c r="K21" s="21">
        <f t="shared" si="0"/>
        <v>80</v>
      </c>
      <c r="L21" s="21">
        <f t="shared" si="1"/>
        <v>11.884128256000002</v>
      </c>
      <c r="M21" s="23"/>
      <c r="N21" s="21" t="str">
        <f t="shared" si="2"/>
        <v>210202G120</v>
      </c>
      <c r="O21" s="21">
        <f t="shared" si="3"/>
        <v>80</v>
      </c>
      <c r="P21" s="23">
        <f t="shared" si="4"/>
        <v>10.075643900000001</v>
      </c>
    </row>
    <row r="22" spans="2:16" ht="28.5">
      <c r="B22" s="1" t="s">
        <v>19</v>
      </c>
      <c r="C22" s="8">
        <v>10</v>
      </c>
      <c r="D22" s="9">
        <v>80.775991296000015</v>
      </c>
      <c r="E22" s="10"/>
      <c r="F22" s="14" t="s">
        <v>18</v>
      </c>
      <c r="G22" s="12">
        <v>80</v>
      </c>
      <c r="H22" s="13">
        <v>10.075643900000001</v>
      </c>
      <c r="I22" s="15"/>
      <c r="J22" s="23" t="str">
        <f t="array" ref="J22">IF(COUNTIF($F$3:$F$2000,$B22)=0,"",INDEX($F$3:$F$2000,SMALL(IF($B22=$F$3:$F$2000,ROW($F$3:$F$2000)-ROW($F$3)+1,""),1)))</f>
        <v>2131003900</v>
      </c>
      <c r="K22" s="21">
        <f t="shared" si="0"/>
        <v>10</v>
      </c>
      <c r="L22" s="21">
        <f t="shared" si="1"/>
        <v>80.775991296000015</v>
      </c>
      <c r="M22" s="23"/>
      <c r="N22" s="21" t="str">
        <f t="shared" si="2"/>
        <v>2131003900</v>
      </c>
      <c r="O22" s="21">
        <f t="shared" si="3"/>
        <v>10</v>
      </c>
      <c r="P22" s="23">
        <f t="shared" si="4"/>
        <v>68.662206499999996</v>
      </c>
    </row>
    <row r="23" spans="2:16" ht="28.5">
      <c r="B23" s="1" t="s">
        <v>20</v>
      </c>
      <c r="C23" s="8">
        <v>2</v>
      </c>
      <c r="D23" s="9">
        <v>321.86368614400004</v>
      </c>
      <c r="E23" s="10"/>
      <c r="F23" s="14" t="s">
        <v>19</v>
      </c>
      <c r="G23" s="12">
        <v>10</v>
      </c>
      <c r="H23" s="13">
        <v>68.662206499999996</v>
      </c>
      <c r="I23" s="15"/>
      <c r="J23" s="23" t="str">
        <f t="array" ref="J23">IF(COUNTIF($F$3:$F$2000,$B23)=0,"",INDEX($F$3:$F$2000,SMALL(IF($B23=$F$3:$F$2000,ROW($F$3:$F$2000)-ROW($F$3)+1,""),1)))</f>
        <v>213502B000</v>
      </c>
      <c r="K23" s="21">
        <f t="shared" si="0"/>
        <v>2</v>
      </c>
      <c r="L23" s="21">
        <f t="shared" si="1"/>
        <v>321.86368614400004</v>
      </c>
      <c r="M23" s="23"/>
      <c r="N23" s="21" t="str">
        <f t="shared" si="2"/>
        <v>213502B000</v>
      </c>
      <c r="O23" s="21" t="str">
        <f t="shared" si="3"/>
        <v>3</v>
      </c>
      <c r="P23" s="23">
        <f t="shared" si="4"/>
        <v>273.59846930000003</v>
      </c>
    </row>
    <row r="24" spans="2:16" ht="28.5">
      <c r="B24" s="1" t="s">
        <v>21</v>
      </c>
      <c r="C24" s="8">
        <v>3</v>
      </c>
      <c r="D24" s="9">
        <v>306.529327104</v>
      </c>
      <c r="E24" s="10"/>
      <c r="F24" s="14" t="s">
        <v>20</v>
      </c>
      <c r="G24" s="12" t="s">
        <v>157</v>
      </c>
      <c r="H24" s="13">
        <v>273.59846930000003</v>
      </c>
      <c r="I24" s="15"/>
      <c r="J24" s="23" t="str">
        <f t="array" ref="J24">IF(COUNTIF($F$3:$F$2000,$B24)=0,"",INDEX($F$3:$F$2000,SMALL(IF($B24=$F$3:$F$2000,ROW($F$3:$F$2000)-ROW($F$3)+1,""),1)))</f>
        <v>213502B001</v>
      </c>
      <c r="K24" s="21">
        <f t="shared" si="0"/>
        <v>3</v>
      </c>
      <c r="L24" s="21">
        <f t="shared" si="1"/>
        <v>306.529327104</v>
      </c>
      <c r="M24" s="23"/>
      <c r="N24" s="21" t="str">
        <f t="shared" si="2"/>
        <v>213502B001</v>
      </c>
      <c r="O24" s="21" t="str">
        <f t="shared" si="3"/>
        <v>4</v>
      </c>
      <c r="P24" s="23">
        <f t="shared" si="4"/>
        <v>260.56626580000005</v>
      </c>
    </row>
    <row r="25" spans="2:16" ht="28.5">
      <c r="B25" s="1" t="s">
        <v>22</v>
      </c>
      <c r="C25" s="8">
        <v>3</v>
      </c>
      <c r="D25" s="9">
        <v>314.19650662400011</v>
      </c>
      <c r="E25" s="10"/>
      <c r="F25" s="14" t="s">
        <v>21</v>
      </c>
      <c r="G25" s="12" t="s">
        <v>158</v>
      </c>
      <c r="H25" s="13">
        <v>260.56626580000005</v>
      </c>
      <c r="I25" s="15"/>
      <c r="J25" s="23" t="str">
        <f t="array" ref="J25">IF(COUNTIF($F$3:$F$2000,$B25)=0,"",INDEX($F$3:$F$2000,SMALL(IF($B25=$F$3:$F$2000,ROW($F$3:$F$2000)-ROW($F$3)+1,""),1)))</f>
        <v>213502E021</v>
      </c>
      <c r="K25" s="21">
        <f t="shared" si="0"/>
        <v>3</v>
      </c>
      <c r="L25" s="21">
        <f t="shared" si="1"/>
        <v>314.19650662400011</v>
      </c>
      <c r="M25" s="23"/>
      <c r="N25" s="21" t="str">
        <f t="shared" si="2"/>
        <v>213502E021</v>
      </c>
      <c r="O25" s="21" t="str">
        <f t="shared" si="3"/>
        <v>4</v>
      </c>
      <c r="P25" s="23">
        <f t="shared" si="4"/>
        <v>267.1018186</v>
      </c>
    </row>
    <row r="26" spans="2:16" ht="28.5">
      <c r="B26" s="1" t="s">
        <v>23</v>
      </c>
      <c r="C26" s="8">
        <v>3</v>
      </c>
      <c r="D26" s="9">
        <v>293.65297561599999</v>
      </c>
      <c r="E26" s="10"/>
      <c r="F26" s="14" t="s">
        <v>22</v>
      </c>
      <c r="G26" s="12" t="s">
        <v>158</v>
      </c>
      <c r="H26" s="13">
        <v>267.1018186</v>
      </c>
      <c r="I26" s="15"/>
      <c r="J26" s="23" t="str">
        <f t="array" ref="J26">IF(COUNTIF($F$3:$F$2000,$B26)=0,"",INDEX($F$3:$F$2000,SMALL(IF($B26=$F$3:$F$2000,ROW($F$3:$F$2000)-ROW($F$3)+1,""),1)))</f>
        <v>213502G300</v>
      </c>
      <c r="K26" s="21">
        <f t="shared" si="0"/>
        <v>3</v>
      </c>
      <c r="L26" s="21">
        <f t="shared" si="1"/>
        <v>293.65297561599999</v>
      </c>
      <c r="M26" s="23"/>
      <c r="N26" s="21" t="str">
        <f t="shared" si="2"/>
        <v>213502G300</v>
      </c>
      <c r="O26" s="21">
        <f t="shared" si="3"/>
        <v>3</v>
      </c>
      <c r="P26" s="23">
        <f t="shared" si="4"/>
        <v>249.63477570000003</v>
      </c>
    </row>
    <row r="27" spans="2:16" ht="28.5">
      <c r="B27" s="1" t="s">
        <v>24</v>
      </c>
      <c r="C27" s="8">
        <v>20</v>
      </c>
      <c r="D27" s="9">
        <v>12.695947264000001</v>
      </c>
      <c r="E27" s="10"/>
      <c r="F27" s="14" t="s">
        <v>23</v>
      </c>
      <c r="G27" s="12">
        <v>3</v>
      </c>
      <c r="H27" s="13">
        <v>249.63477570000003</v>
      </c>
      <c r="I27" s="15"/>
      <c r="J27" s="23" t="str">
        <f t="array" ref="J27">IF(COUNTIF($F$3:$F$2000,$B27)=0,"",INDEX($F$3:$F$2000,SMALL(IF($B27=$F$3:$F$2000,ROW($F$3:$F$2000)-ROW($F$3)+1,""),1)))</f>
        <v>2142103000</v>
      </c>
      <c r="K27" s="21">
        <f t="shared" si="0"/>
        <v>20</v>
      </c>
      <c r="L27" s="21">
        <f t="shared" si="1"/>
        <v>12.695947264000001</v>
      </c>
      <c r="M27" s="23"/>
      <c r="N27" s="21" t="str">
        <f t="shared" si="2"/>
        <v>2142103000</v>
      </c>
      <c r="O27" s="21">
        <f t="shared" si="3"/>
        <v>20</v>
      </c>
      <c r="P27" s="23">
        <f t="shared" si="4"/>
        <v>10.775881700000003</v>
      </c>
    </row>
    <row r="28" spans="2:16" ht="28.5">
      <c r="B28" s="1" t="s">
        <v>25</v>
      </c>
      <c r="C28" s="8">
        <v>20</v>
      </c>
      <c r="D28" s="9">
        <v>10.440894464000003</v>
      </c>
      <c r="E28" s="10"/>
      <c r="F28" s="14" t="s">
        <v>24</v>
      </c>
      <c r="G28" s="12">
        <v>20</v>
      </c>
      <c r="H28" s="13">
        <v>10.775881700000003</v>
      </c>
      <c r="I28" s="15"/>
      <c r="J28" s="23" t="str">
        <f t="array" ref="J28">IF(COUNTIF($F$3:$F$2000,$B28)=0,"",INDEX($F$3:$F$2000,SMALL(IF($B28=$F$3:$F$2000,ROW($F$3:$F$2000)-ROW($F$3)+1,""),1)))</f>
        <v>214212B030</v>
      </c>
      <c r="K28" s="21">
        <f t="shared" si="0"/>
        <v>20</v>
      </c>
      <c r="L28" s="21">
        <f t="shared" si="1"/>
        <v>10.440894464000003</v>
      </c>
      <c r="M28" s="23"/>
      <c r="N28" s="21" t="str">
        <f t="shared" si="2"/>
        <v>214212B030</v>
      </c>
      <c r="O28" s="21" t="str">
        <f t="shared" si="3"/>
        <v>30</v>
      </c>
      <c r="P28" s="23">
        <f t="shared" si="4"/>
        <v>8.8696788000000009</v>
      </c>
    </row>
    <row r="29" spans="2:16" ht="28.5">
      <c r="B29" s="1" t="s">
        <v>26</v>
      </c>
      <c r="C29" s="8">
        <v>30</v>
      </c>
      <c r="D29" s="9">
        <v>11.568420864000002</v>
      </c>
      <c r="E29" s="10"/>
      <c r="F29" s="14" t="s">
        <v>25</v>
      </c>
      <c r="G29" s="12" t="s">
        <v>159</v>
      </c>
      <c r="H29" s="13">
        <v>8.8696788000000009</v>
      </c>
      <c r="I29" s="15"/>
      <c r="J29" s="23" t="str">
        <f t="array" ref="J29">IF(COUNTIF($F$3:$F$2000,$B29)=0,"",INDEX($F$3:$F$2000,SMALL(IF($B29=$F$3:$F$2000,ROW($F$3:$F$2000)-ROW($F$3)+1,""),1)))</f>
        <v>214212G100</v>
      </c>
      <c r="K29" s="21">
        <f t="shared" si="0"/>
        <v>30</v>
      </c>
      <c r="L29" s="21">
        <f t="shared" si="1"/>
        <v>11.568420864000002</v>
      </c>
      <c r="M29" s="23"/>
      <c r="N29" s="21" t="str">
        <f t="shared" si="2"/>
        <v>214212G100</v>
      </c>
      <c r="O29" s="21" t="str">
        <f t="shared" si="3"/>
        <v>40</v>
      </c>
      <c r="P29" s="23">
        <f t="shared" si="4"/>
        <v>9.8422312999999999</v>
      </c>
    </row>
    <row r="30" spans="2:16" ht="28.5">
      <c r="B30" s="1" t="s">
        <v>27</v>
      </c>
      <c r="C30" s="8">
        <v>5</v>
      </c>
      <c r="D30" s="9">
        <v>28.842125311999997</v>
      </c>
      <c r="E30" s="10"/>
      <c r="F30" s="14" t="s">
        <v>26</v>
      </c>
      <c r="G30" s="12" t="s">
        <v>160</v>
      </c>
      <c r="H30" s="13">
        <v>9.8422312999999999</v>
      </c>
      <c r="I30" s="15"/>
      <c r="J30" s="23" t="str">
        <f t="array" ref="J30">IF(COUNTIF($F$3:$F$2000,$B30)=0,"",INDEX($F$3:$F$2000,SMALL(IF($B30=$F$3:$F$2000,ROW($F$3:$F$2000)-ROW($F$3)+1,""),1)))</f>
        <v>2144322000</v>
      </c>
      <c r="K30" s="21">
        <f t="shared" si="0"/>
        <v>5</v>
      </c>
      <c r="L30" s="21">
        <f t="shared" si="1"/>
        <v>28.842125311999997</v>
      </c>
      <c r="M30" s="23"/>
      <c r="N30" s="21" t="str">
        <f t="shared" si="2"/>
        <v>2144322000</v>
      </c>
      <c r="O30" s="21" t="str">
        <f t="shared" si="3"/>
        <v>5</v>
      </c>
      <c r="P30" s="23">
        <f t="shared" si="4"/>
        <v>24.508323000000004</v>
      </c>
    </row>
    <row r="31" spans="2:16" ht="28.5">
      <c r="B31" s="1" t="s">
        <v>28</v>
      </c>
      <c r="C31" s="8">
        <v>20</v>
      </c>
      <c r="D31" s="9">
        <v>24.873232383999998</v>
      </c>
      <c r="E31" s="10"/>
      <c r="F31" s="14" t="s">
        <v>27</v>
      </c>
      <c r="G31" s="12" t="s">
        <v>161</v>
      </c>
      <c r="H31" s="13">
        <v>24.508323000000004</v>
      </c>
      <c r="I31" s="15"/>
      <c r="J31" s="23" t="str">
        <f t="array" ref="J31">IF(COUNTIF($F$3:$F$2000,$B31)=0,"",INDEX($F$3:$F$2000,SMALL(IF($B31=$F$3:$F$2000,ROW($F$3:$F$2000)-ROW($F$3)+1,""),1)))</f>
        <v>214432B020</v>
      </c>
      <c r="K31" s="21">
        <f t="shared" si="0"/>
        <v>20</v>
      </c>
      <c r="L31" s="21">
        <f t="shared" si="1"/>
        <v>24.873232383999998</v>
      </c>
      <c r="M31" s="23"/>
      <c r="N31" s="21" t="str">
        <f t="shared" si="2"/>
        <v>214432B020</v>
      </c>
      <c r="O31" s="21">
        <f t="shared" si="3"/>
        <v>20</v>
      </c>
      <c r="P31" s="23">
        <f t="shared" si="4"/>
        <v>21.123840300000001</v>
      </c>
    </row>
    <row r="32" spans="2:16" ht="28.5">
      <c r="B32" s="1" t="s">
        <v>29</v>
      </c>
      <c r="C32" s="8">
        <v>100</v>
      </c>
      <c r="D32" s="9">
        <v>25.008535552000001</v>
      </c>
      <c r="E32" s="10"/>
      <c r="F32" s="14" t="s">
        <v>28</v>
      </c>
      <c r="G32" s="12">
        <v>20</v>
      </c>
      <c r="H32" s="13">
        <v>21.123840300000001</v>
      </c>
      <c r="I32" s="15"/>
      <c r="J32" s="23" t="str">
        <f t="array" ref="J32">IF(COUNTIF($F$3:$F$2000,$B32)=0,"",INDEX($F$3:$F$2000,SMALL(IF($B32=$F$3:$F$2000,ROW($F$3:$F$2000)-ROW($F$3)+1,""),1)))</f>
        <v>214432G000</v>
      </c>
      <c r="K32" s="21">
        <f t="shared" si="0"/>
        <v>100</v>
      </c>
      <c r="L32" s="21">
        <f t="shared" si="1"/>
        <v>25.008535552000001</v>
      </c>
      <c r="M32" s="23"/>
      <c r="N32" s="21" t="str">
        <f t="shared" si="2"/>
        <v>214432G000</v>
      </c>
      <c r="O32" s="21">
        <f t="shared" si="3"/>
        <v>100</v>
      </c>
      <c r="P32" s="23">
        <f t="shared" si="4"/>
        <v>21.240546600000002</v>
      </c>
    </row>
    <row r="33" spans="2:16" ht="28.5">
      <c r="B33" s="1" t="s">
        <v>30</v>
      </c>
      <c r="C33" s="8">
        <v>5</v>
      </c>
      <c r="D33" s="9">
        <v>83.572256768000031</v>
      </c>
      <c r="E33" s="10"/>
      <c r="F33" s="14" t="s">
        <v>29</v>
      </c>
      <c r="G33" s="12">
        <v>100</v>
      </c>
      <c r="H33" s="13">
        <v>21.240546600000002</v>
      </c>
      <c r="I33" s="15"/>
      <c r="J33" s="23" t="str">
        <f t="array" ref="J33">IF(COUNTIF($F$3:$F$2000,$B33)=0,"",INDEX($F$3:$F$2000,SMALL(IF($B33=$F$3:$F$2000,ROW($F$3:$F$2000)-ROW($F$3)+1,""),1)))</f>
        <v>2151003300</v>
      </c>
      <c r="K33" s="21">
        <f t="shared" si="0"/>
        <v>5</v>
      </c>
      <c r="L33" s="21">
        <f t="shared" si="1"/>
        <v>83.572256768000031</v>
      </c>
      <c r="M33" s="23"/>
      <c r="N33" s="21" t="str">
        <f t="shared" si="2"/>
        <v>2151003300</v>
      </c>
      <c r="O33" s="21">
        <f t="shared" si="3"/>
        <v>5</v>
      </c>
      <c r="P33" s="23">
        <f t="shared" si="4"/>
        <v>71.035234600000024</v>
      </c>
    </row>
    <row r="34" spans="2:16" ht="28.5">
      <c r="B34" s="1" t="s">
        <v>31</v>
      </c>
      <c r="C34" s="8">
        <v>4</v>
      </c>
      <c r="D34" s="9">
        <v>103.03336243200002</v>
      </c>
      <c r="E34" s="10"/>
      <c r="F34" s="14" t="s">
        <v>30</v>
      </c>
      <c r="G34" s="12">
        <v>5</v>
      </c>
      <c r="H34" s="13">
        <v>71.035234600000024</v>
      </c>
      <c r="I34" s="15"/>
      <c r="J34" s="23" t="str">
        <f t="array" ref="J34">IF(COUNTIF($F$3:$F$2000,$B34)=0,"",INDEX($F$3:$F$2000,SMALL(IF($B34=$F$3:$F$2000,ROW($F$3:$F$2000)-ROW($F$3)+1,""),1)))</f>
        <v>215102E022</v>
      </c>
      <c r="K34" s="21">
        <f t="shared" si="0"/>
        <v>4</v>
      </c>
      <c r="L34" s="21">
        <f t="shared" si="1"/>
        <v>103.03336243200002</v>
      </c>
      <c r="M34" s="23"/>
      <c r="N34" s="21" t="str">
        <f t="shared" si="2"/>
        <v>215102E022</v>
      </c>
      <c r="O34" s="21" t="str">
        <f t="shared" si="3"/>
        <v>6</v>
      </c>
      <c r="P34" s="23">
        <f t="shared" si="4"/>
        <v>87.568627100000015</v>
      </c>
    </row>
    <row r="35" spans="2:16" ht="28.5">
      <c r="B35" s="1" t="s">
        <v>32</v>
      </c>
      <c r="C35" s="8">
        <v>5</v>
      </c>
      <c r="D35" s="9">
        <v>93.922949120000013</v>
      </c>
      <c r="E35" s="10"/>
      <c r="F35" s="14" t="s">
        <v>31</v>
      </c>
      <c r="G35" s="12" t="s">
        <v>162</v>
      </c>
      <c r="H35" s="13">
        <v>87.568627100000015</v>
      </c>
      <c r="I35" s="15"/>
      <c r="J35" s="23" t="str">
        <f t="array" ref="J35">IF(COUNTIF($F$3:$F$2000,$B35)=0,"",INDEX($F$3:$F$2000,SMALL(IF($B35=$F$3:$F$2000,ROW($F$3:$F$2000)-ROW($F$3)+1,""),1)))</f>
        <v>215102G500</v>
      </c>
      <c r="K35" s="21">
        <f t="shared" si="0"/>
        <v>5</v>
      </c>
      <c r="L35" s="21">
        <f t="shared" si="1"/>
        <v>93.922949120000013</v>
      </c>
      <c r="M35" s="23"/>
      <c r="N35" s="21" t="str">
        <f t="shared" si="2"/>
        <v>215102G500</v>
      </c>
      <c r="O35" s="21" t="str">
        <f t="shared" si="3"/>
        <v>6</v>
      </c>
      <c r="P35" s="23">
        <f t="shared" si="4"/>
        <v>79.866011299999997</v>
      </c>
    </row>
    <row r="36" spans="2:16" ht="28.5">
      <c r="B36" s="1" t="s">
        <v>33</v>
      </c>
      <c r="C36" s="8">
        <v>30</v>
      </c>
      <c r="D36" s="9">
        <v>3.5404328960000009</v>
      </c>
      <c r="E36" s="10"/>
      <c r="F36" s="14" t="s">
        <v>32</v>
      </c>
      <c r="G36" s="12" t="s">
        <v>162</v>
      </c>
      <c r="H36" s="13">
        <v>79.866011299999997</v>
      </c>
      <c r="I36" s="15"/>
      <c r="J36" s="23" t="str">
        <f t="array" ref="J36">IF(COUNTIF($F$3:$F$2000,$B36)=0,"",INDEX($F$3:$F$2000,SMALL(IF($B36=$F$3:$F$2000,ROW($F$3:$F$2000)-ROW($F$3)+1,""),1)))</f>
        <v>2151223001</v>
      </c>
      <c r="K36" s="21">
        <f t="shared" si="0"/>
        <v>30</v>
      </c>
      <c r="L36" s="21">
        <f t="shared" si="1"/>
        <v>3.5404328960000009</v>
      </c>
      <c r="M36" s="23"/>
      <c r="N36" s="21" t="str">
        <f t="shared" si="2"/>
        <v>2151223001</v>
      </c>
      <c r="O36" s="21">
        <f t="shared" si="3"/>
        <v>30</v>
      </c>
      <c r="P36" s="23">
        <f t="shared" si="4"/>
        <v>2.9954617000000003</v>
      </c>
    </row>
    <row r="37" spans="2:16" ht="28.5">
      <c r="B37" s="1" t="s">
        <v>34</v>
      </c>
      <c r="C37" s="8">
        <v>2</v>
      </c>
      <c r="D37" s="9">
        <v>135.82183014399999</v>
      </c>
      <c r="E37" s="10"/>
      <c r="F37" s="14" t="s">
        <v>33</v>
      </c>
      <c r="G37" s="12">
        <v>30</v>
      </c>
      <c r="H37" s="13">
        <v>2.9954617000000003</v>
      </c>
      <c r="I37" s="15"/>
      <c r="J37" s="23" t="str">
        <f t="array" ref="J37">IF(COUNTIF($F$3:$F$2000,$B37)=0,"",INDEX($F$3:$F$2000,SMALL(IF($B37=$F$3:$F$2000,ROW($F$3:$F$2000)-ROW($F$3)+1,""),1)))</f>
        <v>218100Q000</v>
      </c>
      <c r="K37" s="21">
        <f t="shared" si="0"/>
        <v>2</v>
      </c>
      <c r="L37" s="21">
        <f t="shared" si="1"/>
        <v>135.82183014399999</v>
      </c>
      <c r="M37" s="23"/>
      <c r="N37" s="21" t="str">
        <f t="shared" si="2"/>
        <v>218100Q000</v>
      </c>
      <c r="O37" s="21">
        <f t="shared" si="3"/>
        <v>2</v>
      </c>
      <c r="P37" s="23">
        <f t="shared" si="4"/>
        <v>115.46143280000001</v>
      </c>
    </row>
    <row r="38" spans="2:16" ht="28.5">
      <c r="B38" s="1" t="s">
        <v>35</v>
      </c>
      <c r="C38" s="8">
        <v>2</v>
      </c>
      <c r="D38" s="9">
        <v>159.88324352000006</v>
      </c>
      <c r="E38" s="10"/>
      <c r="F38" s="14" t="s">
        <v>34</v>
      </c>
      <c r="G38" s="12">
        <v>2</v>
      </c>
      <c r="H38" s="13">
        <v>115.46143280000001</v>
      </c>
      <c r="I38" s="15"/>
      <c r="J38" s="23" t="str">
        <f t="array" ref="J38">IF(COUNTIF($F$3:$F$2000,$B38)=0,"",INDEX($F$3:$F$2000,SMALL(IF($B38=$F$3:$F$2000,ROW($F$3:$F$2000)-ROW($F$3)+1,""),1)))</f>
        <v>218101G000</v>
      </c>
      <c r="K38" s="21">
        <f t="shared" si="0"/>
        <v>2</v>
      </c>
      <c r="L38" s="21">
        <f t="shared" si="1"/>
        <v>159.88324352000006</v>
      </c>
      <c r="M38" s="23"/>
      <c r="N38" s="21" t="str">
        <f t="shared" si="2"/>
        <v>218101G000</v>
      </c>
      <c r="O38" s="21">
        <f t="shared" si="3"/>
        <v>2</v>
      </c>
      <c r="P38" s="23">
        <f t="shared" si="4"/>
        <v>135.92393740000003</v>
      </c>
    </row>
    <row r="39" spans="2:16" ht="28.5">
      <c r="B39" s="1" t="s">
        <v>36</v>
      </c>
      <c r="C39" s="8">
        <v>15</v>
      </c>
      <c r="D39" s="9">
        <v>156.09475481600001</v>
      </c>
      <c r="E39" s="10"/>
      <c r="F39" s="14" t="s">
        <v>35</v>
      </c>
      <c r="G39" s="12">
        <v>2</v>
      </c>
      <c r="H39" s="13">
        <v>135.92393740000003</v>
      </c>
      <c r="I39" s="15"/>
      <c r="J39" s="23" t="str">
        <f t="array" ref="J39">IF(COUNTIF($F$3:$F$2000,$B39)=0,"",INDEX($F$3:$F$2000,SMALL(IF($B39=$F$3:$F$2000,ROW($F$3:$F$2000)-ROW($F$3)+1,""),1)))</f>
        <v>218101R010</v>
      </c>
      <c r="K39" s="21">
        <f t="shared" si="0"/>
        <v>15</v>
      </c>
      <c r="L39" s="21">
        <f t="shared" si="1"/>
        <v>156.09475481600001</v>
      </c>
      <c r="M39" s="23"/>
      <c r="N39" s="21" t="str">
        <f t="shared" si="2"/>
        <v>218101R010</v>
      </c>
      <c r="O39" s="21">
        <f t="shared" si="3"/>
        <v>15</v>
      </c>
      <c r="P39" s="23">
        <f t="shared" si="4"/>
        <v>132.6950631</v>
      </c>
    </row>
    <row r="40" spans="2:16" ht="28.5">
      <c r="B40" s="1" t="s">
        <v>36</v>
      </c>
      <c r="C40" s="8">
        <v>15</v>
      </c>
      <c r="D40" s="9">
        <v>156.09475481600001</v>
      </c>
      <c r="E40" s="10"/>
      <c r="F40" s="14" t="s">
        <v>36</v>
      </c>
      <c r="G40" s="12">
        <v>15</v>
      </c>
      <c r="H40" s="13">
        <v>132.6950631</v>
      </c>
      <c r="I40" s="15"/>
      <c r="J40" s="23" t="str">
        <f t="array" ref="J40">IF(COUNTIF($F$3:$F$2000,$B40)=0,"",INDEX($F$3:$F$2000,SMALL(IF($B40=$F$3:$F$2000,ROW($F$3:$F$2000)-ROW($F$3)+1,""),1)))</f>
        <v>218101R010</v>
      </c>
      <c r="K40" s="21">
        <f t="shared" si="0"/>
        <v>15</v>
      </c>
      <c r="L40" s="21">
        <f t="shared" si="1"/>
        <v>156.09475481600001</v>
      </c>
      <c r="M40" s="23"/>
      <c r="N40" s="21" t="str">
        <f t="shared" si="2"/>
        <v>218101R010</v>
      </c>
      <c r="O40" s="21">
        <f t="shared" si="3"/>
        <v>15</v>
      </c>
      <c r="P40" s="23">
        <f t="shared" si="4"/>
        <v>132.6950631</v>
      </c>
    </row>
    <row r="41" spans="2:16" ht="28.5">
      <c r="B41" s="1" t="s">
        <v>37</v>
      </c>
      <c r="C41" s="8">
        <v>25</v>
      </c>
      <c r="D41" s="9">
        <v>215.92130560000004</v>
      </c>
      <c r="E41" s="10"/>
      <c r="F41" s="14" t="s">
        <v>36</v>
      </c>
      <c r="G41" s="12">
        <v>15</v>
      </c>
      <c r="H41" s="13">
        <v>132.6950631</v>
      </c>
      <c r="I41" s="15"/>
      <c r="J41" s="23" t="str">
        <f t="array" ref="J41">IF(COUNTIF($F$3:$F$2000,$B41)=0,"",INDEX($F$3:$F$2000,SMALL(IF($B41=$F$3:$F$2000,ROW($F$3:$F$2000)-ROW($F$3)+1,""),1)))</f>
        <v>218102T200</v>
      </c>
      <c r="K41" s="21">
        <f t="shared" si="0"/>
        <v>25</v>
      </c>
      <c r="L41" s="21">
        <f t="shared" si="1"/>
        <v>215.92130560000004</v>
      </c>
      <c r="M41" s="23"/>
      <c r="N41" s="21" t="str">
        <f t="shared" si="2"/>
        <v>218102T200</v>
      </c>
      <c r="O41" s="21" t="str">
        <f t="shared" si="3"/>
        <v>35</v>
      </c>
      <c r="P41" s="23">
        <f t="shared" si="4"/>
        <v>183.57900990000002</v>
      </c>
    </row>
    <row r="42" spans="2:16" ht="28.5">
      <c r="B42" s="1" t="s">
        <v>38</v>
      </c>
      <c r="C42" s="8">
        <v>20</v>
      </c>
      <c r="D42" s="9">
        <v>205.63826483200003</v>
      </c>
      <c r="E42" s="10"/>
      <c r="F42" s="14" t="s">
        <v>37</v>
      </c>
      <c r="G42" s="12" t="s">
        <v>163</v>
      </c>
      <c r="H42" s="13">
        <v>183.57900990000002</v>
      </c>
      <c r="I42" s="15"/>
      <c r="J42" s="23" t="str">
        <f t="array" ref="J42">IF(COUNTIF($F$3:$F$2000,$B42)=0,"",INDEX($F$3:$F$2000,SMALL(IF($B42=$F$3:$F$2000,ROW($F$3:$F$2000)-ROW($F$3)+1,""),1)))</f>
        <v>21810C1020</v>
      </c>
      <c r="K42" s="21">
        <f t="shared" si="0"/>
        <v>20</v>
      </c>
      <c r="L42" s="21">
        <f t="shared" si="1"/>
        <v>205.63826483200003</v>
      </c>
      <c r="M42" s="23"/>
      <c r="N42" s="21" t="str">
        <f t="shared" si="2"/>
        <v>21810C1020</v>
      </c>
      <c r="O42" s="21" t="str">
        <f t="shared" si="3"/>
        <v>30</v>
      </c>
      <c r="P42" s="23">
        <f t="shared" si="4"/>
        <v>174.82603740000002</v>
      </c>
    </row>
    <row r="43" spans="2:16" ht="28.5">
      <c r="B43" s="1" t="s">
        <v>39</v>
      </c>
      <c r="C43" s="8">
        <v>2</v>
      </c>
      <c r="D43" s="9">
        <v>149.82570803200005</v>
      </c>
      <c r="E43" s="10"/>
      <c r="F43" s="14" t="s">
        <v>38</v>
      </c>
      <c r="G43" s="12" t="s">
        <v>159</v>
      </c>
      <c r="H43" s="13">
        <v>174.82603740000002</v>
      </c>
      <c r="I43" s="15"/>
      <c r="J43" s="23" t="str">
        <f t="array" ref="J43">IF(COUNTIF($F$3:$F$2000,$B43)=0,"",INDEX($F$3:$F$2000,SMALL(IF($B43=$F$3:$F$2000,ROW($F$3:$F$2000)-ROW($F$3)+1,""),1)))</f>
        <v>218301G000</v>
      </c>
      <c r="K43" s="21">
        <f t="shared" si="0"/>
        <v>2</v>
      </c>
      <c r="L43" s="21">
        <f t="shared" si="1"/>
        <v>149.82570803200005</v>
      </c>
      <c r="M43" s="23"/>
      <c r="N43" s="21" t="str">
        <f t="shared" si="2"/>
        <v>218301G000</v>
      </c>
      <c r="O43" s="21">
        <f t="shared" si="3"/>
        <v>2</v>
      </c>
      <c r="P43" s="23">
        <f t="shared" si="4"/>
        <v>127.36547540000004</v>
      </c>
    </row>
    <row r="44" spans="2:16" ht="28.5">
      <c r="B44" s="1" t="s">
        <v>40</v>
      </c>
      <c r="C44" s="8">
        <v>2</v>
      </c>
      <c r="D44" s="9">
        <v>135.75417856000001</v>
      </c>
      <c r="E44" s="10"/>
      <c r="F44" s="14" t="s">
        <v>39</v>
      </c>
      <c r="G44" s="12">
        <v>2</v>
      </c>
      <c r="H44" s="13">
        <v>127.36547540000004</v>
      </c>
      <c r="I44" s="15"/>
      <c r="J44" s="23" t="str">
        <f t="array" ref="J44">IF(COUNTIF($F$3:$F$2000,$B44)=0,"",INDEX($F$3:$F$2000,SMALL(IF($B44=$F$3:$F$2000,ROW($F$3:$F$2000)-ROW($F$3)+1,""),1)))</f>
        <v>218301H300</v>
      </c>
      <c r="K44" s="21">
        <f t="shared" si="0"/>
        <v>2</v>
      </c>
      <c r="L44" s="21">
        <f t="shared" si="1"/>
        <v>135.75417856000001</v>
      </c>
      <c r="M44" s="23"/>
      <c r="N44" s="21" t="str">
        <f t="shared" si="2"/>
        <v>218301H300</v>
      </c>
      <c r="O44" s="21">
        <f t="shared" si="3"/>
        <v>2</v>
      </c>
      <c r="P44" s="23">
        <f t="shared" si="4"/>
        <v>115.42253070000002</v>
      </c>
    </row>
    <row r="45" spans="2:16" ht="28.5">
      <c r="B45" s="1" t="s">
        <v>41</v>
      </c>
      <c r="C45" s="8">
        <v>20</v>
      </c>
      <c r="D45" s="9">
        <v>172.60174131200003</v>
      </c>
      <c r="E45" s="10"/>
      <c r="F45" s="14" t="s">
        <v>40</v>
      </c>
      <c r="G45" s="12">
        <v>2</v>
      </c>
      <c r="H45" s="13">
        <v>115.42253070000002</v>
      </c>
      <c r="I45" s="15"/>
      <c r="J45" s="23" t="str">
        <f t="array" ref="J45">IF(COUNTIF($F$3:$F$2000,$B45)=0,"",INDEX($F$3:$F$2000,SMALL(IF($B45=$F$3:$F$2000,ROW($F$3:$F$2000)-ROW($F$3)+1,""),1)))</f>
        <v>218302T150</v>
      </c>
      <c r="K45" s="21">
        <f t="shared" si="0"/>
        <v>20</v>
      </c>
      <c r="L45" s="21">
        <f t="shared" si="1"/>
        <v>172.60174131200003</v>
      </c>
      <c r="M45" s="23"/>
      <c r="N45" s="21" t="str">
        <f t="shared" si="2"/>
        <v>218302T150</v>
      </c>
      <c r="O45" s="21" t="str">
        <f t="shared" si="3"/>
        <v>30</v>
      </c>
      <c r="P45" s="23">
        <f t="shared" si="4"/>
        <v>146.73872120000001</v>
      </c>
    </row>
    <row r="46" spans="2:16" ht="28.5">
      <c r="B46" s="1" t="s">
        <v>42</v>
      </c>
      <c r="C46" s="8">
        <v>15</v>
      </c>
      <c r="D46" s="9">
        <v>168.38479257600005</v>
      </c>
      <c r="E46" s="10"/>
      <c r="F46" s="14" t="s">
        <v>41</v>
      </c>
      <c r="G46" s="12" t="s">
        <v>159</v>
      </c>
      <c r="H46" s="13">
        <v>146.73872120000001</v>
      </c>
      <c r="I46" s="15"/>
      <c r="J46" s="23" t="str">
        <f t="array" ref="J46">IF(COUNTIF($F$3:$F$2000,$B46)=0,"",INDEX($F$3:$F$2000,SMALL(IF($B46=$F$3:$F$2000,ROW($F$3:$F$2000)-ROW($F$3)+1,""),1)))</f>
        <v>21830D4100</v>
      </c>
      <c r="K46" s="21">
        <f t="shared" si="0"/>
        <v>15</v>
      </c>
      <c r="L46" s="21">
        <f t="shared" si="1"/>
        <v>168.38479257600005</v>
      </c>
      <c r="M46" s="23"/>
      <c r="N46" s="21" t="str">
        <f t="shared" si="2"/>
        <v>21830D4100</v>
      </c>
      <c r="O46" s="21">
        <f t="shared" si="3"/>
        <v>15</v>
      </c>
      <c r="P46" s="23">
        <f t="shared" si="4"/>
        <v>143.12082590000003</v>
      </c>
    </row>
    <row r="47" spans="2:16" ht="28.5">
      <c r="B47" s="1" t="s">
        <v>42</v>
      </c>
      <c r="C47" s="8">
        <v>15</v>
      </c>
      <c r="D47" s="9">
        <v>168.38479257600005</v>
      </c>
      <c r="E47" s="10"/>
      <c r="F47" s="14" t="s">
        <v>42</v>
      </c>
      <c r="G47" s="12">
        <v>15</v>
      </c>
      <c r="H47" s="13">
        <v>143.12082590000003</v>
      </c>
      <c r="I47" s="15"/>
      <c r="J47" s="23" t="str">
        <f t="array" ref="J47">IF(COUNTIF($F$3:$F$2000,$B47)=0,"",INDEX($F$3:$F$2000,SMALL(IF($B47=$F$3:$F$2000,ROW($F$3:$F$2000)-ROW($F$3)+1,""),1)))</f>
        <v>21830D4100</v>
      </c>
      <c r="K47" s="21">
        <f t="shared" si="0"/>
        <v>15</v>
      </c>
      <c r="L47" s="21">
        <f t="shared" si="1"/>
        <v>168.38479257600005</v>
      </c>
      <c r="M47" s="23"/>
      <c r="N47" s="21" t="str">
        <f t="shared" si="2"/>
        <v>21830D4100</v>
      </c>
      <c r="O47" s="21">
        <f t="shared" si="3"/>
        <v>15</v>
      </c>
      <c r="P47" s="23">
        <f t="shared" si="4"/>
        <v>143.12082590000003</v>
      </c>
    </row>
    <row r="48" spans="2:16" ht="28.5">
      <c r="B48" s="1" t="s">
        <v>43</v>
      </c>
      <c r="C48" s="8">
        <v>15</v>
      </c>
      <c r="D48" s="9">
        <v>199.41431910400004</v>
      </c>
      <c r="E48" s="10"/>
      <c r="F48" s="14" t="s">
        <v>42</v>
      </c>
      <c r="G48" s="12">
        <v>15</v>
      </c>
      <c r="H48" s="13">
        <v>143.12082590000003</v>
      </c>
      <c r="I48" s="15"/>
      <c r="J48" s="23" t="str">
        <f t="array" ref="J48">IF(COUNTIF($F$3:$F$2000,$B48)=0,"",INDEX($F$3:$F$2000,SMALL(IF($B48=$F$3:$F$2000,ROW($F$3:$F$2000)-ROW($F$3)+1,""),1)))</f>
        <v>21830F2100</v>
      </c>
      <c r="K48" s="21">
        <f t="shared" si="0"/>
        <v>15</v>
      </c>
      <c r="L48" s="21">
        <f t="shared" si="1"/>
        <v>199.41431910400004</v>
      </c>
      <c r="M48" s="23"/>
      <c r="N48" s="21" t="str">
        <f t="shared" si="2"/>
        <v>21830F2100</v>
      </c>
      <c r="O48" s="21" t="str">
        <f t="shared" si="3"/>
        <v>25</v>
      </c>
      <c r="P48" s="23">
        <f t="shared" si="4"/>
        <v>169.53535180000003</v>
      </c>
    </row>
    <row r="49" spans="2:16" ht="28.5">
      <c r="B49" s="1" t="s">
        <v>44</v>
      </c>
      <c r="C49" s="8">
        <v>15</v>
      </c>
      <c r="D49" s="9">
        <v>151.81015449600002</v>
      </c>
      <c r="E49" s="10"/>
      <c r="F49" s="14" t="s">
        <v>43</v>
      </c>
      <c r="G49" s="12" t="s">
        <v>164</v>
      </c>
      <c r="H49" s="13">
        <v>169.53535180000003</v>
      </c>
      <c r="I49" s="15"/>
      <c r="J49" s="23" t="str">
        <f t="array" ref="J49">IF(COUNTIF($F$3:$F$2000,$B49)=0,"",INDEX($F$3:$F$2000,SMALL(IF($B49=$F$3:$F$2000,ROW($F$3:$F$2000)-ROW($F$3)+1,""),1)))</f>
        <v>219502T000</v>
      </c>
      <c r="K49" s="21">
        <f t="shared" si="0"/>
        <v>15</v>
      </c>
      <c r="L49" s="21">
        <f t="shared" si="1"/>
        <v>151.81015449600002</v>
      </c>
      <c r="M49" s="23"/>
      <c r="N49" s="21" t="str">
        <f t="shared" si="2"/>
        <v>219502T000</v>
      </c>
      <c r="O49" s="21">
        <f t="shared" si="3"/>
        <v>15</v>
      </c>
      <c r="P49" s="23">
        <f t="shared" si="4"/>
        <v>129.03826570000004</v>
      </c>
    </row>
    <row r="50" spans="2:16" ht="28.5">
      <c r="B50" s="1" t="s">
        <v>45</v>
      </c>
      <c r="C50" s="8">
        <v>20</v>
      </c>
      <c r="D50" s="9">
        <v>31.300132864000012</v>
      </c>
      <c r="E50" s="10"/>
      <c r="F50" s="14" t="s">
        <v>44</v>
      </c>
      <c r="G50" s="12">
        <v>15</v>
      </c>
      <c r="H50" s="13">
        <v>129.03826570000004</v>
      </c>
      <c r="I50" s="15"/>
      <c r="J50" s="23" t="str">
        <f t="array" ref="J50">IF(COUNTIF($F$3:$F$2000,$B50)=0,"",INDEX($F$3:$F$2000,SMALL(IF($B50=$F$3:$F$2000,ROW($F$3:$F$2000)-ROW($F$3)+1,""),1)))</f>
        <v>224412G100</v>
      </c>
      <c r="K50" s="21">
        <f t="shared" si="0"/>
        <v>20</v>
      </c>
      <c r="L50" s="21">
        <f t="shared" si="1"/>
        <v>31.300132864000012</v>
      </c>
      <c r="M50" s="23"/>
      <c r="N50" s="21" t="str">
        <f t="shared" si="2"/>
        <v>224412G100</v>
      </c>
      <c r="O50" s="21" t="str">
        <f t="shared" si="3"/>
        <v>30</v>
      </c>
      <c r="P50" s="23">
        <f t="shared" si="4"/>
        <v>26.609036400000001</v>
      </c>
    </row>
    <row r="51" spans="2:16" ht="28.5">
      <c r="B51" s="1" t="s">
        <v>46</v>
      </c>
      <c r="C51" s="8">
        <v>20</v>
      </c>
      <c r="D51" s="9">
        <v>114.66943488000003</v>
      </c>
      <c r="E51" s="10"/>
      <c r="F51" s="14" t="s">
        <v>45</v>
      </c>
      <c r="G51" s="12" t="s">
        <v>159</v>
      </c>
      <c r="H51" s="13">
        <v>26.609036400000001</v>
      </c>
      <c r="I51" s="15"/>
      <c r="J51" s="23" t="str">
        <f t="array" ref="J51">IF(COUNTIF($F$3:$F$2000,$B51)=0,"",INDEX($F$3:$F$2000,SMALL(IF($B51=$F$3:$F$2000,ROW($F$3:$F$2000)-ROW($F$3)+1,""),1)))</f>
        <v>2304003AA0</v>
      </c>
      <c r="K51" s="21">
        <f t="shared" si="0"/>
        <v>20</v>
      </c>
      <c r="L51" s="21">
        <f t="shared" si="1"/>
        <v>114.66943488000003</v>
      </c>
      <c r="M51" s="23"/>
      <c r="N51" s="21" t="str">
        <f t="shared" si="2"/>
        <v>2304003AA0</v>
      </c>
      <c r="O51" s="21" t="str">
        <f t="shared" si="3"/>
        <v>25</v>
      </c>
      <c r="P51" s="23">
        <f t="shared" si="4"/>
        <v>97.488662600000012</v>
      </c>
    </row>
    <row r="52" spans="2:16" ht="28.5">
      <c r="B52" s="1" t="s">
        <v>47</v>
      </c>
      <c r="C52" s="8">
        <v>7</v>
      </c>
      <c r="D52" s="9">
        <v>127.04967475200003</v>
      </c>
      <c r="E52" s="10"/>
      <c r="F52" s="14" t="s">
        <v>46</v>
      </c>
      <c r="G52" s="12" t="s">
        <v>164</v>
      </c>
      <c r="H52" s="13">
        <v>97.488662600000012</v>
      </c>
      <c r="I52" s="15"/>
      <c r="J52" s="23" t="str">
        <f t="array" ref="J52">IF(COUNTIF($F$3:$F$2000,$B52)=0,"",INDEX($F$3:$F$2000,SMALL(IF($B52=$F$3:$F$2000,ROW($F$3:$F$2000)-ROW($F$3)+1,""),1)))</f>
        <v>2304026002</v>
      </c>
      <c r="K52" s="21">
        <f t="shared" si="0"/>
        <v>7</v>
      </c>
      <c r="L52" s="21">
        <f t="shared" si="1"/>
        <v>127.04967475200003</v>
      </c>
      <c r="M52" s="23"/>
      <c r="N52" s="21" t="str">
        <f t="shared" si="2"/>
        <v>2304026002</v>
      </c>
      <c r="O52" s="21" t="str">
        <f t="shared" si="3"/>
        <v>10</v>
      </c>
      <c r="P52" s="23">
        <f t="shared" si="4"/>
        <v>107.9922296</v>
      </c>
    </row>
    <row r="53" spans="2:16" ht="28.5">
      <c r="B53" s="1" t="s">
        <v>48</v>
      </c>
      <c r="C53" s="8">
        <v>7</v>
      </c>
      <c r="D53" s="9">
        <v>107.31796275200004</v>
      </c>
      <c r="E53" s="10"/>
      <c r="F53" s="14" t="s">
        <v>47</v>
      </c>
      <c r="G53" s="12" t="s">
        <v>165</v>
      </c>
      <c r="H53" s="13">
        <v>107.9922296</v>
      </c>
      <c r="I53" s="15"/>
      <c r="J53" s="23" t="str">
        <f t="array" ref="J53">IF(COUNTIF($F$3:$F$2000,$B53)=0,"",INDEX($F$3:$F$2000,SMALL(IF($B53=$F$3:$F$2000,ROW($F$3:$F$2000)-ROW($F$3)+1,""),1)))</f>
        <v>2304026907</v>
      </c>
      <c r="K53" s="21">
        <f t="shared" si="0"/>
        <v>7</v>
      </c>
      <c r="L53" s="21">
        <f t="shared" si="1"/>
        <v>107.31796275200004</v>
      </c>
      <c r="M53" s="23"/>
      <c r="N53" s="21" t="str">
        <f t="shared" si="2"/>
        <v>2304026907</v>
      </c>
      <c r="O53" s="21" t="str">
        <f t="shared" si="3"/>
        <v>10</v>
      </c>
      <c r="P53" s="23">
        <f t="shared" si="4"/>
        <v>91.225424500000003</v>
      </c>
    </row>
    <row r="54" spans="2:16" ht="28.5">
      <c r="B54" s="1" t="s">
        <v>49</v>
      </c>
      <c r="C54" s="8">
        <v>10</v>
      </c>
      <c r="D54" s="9">
        <v>144.30082867200002</v>
      </c>
      <c r="E54" s="10"/>
      <c r="F54" s="14" t="s">
        <v>48</v>
      </c>
      <c r="G54" s="12" t="s">
        <v>165</v>
      </c>
      <c r="H54" s="13">
        <v>91.225424500000003</v>
      </c>
      <c r="I54" s="15"/>
      <c r="J54" s="23" t="str">
        <f t="array" ref="J54">IF(COUNTIF($F$3:$F$2000,$B54)=0,"",INDEX($F$3:$F$2000,SMALL(IF($B54=$F$3:$F$2000,ROW($F$3:$F$2000)-ROW($F$3)+1,""),1)))</f>
        <v>230402B001</v>
      </c>
      <c r="K54" s="21">
        <f t="shared" si="0"/>
        <v>10</v>
      </c>
      <c r="L54" s="21">
        <f t="shared" si="1"/>
        <v>144.30082867200002</v>
      </c>
      <c r="M54" s="23"/>
      <c r="N54" s="21" t="str">
        <f t="shared" si="2"/>
        <v>230402B001</v>
      </c>
      <c r="O54" s="21">
        <f t="shared" si="3"/>
        <v>10</v>
      </c>
      <c r="P54" s="23">
        <f t="shared" si="4"/>
        <v>122.65832130000003</v>
      </c>
    </row>
    <row r="55" spans="2:16" ht="28.5">
      <c r="B55" s="1" t="s">
        <v>50</v>
      </c>
      <c r="C55" s="8">
        <v>7</v>
      </c>
      <c r="D55" s="9">
        <v>141.61731584</v>
      </c>
      <c r="E55" s="10"/>
      <c r="F55" s="14" t="s">
        <v>49</v>
      </c>
      <c r="G55" s="12">
        <v>10</v>
      </c>
      <c r="H55" s="13">
        <v>122.65832130000003</v>
      </c>
      <c r="I55" s="15"/>
      <c r="J55" s="23" t="str">
        <f t="array" ref="J55">IF(COUNTIF($F$3:$F$2000,$B55)=0,"",INDEX($F$3:$F$2000,SMALL(IF($B55=$F$3:$F$2000,ROW($F$3:$F$2000)-ROW($F$3)+1,""),1)))</f>
        <v>230402B050</v>
      </c>
      <c r="K55" s="21">
        <f t="shared" si="0"/>
        <v>7</v>
      </c>
      <c r="L55" s="21">
        <f t="shared" si="1"/>
        <v>141.61731584</v>
      </c>
      <c r="M55" s="23"/>
      <c r="N55" s="21" t="str">
        <f t="shared" si="2"/>
        <v>230402B050</v>
      </c>
      <c r="O55" s="21">
        <f t="shared" si="3"/>
        <v>7</v>
      </c>
      <c r="P55" s="23">
        <f t="shared" si="4"/>
        <v>120.4019995</v>
      </c>
    </row>
    <row r="56" spans="2:16" ht="28.5">
      <c r="B56" s="1" t="s">
        <v>51</v>
      </c>
      <c r="C56" s="8">
        <v>20</v>
      </c>
      <c r="D56" s="9">
        <v>124.77207142400003</v>
      </c>
      <c r="E56" s="10"/>
      <c r="F56" s="14" t="s">
        <v>50</v>
      </c>
      <c r="G56" s="12">
        <v>7</v>
      </c>
      <c r="H56" s="13">
        <v>120.4019995</v>
      </c>
      <c r="I56" s="15"/>
      <c r="J56" s="23" t="str">
        <f t="array" ref="J56">IF(COUNTIF($F$3:$F$2000,$B56)=0,"",INDEX($F$3:$F$2000,SMALL(IF($B56=$F$3:$F$2000,ROW($F$3:$F$2000)-ROW($F$3)+1,""),1)))</f>
        <v>230402E000</v>
      </c>
      <c r="K56" s="21">
        <f t="shared" si="0"/>
        <v>20</v>
      </c>
      <c r="L56" s="21">
        <f t="shared" si="1"/>
        <v>124.77207142400003</v>
      </c>
      <c r="M56" s="23"/>
      <c r="N56" s="21" t="str">
        <f t="shared" si="2"/>
        <v>230402E000</v>
      </c>
      <c r="O56" s="21" t="str">
        <f t="shared" si="3"/>
        <v>30</v>
      </c>
      <c r="P56" s="23">
        <f t="shared" si="4"/>
        <v>106.04712460000002</v>
      </c>
    </row>
    <row r="57" spans="2:16" ht="28.5">
      <c r="B57" s="1" t="s">
        <v>52</v>
      </c>
      <c r="C57" s="8">
        <v>15</v>
      </c>
      <c r="D57" s="9">
        <v>248.37151539200005</v>
      </c>
      <c r="E57" s="10"/>
      <c r="F57" s="14" t="s">
        <v>51</v>
      </c>
      <c r="G57" s="12" t="s">
        <v>159</v>
      </c>
      <c r="H57" s="13">
        <v>106.04712460000002</v>
      </c>
      <c r="I57" s="15"/>
      <c r="J57" s="23" t="str">
        <f t="array" ref="J57">IF(COUNTIF($F$3:$F$2000,$B57)=0,"",INDEX($F$3:$F$2000,SMALL(IF($B57=$F$3:$F$2000,ROW($F$3:$F$2000)-ROW($F$3)+1,""),1)))</f>
        <v>230402G200</v>
      </c>
      <c r="K57" s="21">
        <f t="shared" si="0"/>
        <v>15</v>
      </c>
      <c r="L57" s="21">
        <f t="shared" si="1"/>
        <v>248.37151539200005</v>
      </c>
      <c r="M57" s="23"/>
      <c r="N57" s="21" t="str">
        <f t="shared" si="2"/>
        <v>230402G200</v>
      </c>
      <c r="O57" s="21" t="str">
        <f t="shared" si="3"/>
        <v>20</v>
      </c>
      <c r="P57" s="23">
        <f t="shared" si="4"/>
        <v>211.16059880000003</v>
      </c>
    </row>
    <row r="58" spans="2:16" ht="28.5">
      <c r="B58" s="1" t="s">
        <v>53</v>
      </c>
      <c r="C58" s="8">
        <v>28</v>
      </c>
      <c r="D58" s="9">
        <v>43.770574848000003</v>
      </c>
      <c r="E58" s="10"/>
      <c r="F58" s="14" t="s">
        <v>52</v>
      </c>
      <c r="G58" s="12" t="s">
        <v>156</v>
      </c>
      <c r="H58" s="13">
        <v>211.16059880000003</v>
      </c>
      <c r="I58" s="15"/>
      <c r="J58" s="23" t="str">
        <f t="array" ref="J58">IF(COUNTIF($F$3:$F$2000,$B58)=0,"",INDEX($F$3:$F$2000,SMALL(IF($B58=$F$3:$F$2000,ROW($F$3:$F$2000)-ROW($F$3)+1,""),1)))</f>
        <v>2304103AA0</v>
      </c>
      <c r="K58" s="21">
        <f t="shared" si="0"/>
        <v>28</v>
      </c>
      <c r="L58" s="21">
        <f t="shared" si="1"/>
        <v>43.770574848000003</v>
      </c>
      <c r="M58" s="23"/>
      <c r="N58" s="21" t="str">
        <f t="shared" si="2"/>
        <v>2304103AA0</v>
      </c>
      <c r="O58" s="21" t="str">
        <f t="shared" si="3"/>
        <v>40</v>
      </c>
      <c r="P58" s="23">
        <f t="shared" si="4"/>
        <v>37.190407600000007</v>
      </c>
    </row>
    <row r="59" spans="2:16" ht="28.5">
      <c r="B59" s="1" t="s">
        <v>54</v>
      </c>
      <c r="C59" s="8">
        <v>34</v>
      </c>
      <c r="D59" s="9">
        <v>54.685030400000016</v>
      </c>
      <c r="E59" s="10"/>
      <c r="F59" s="14" t="s">
        <v>53</v>
      </c>
      <c r="G59" s="12" t="s">
        <v>160</v>
      </c>
      <c r="H59" s="13">
        <v>37.190407600000007</v>
      </c>
      <c r="I59" s="15"/>
      <c r="J59" s="23" t="str">
        <f t="array" ref="J59">IF(COUNTIF($F$3:$F$2000,$B59)=0,"",INDEX($F$3:$F$2000,SMALL(IF($B59=$F$3:$F$2000,ROW($F$3:$F$2000)-ROW($F$3)+1,""),1)))</f>
        <v>230412B900</v>
      </c>
      <c r="K59" s="21">
        <f t="shared" si="0"/>
        <v>34</v>
      </c>
      <c r="L59" s="21">
        <f t="shared" si="1"/>
        <v>54.685030400000016</v>
      </c>
      <c r="M59" s="23"/>
      <c r="N59" s="21" t="str">
        <f t="shared" si="2"/>
        <v>230412B900</v>
      </c>
      <c r="O59" s="21" t="str">
        <f t="shared" si="3"/>
        <v>50</v>
      </c>
      <c r="P59" s="23">
        <f t="shared" si="4"/>
        <v>46.488009500000004</v>
      </c>
    </row>
    <row r="60" spans="2:16" ht="28.5">
      <c r="B60" s="1" t="s">
        <v>55</v>
      </c>
      <c r="C60" s="8">
        <v>48</v>
      </c>
      <c r="D60" s="9">
        <v>59.307888640000016</v>
      </c>
      <c r="E60" s="10"/>
      <c r="F60" s="14" t="s">
        <v>54</v>
      </c>
      <c r="G60" s="12" t="s">
        <v>166</v>
      </c>
      <c r="H60" s="13">
        <v>46.488009500000004</v>
      </c>
      <c r="I60" s="15"/>
      <c r="J60" s="23" t="str">
        <f t="array" ref="J60">IF(COUNTIF($F$3:$F$2000,$B60)=0,"",INDEX($F$3:$F$2000,SMALL(IF($B60=$F$3:$F$2000,ROW($F$3:$F$2000)-ROW($F$3)+1,""),1)))</f>
        <v>230412E000</v>
      </c>
      <c r="K60" s="21">
        <f t="shared" si="0"/>
        <v>48</v>
      </c>
      <c r="L60" s="21">
        <f t="shared" si="1"/>
        <v>59.307888640000016</v>
      </c>
      <c r="M60" s="23"/>
      <c r="N60" s="21" t="str">
        <f t="shared" si="2"/>
        <v>230412E000</v>
      </c>
      <c r="O60" s="21">
        <f t="shared" si="3"/>
        <v>48</v>
      </c>
      <c r="P60" s="23">
        <f t="shared" si="4"/>
        <v>50.417121600000009</v>
      </c>
    </row>
    <row r="61" spans="2:16" ht="28.5">
      <c r="B61" s="1" t="s">
        <v>56</v>
      </c>
      <c r="C61" s="8">
        <v>20</v>
      </c>
      <c r="D61" s="9">
        <v>13.056755712000003</v>
      </c>
      <c r="E61" s="10"/>
      <c r="F61" s="14" t="s">
        <v>55</v>
      </c>
      <c r="G61" s="12">
        <v>48</v>
      </c>
      <c r="H61" s="13">
        <v>50.417121600000009</v>
      </c>
      <c r="I61" s="15"/>
      <c r="J61" s="23" t="str">
        <f t="array" ref="J61">IF(COUNTIF($F$3:$F$2000,$B61)=0,"",INDEX($F$3:$F$2000,SMALL(IF($B61=$F$3:$F$2000,ROW($F$3:$F$2000)-ROW($F$3)+1,""),1)))</f>
        <v>2306003000</v>
      </c>
      <c r="K61" s="21">
        <f t="shared" si="0"/>
        <v>20</v>
      </c>
      <c r="L61" s="21">
        <f t="shared" si="1"/>
        <v>13.056755712000003</v>
      </c>
      <c r="M61" s="23"/>
      <c r="N61" s="21" t="str">
        <f t="shared" si="2"/>
        <v>2306003000</v>
      </c>
      <c r="O61" s="21">
        <f t="shared" si="3"/>
        <v>20</v>
      </c>
      <c r="P61" s="23">
        <f t="shared" si="4"/>
        <v>12.906956832000002</v>
      </c>
    </row>
    <row r="62" spans="2:16" ht="28.5">
      <c r="B62" s="1" t="s">
        <v>57</v>
      </c>
      <c r="C62" s="8">
        <v>10</v>
      </c>
      <c r="D62" s="9">
        <v>29.969651712000001</v>
      </c>
      <c r="E62" s="10"/>
      <c r="F62" s="14" t="s">
        <v>56</v>
      </c>
      <c r="G62" s="12">
        <v>20</v>
      </c>
      <c r="H62" s="13">
        <v>12.906956832000002</v>
      </c>
      <c r="I62" s="15"/>
      <c r="J62" s="23" t="str">
        <f t="array" ref="J62">IF(COUNTIF($F$3:$F$2000,$B62)=0,"",INDEX($F$3:$F$2000,SMALL(IF($B62=$F$3:$F$2000,ROW($F$3:$F$2000)-ROW($F$3)+1,""),1)))</f>
        <v>2306003911</v>
      </c>
      <c r="K62" s="21">
        <f t="shared" si="0"/>
        <v>10</v>
      </c>
      <c r="L62" s="21">
        <f t="shared" si="1"/>
        <v>29.969651712000001</v>
      </c>
      <c r="M62" s="23"/>
      <c r="N62" s="21" t="str">
        <f t="shared" si="2"/>
        <v>2306003911</v>
      </c>
      <c r="O62" s="21" t="str">
        <f t="shared" si="3"/>
        <v>15</v>
      </c>
      <c r="P62" s="23">
        <f t="shared" si="4"/>
        <v>29.625812832000005</v>
      </c>
    </row>
    <row r="63" spans="2:16" ht="28.5">
      <c r="B63" s="1" t="s">
        <v>58</v>
      </c>
      <c r="C63" s="8">
        <v>41</v>
      </c>
      <c r="D63" s="9">
        <v>11.252713472000003</v>
      </c>
      <c r="E63" s="10"/>
      <c r="F63" s="14" t="s">
        <v>57</v>
      </c>
      <c r="G63" s="12" t="s">
        <v>167</v>
      </c>
      <c r="H63" s="13">
        <v>29.625812832000005</v>
      </c>
      <c r="I63" s="15"/>
      <c r="J63" s="23" t="str">
        <f t="array" ref="J63">IF(COUNTIF($F$3:$F$2000,$B63)=0,"",INDEX($F$3:$F$2000,SMALL(IF($B63=$F$3:$F$2000,ROW($F$3:$F$2000)-ROW($F$3)+1,""),1)))</f>
        <v>230602B012</v>
      </c>
      <c r="K63" s="21">
        <f t="shared" si="0"/>
        <v>41</v>
      </c>
      <c r="L63" s="21">
        <f t="shared" si="1"/>
        <v>11.252713472000003</v>
      </c>
      <c r="M63" s="23"/>
      <c r="N63" s="21" t="str">
        <f t="shared" si="2"/>
        <v>230602B012</v>
      </c>
      <c r="O63" s="21" t="str">
        <f t="shared" si="3"/>
        <v>61</v>
      </c>
      <c r="P63" s="23">
        <f t="shared" si="4"/>
        <v>11.123612192000003</v>
      </c>
    </row>
    <row r="64" spans="2:16" ht="28.5">
      <c r="B64" s="1" t="s">
        <v>59</v>
      </c>
      <c r="C64" s="8">
        <v>10</v>
      </c>
      <c r="D64" s="9">
        <v>44.988303360000003</v>
      </c>
      <c r="E64" s="10"/>
      <c r="F64" s="14" t="s">
        <v>58</v>
      </c>
      <c r="G64" s="12" t="s">
        <v>168</v>
      </c>
      <c r="H64" s="13">
        <v>11.123612192000003</v>
      </c>
      <c r="I64" s="15"/>
      <c r="J64" s="23" t="str">
        <f t="array" ref="J64">IF(COUNTIF($F$3:$F$2000,$B64)=0,"",INDEX($F$3:$F$2000,SMALL(IF($B64=$F$3:$F$2000,ROW($F$3:$F$2000)-ROW($F$3)+1,""),1)))</f>
        <v>230602B913</v>
      </c>
      <c r="K64" s="21">
        <f t="shared" si="0"/>
        <v>10</v>
      </c>
      <c r="L64" s="21">
        <f t="shared" si="1"/>
        <v>44.988303360000003</v>
      </c>
      <c r="M64" s="23"/>
      <c r="N64" s="21" t="str">
        <f t="shared" si="2"/>
        <v>230602B913</v>
      </c>
      <c r="O64" s="21">
        <f t="shared" si="3"/>
        <v>10</v>
      </c>
      <c r="P64" s="23">
        <f t="shared" si="4"/>
        <v>38.240764300000002</v>
      </c>
    </row>
    <row r="65" spans="2:16" ht="28.5">
      <c r="B65" s="1" t="s">
        <v>60</v>
      </c>
      <c r="C65" s="8">
        <v>40</v>
      </c>
      <c r="D65" s="9">
        <v>24.828131328000005</v>
      </c>
      <c r="E65" s="10"/>
      <c r="F65" s="14" t="s">
        <v>59</v>
      </c>
      <c r="G65" s="12">
        <v>10</v>
      </c>
      <c r="H65" s="13">
        <v>38.240764300000002</v>
      </c>
      <c r="I65" s="15"/>
      <c r="J65" s="23" t="str">
        <f t="array" ref="J65">IF(COUNTIF($F$3:$F$2000,$B65)=0,"",INDEX($F$3:$F$2000,SMALL(IF($B65=$F$3:$F$2000,ROW($F$3:$F$2000)-ROW($F$3)+1,""),1)))</f>
        <v>230602E005</v>
      </c>
      <c r="K65" s="21">
        <f t="shared" si="0"/>
        <v>40</v>
      </c>
      <c r="L65" s="21">
        <f t="shared" si="1"/>
        <v>24.828131328000005</v>
      </c>
      <c r="M65" s="23"/>
      <c r="N65" s="21" t="str">
        <f t="shared" si="2"/>
        <v>230602E005</v>
      </c>
      <c r="O65" s="21">
        <f t="shared" si="3"/>
        <v>40</v>
      </c>
      <c r="P65" s="23">
        <f t="shared" si="4"/>
        <v>21.084938200000003</v>
      </c>
    </row>
    <row r="66" spans="2:16" ht="28.5">
      <c r="B66" s="1" t="s">
        <v>60</v>
      </c>
      <c r="C66" s="8">
        <v>40</v>
      </c>
      <c r="D66" s="9">
        <v>24.828131328000005</v>
      </c>
      <c r="E66" s="10"/>
      <c r="F66" s="14" t="s">
        <v>60</v>
      </c>
      <c r="G66" s="12">
        <v>40</v>
      </c>
      <c r="H66" s="13">
        <v>21.084938200000003</v>
      </c>
      <c r="I66" s="15"/>
      <c r="J66" s="23" t="str">
        <f t="array" ref="J66">IF(COUNTIF($F$3:$F$2000,$B66)=0,"",INDEX($F$3:$F$2000,SMALL(IF($B66=$F$3:$F$2000,ROW($F$3:$F$2000)-ROW($F$3)+1,""),1)))</f>
        <v>230602E005</v>
      </c>
      <c r="K66" s="21">
        <f t="shared" si="0"/>
        <v>40</v>
      </c>
      <c r="L66" s="21">
        <f t="shared" si="1"/>
        <v>24.828131328000005</v>
      </c>
      <c r="M66" s="23"/>
      <c r="N66" s="21" t="str">
        <f t="shared" si="2"/>
        <v>230602E005</v>
      </c>
      <c r="O66" s="21">
        <f t="shared" si="3"/>
        <v>40</v>
      </c>
      <c r="P66" s="23">
        <f t="shared" si="4"/>
        <v>21.084938200000003</v>
      </c>
    </row>
    <row r="67" spans="2:16" ht="28.5">
      <c r="B67" s="1" t="s">
        <v>61</v>
      </c>
      <c r="C67" s="8">
        <v>3</v>
      </c>
      <c r="D67" s="9">
        <v>1480.4872642560001</v>
      </c>
      <c r="E67" s="10"/>
      <c r="F67" s="14" t="s">
        <v>60</v>
      </c>
      <c r="G67" s="12">
        <v>40</v>
      </c>
      <c r="H67" s="13">
        <v>21.084938200000003</v>
      </c>
      <c r="I67" s="15"/>
      <c r="J67" s="23" t="str">
        <f t="array" ref="J67">IF(COUNTIF($F$3:$F$2000,$B67)=0,"",INDEX($F$3:$F$2000,SMALL(IF($B67=$F$3:$F$2000,ROW($F$3:$F$2000)-ROW($F$3)+1,""),1)))</f>
        <v>2330025922</v>
      </c>
      <c r="K67" s="21">
        <f t="shared" si="0"/>
        <v>3</v>
      </c>
      <c r="L67" s="21">
        <f t="shared" si="1"/>
        <v>1480.4872642560001</v>
      </c>
      <c r="M67" s="23"/>
      <c r="N67" s="21" t="str">
        <f t="shared" si="2"/>
        <v>2330025922</v>
      </c>
      <c r="O67" s="21" t="str">
        <f t="shared" si="3"/>
        <v>5</v>
      </c>
      <c r="P67" s="23">
        <f t="shared" si="4"/>
        <v>1258.5996413</v>
      </c>
    </row>
    <row r="68" spans="2:16" ht="28.5">
      <c r="B68" s="1" t="s">
        <v>62</v>
      </c>
      <c r="C68" s="8">
        <v>5</v>
      </c>
      <c r="D68" s="9">
        <v>1624.3884800000003</v>
      </c>
      <c r="E68" s="10"/>
      <c r="F68" s="14" t="s">
        <v>61</v>
      </c>
      <c r="G68" s="12" t="s">
        <v>161</v>
      </c>
      <c r="H68" s="13">
        <v>1258.5996413</v>
      </c>
      <c r="I68" s="15"/>
      <c r="J68" s="23" t="str">
        <f t="array" ref="J68">IF(COUNTIF($F$3:$F$2000,$B68)=0,"",INDEX($F$3:$F$2000,SMALL(IF($B68=$F$3:$F$2000,ROW($F$3:$F$2000)-ROW($F$3)+1,""),1)))</f>
        <v>233002G400</v>
      </c>
      <c r="K68" s="21">
        <f t="shared" si="0"/>
        <v>5</v>
      </c>
      <c r="L68" s="21">
        <f t="shared" si="1"/>
        <v>1624.3884800000003</v>
      </c>
      <c r="M68" s="23"/>
      <c r="N68" s="21" t="str">
        <f t="shared" si="2"/>
        <v>233002G400</v>
      </c>
      <c r="O68" s="21" t="str">
        <f t="shared" si="3"/>
        <v>10</v>
      </c>
      <c r="P68" s="23">
        <f t="shared" si="4"/>
        <v>1380.9467458000004</v>
      </c>
    </row>
    <row r="69" spans="2:16" ht="28.5">
      <c r="B69" s="1" t="s">
        <v>63</v>
      </c>
      <c r="C69" s="8">
        <v>16</v>
      </c>
      <c r="D69" s="9">
        <v>73.717676032000014</v>
      </c>
      <c r="E69" s="10"/>
      <c r="F69" s="14" t="s">
        <v>62</v>
      </c>
      <c r="G69" s="12" t="s">
        <v>165</v>
      </c>
      <c r="H69" s="13">
        <v>1380.9467458000004</v>
      </c>
      <c r="I69" s="15"/>
      <c r="J69" s="23" t="str">
        <f t="array" ref="J69">IF(COUNTIF($F$3:$F$2000,$B69)=0,"",INDEX($F$3:$F$2000,SMALL(IF($B69=$F$3:$F$2000,ROW($F$3:$F$2000)-ROW($F$3)+1,""),1)))</f>
        <v>2341025211</v>
      </c>
      <c r="K69" s="21">
        <f t="shared" ref="K69:K132" si="5">IF($J69="","",INDEX(C$3:C$2000,MATCH($J69,$B$3:$B$2000,0)))</f>
        <v>16</v>
      </c>
      <c r="L69" s="21">
        <f t="shared" ref="L69:L132" si="6">IF($J69="","",INDEX(D$3:D$2000,MATCH($J69,$B$3:$B$2000,0)))</f>
        <v>73.717676032000014</v>
      </c>
      <c r="M69" s="23"/>
      <c r="N69" s="21" t="str">
        <f t="shared" ref="N69:N132" si="7">IF(J69="","",J69)</f>
        <v>2341025211</v>
      </c>
      <c r="O69" s="21" t="str">
        <f t="shared" ref="O69:O132" si="8">IF($J69="","",INDEX(G$3:G$2000,MATCH($J69,$F$3:$F$2000,0)))</f>
        <v>20</v>
      </c>
      <c r="P69" s="23">
        <f t="shared" ref="P69:P132" si="9">IF($J69="","",INDEX(H$3:H$2000,MATCH($J69,$F$3:$F$2000,0)))</f>
        <v>62.671283100000011</v>
      </c>
    </row>
    <row r="70" spans="2:16" ht="28.5">
      <c r="B70" s="1" t="s">
        <v>64</v>
      </c>
      <c r="C70" s="8">
        <v>8</v>
      </c>
      <c r="D70" s="9">
        <v>47.265906688000008</v>
      </c>
      <c r="E70" s="10"/>
      <c r="F70" s="14" t="s">
        <v>63</v>
      </c>
      <c r="G70" s="12" t="s">
        <v>156</v>
      </c>
      <c r="H70" s="13">
        <v>62.671283100000011</v>
      </c>
      <c r="I70" s="15"/>
      <c r="J70" s="23" t="str">
        <f t="array" ref="J70">IF(COUNTIF($F$3:$F$2000,$B70)=0,"",INDEX($F$3:$F$2000,SMALL(IF($B70=$F$3:$F$2000,ROW($F$3:$F$2000)-ROW($F$3)+1,""),1)))</f>
        <v>2341026410</v>
      </c>
      <c r="K70" s="21">
        <f t="shared" si="5"/>
        <v>8</v>
      </c>
      <c r="L70" s="21">
        <f t="shared" si="6"/>
        <v>47.265906688000008</v>
      </c>
      <c r="M70" s="23"/>
      <c r="N70" s="21" t="str">
        <f t="shared" si="7"/>
        <v>2341026410</v>
      </c>
      <c r="O70" s="21" t="str">
        <f t="shared" si="8"/>
        <v>12</v>
      </c>
      <c r="P70" s="23">
        <f t="shared" si="9"/>
        <v>40.146967199999999</v>
      </c>
    </row>
    <row r="71" spans="2:16" ht="28.5">
      <c r="B71" s="1" t="s">
        <v>65</v>
      </c>
      <c r="C71" s="8">
        <v>12</v>
      </c>
      <c r="D71" s="9">
        <v>61.29233510400001</v>
      </c>
      <c r="E71" s="10"/>
      <c r="F71" s="14" t="s">
        <v>64</v>
      </c>
      <c r="G71" s="12" t="s">
        <v>169</v>
      </c>
      <c r="H71" s="13">
        <v>40.146967199999999</v>
      </c>
      <c r="I71" s="15"/>
      <c r="J71" s="23" t="str">
        <f t="array" ref="J71">IF(COUNTIF($F$3:$F$2000,$B71)=0,"",INDEX($F$3:$F$2000,SMALL(IF($B71=$F$3:$F$2000,ROW($F$3:$F$2000)-ROW($F$3)+1,""),1)))</f>
        <v>2341026941</v>
      </c>
      <c r="K71" s="21">
        <f t="shared" si="5"/>
        <v>12</v>
      </c>
      <c r="L71" s="21">
        <f t="shared" si="6"/>
        <v>61.29233510400001</v>
      </c>
      <c r="M71" s="23"/>
      <c r="N71" s="21" t="str">
        <f t="shared" si="7"/>
        <v>2341026941</v>
      </c>
      <c r="O71" s="21">
        <f t="shared" si="8"/>
        <v>12</v>
      </c>
      <c r="P71" s="23">
        <f t="shared" si="9"/>
        <v>52.089911900000004</v>
      </c>
    </row>
    <row r="72" spans="2:16" ht="28.5">
      <c r="B72" s="1" t="s">
        <v>66</v>
      </c>
      <c r="C72" s="8">
        <v>16</v>
      </c>
      <c r="D72" s="9">
        <v>89.683449856000038</v>
      </c>
      <c r="E72" s="10"/>
      <c r="F72" s="14" t="s">
        <v>65</v>
      </c>
      <c r="G72" s="12">
        <v>12</v>
      </c>
      <c r="H72" s="13">
        <v>52.089911900000004</v>
      </c>
      <c r="I72" s="15"/>
      <c r="J72" s="23" t="str">
        <f t="array" ref="J72">IF(COUNTIF($F$3:$F$2000,$B72)=0,"",INDEX($F$3:$F$2000,SMALL(IF($B72=$F$3:$F$2000,ROW($F$3:$F$2000)-ROW($F$3)+1,""),1)))</f>
        <v>234102G201</v>
      </c>
      <c r="K72" s="21">
        <f t="shared" si="5"/>
        <v>16</v>
      </c>
      <c r="L72" s="21">
        <f t="shared" si="6"/>
        <v>89.683449856000038</v>
      </c>
      <c r="M72" s="23"/>
      <c r="N72" s="21" t="str">
        <f t="shared" si="7"/>
        <v>234102G201</v>
      </c>
      <c r="O72" s="21" t="str">
        <f t="shared" si="8"/>
        <v>24</v>
      </c>
      <c r="P72" s="23">
        <f t="shared" si="9"/>
        <v>76.209213900000009</v>
      </c>
    </row>
    <row r="73" spans="2:16" ht="28.5">
      <c r="B73" s="1" t="s">
        <v>67</v>
      </c>
      <c r="C73" s="8">
        <v>20</v>
      </c>
      <c r="D73" s="9">
        <v>142.63208960000003</v>
      </c>
      <c r="E73" s="10"/>
      <c r="F73" s="14" t="s">
        <v>66</v>
      </c>
      <c r="G73" s="12" t="s">
        <v>170</v>
      </c>
      <c r="H73" s="13">
        <v>76.209213900000009</v>
      </c>
      <c r="I73" s="15"/>
      <c r="J73" s="23" t="str">
        <f t="array" ref="J73">IF(COUNTIF($F$3:$F$2000,$B73)=0,"",INDEX($F$3:$F$2000,SMALL(IF($B73=$F$3:$F$2000,ROW($F$3:$F$2000)-ROW($F$3)+1,""),1)))</f>
        <v>2351025240</v>
      </c>
      <c r="K73" s="21">
        <f t="shared" si="5"/>
        <v>20</v>
      </c>
      <c r="L73" s="21">
        <f t="shared" si="6"/>
        <v>142.63208960000003</v>
      </c>
      <c r="M73" s="23"/>
      <c r="N73" s="21" t="str">
        <f t="shared" si="7"/>
        <v>2351025240</v>
      </c>
      <c r="O73" s="21">
        <f t="shared" si="8"/>
        <v>20</v>
      </c>
      <c r="P73" s="23">
        <f t="shared" si="9"/>
        <v>121.25784570000002</v>
      </c>
    </row>
    <row r="74" spans="2:16" ht="28.5">
      <c r="B74" s="1" t="s">
        <v>68</v>
      </c>
      <c r="C74" s="8">
        <v>16</v>
      </c>
      <c r="D74" s="9">
        <v>166.33269452800002</v>
      </c>
      <c r="E74" s="10"/>
      <c r="F74" s="14" t="s">
        <v>67</v>
      </c>
      <c r="G74" s="12">
        <v>20</v>
      </c>
      <c r="H74" s="13">
        <v>121.25784570000002</v>
      </c>
      <c r="I74" s="15"/>
      <c r="J74" s="23" t="str">
        <f t="array" ref="J74">IF(COUNTIF($F$3:$F$2000,$B74)=0,"",INDEX($F$3:$F$2000,SMALL(IF($B74=$F$3:$F$2000,ROW($F$3:$F$2000)-ROW($F$3)+1,""),1)))</f>
        <v>235102E101</v>
      </c>
      <c r="K74" s="21">
        <f t="shared" si="5"/>
        <v>16</v>
      </c>
      <c r="L74" s="21">
        <f t="shared" si="6"/>
        <v>166.33269452800002</v>
      </c>
      <c r="M74" s="23"/>
      <c r="N74" s="21" t="str">
        <f t="shared" si="7"/>
        <v>235102E101</v>
      </c>
      <c r="O74" s="21">
        <f t="shared" si="8"/>
        <v>16</v>
      </c>
      <c r="P74" s="23">
        <f t="shared" si="9"/>
        <v>141.37023140000002</v>
      </c>
    </row>
    <row r="75" spans="2:16" ht="28.5">
      <c r="B75" s="1" t="s">
        <v>69</v>
      </c>
      <c r="C75" s="8">
        <v>8</v>
      </c>
      <c r="D75" s="9">
        <v>130.70286028800004</v>
      </c>
      <c r="E75" s="10"/>
      <c r="F75" s="14" t="s">
        <v>68</v>
      </c>
      <c r="G75" s="12">
        <v>16</v>
      </c>
      <c r="H75" s="13">
        <v>141.37023140000002</v>
      </c>
      <c r="I75" s="15"/>
      <c r="J75" s="23" t="str">
        <f t="array" ref="J75">IF(COUNTIF($F$3:$F$2000,$B75)=0,"",INDEX($F$3:$F$2000,SMALL(IF($B75=$F$3:$F$2000,ROW($F$3:$F$2000)-ROW($F$3)+1,""),1)))</f>
        <v>235102E410</v>
      </c>
      <c r="K75" s="21">
        <f t="shared" si="5"/>
        <v>8</v>
      </c>
      <c r="L75" s="21">
        <f t="shared" si="6"/>
        <v>130.70286028800004</v>
      </c>
      <c r="M75" s="23"/>
      <c r="N75" s="21" t="str">
        <f t="shared" si="7"/>
        <v>235102E410</v>
      </c>
      <c r="O75" s="21">
        <f t="shared" si="8"/>
        <v>8</v>
      </c>
      <c r="P75" s="23">
        <f t="shared" si="9"/>
        <v>111.1043976</v>
      </c>
    </row>
    <row r="76" spans="2:16">
      <c r="B76" s="1" t="s">
        <v>70</v>
      </c>
      <c r="C76" s="8">
        <v>5</v>
      </c>
      <c r="D76" s="9">
        <v>101.49992652800002</v>
      </c>
      <c r="E76" s="10"/>
      <c r="F76" s="14" t="s">
        <v>69</v>
      </c>
      <c r="G76" s="12">
        <v>8</v>
      </c>
      <c r="H76" s="13">
        <v>111.1043976</v>
      </c>
      <c r="I76" s="15"/>
      <c r="J76" s="23" t="str">
        <f t="array" ref="J76">IF(COUNTIF($F$3:$F$2000,$B76)=0,"",INDEX($F$3:$F$2000,SMALL(IF($B76=$F$3:$F$2000,ROW($F$3:$F$2000)-ROW($F$3)+1,""),1)))</f>
        <v/>
      </c>
      <c r="K76" s="21" t="str">
        <f t="shared" si="5"/>
        <v/>
      </c>
      <c r="L76" s="21" t="str">
        <f t="shared" si="6"/>
        <v/>
      </c>
      <c r="M76" s="23"/>
      <c r="N76" s="21" t="str">
        <f t="shared" si="7"/>
        <v/>
      </c>
      <c r="O76" s="21" t="str">
        <f t="shared" si="8"/>
        <v/>
      </c>
      <c r="P76" s="23" t="str">
        <f t="shared" si="9"/>
        <v/>
      </c>
    </row>
    <row r="77" spans="2:16" ht="28.5">
      <c r="B77" s="1" t="s">
        <v>71</v>
      </c>
      <c r="C77" s="8">
        <v>10</v>
      </c>
      <c r="D77" s="9">
        <v>104.72465203200002</v>
      </c>
      <c r="E77" s="10"/>
      <c r="F77" s="14" t="s">
        <v>71</v>
      </c>
      <c r="G77" s="12" t="s">
        <v>156</v>
      </c>
      <c r="H77" s="13">
        <v>89.008004800000009</v>
      </c>
      <c r="I77" s="15"/>
      <c r="J77" s="23" t="str">
        <f t="array" ref="J77">IF(COUNTIF($F$3:$F$2000,$B77)=0,"",INDEX($F$3:$F$2000,SMALL(IF($B77=$F$3:$F$2000,ROW($F$3:$F$2000)-ROW($F$3)+1,""),1)))</f>
        <v>243212B200</v>
      </c>
      <c r="K77" s="21">
        <f t="shared" si="5"/>
        <v>10</v>
      </c>
      <c r="L77" s="21">
        <f t="shared" si="6"/>
        <v>104.72465203200002</v>
      </c>
      <c r="M77" s="23"/>
      <c r="N77" s="21" t="str">
        <f t="shared" si="7"/>
        <v>243212B200</v>
      </c>
      <c r="O77" s="21" t="str">
        <f t="shared" si="8"/>
        <v>20</v>
      </c>
      <c r="P77" s="23">
        <f t="shared" si="9"/>
        <v>89.008004800000009</v>
      </c>
    </row>
    <row r="78" spans="2:16" ht="28.5">
      <c r="B78" s="1" t="s">
        <v>72</v>
      </c>
      <c r="C78" s="8">
        <v>10</v>
      </c>
      <c r="D78" s="9">
        <v>139.81327360000003</v>
      </c>
      <c r="E78" s="10"/>
      <c r="F78" s="14" t="s">
        <v>72</v>
      </c>
      <c r="G78" s="12" t="s">
        <v>156</v>
      </c>
      <c r="H78" s="13">
        <v>118.84591550000002</v>
      </c>
      <c r="I78" s="15"/>
      <c r="J78" s="23" t="str">
        <f t="array" ref="J78">IF(COUNTIF($F$3:$F$2000,$B78)=0,"",INDEX($F$3:$F$2000,SMALL(IF($B78=$F$3:$F$2000,ROW($F$3:$F$2000)-ROW($F$3)+1,""),1)))</f>
        <v>243212E000</v>
      </c>
      <c r="K78" s="21">
        <f t="shared" si="5"/>
        <v>10</v>
      </c>
      <c r="L78" s="21">
        <f t="shared" si="6"/>
        <v>139.81327360000003</v>
      </c>
      <c r="M78" s="23"/>
      <c r="N78" s="21" t="str">
        <f t="shared" si="7"/>
        <v>243212E000</v>
      </c>
      <c r="O78" s="21" t="str">
        <f t="shared" si="8"/>
        <v>20</v>
      </c>
      <c r="P78" s="23">
        <f t="shared" si="9"/>
        <v>118.84591550000002</v>
      </c>
    </row>
    <row r="79" spans="2:16" ht="28.5">
      <c r="B79" s="1" t="s">
        <v>73</v>
      </c>
      <c r="C79" s="8">
        <v>10</v>
      </c>
      <c r="D79" s="9">
        <v>122.268962816</v>
      </c>
      <c r="E79" s="10"/>
      <c r="F79" s="14" t="s">
        <v>73</v>
      </c>
      <c r="G79" s="12" t="s">
        <v>156</v>
      </c>
      <c r="H79" s="13">
        <v>103.94641120000001</v>
      </c>
      <c r="I79" s="15"/>
      <c r="J79" s="23" t="str">
        <f t="array" ref="J79">IF(COUNTIF($F$3:$F$2000,$B79)=0,"",INDEX($F$3:$F$2000,SMALL(IF($B79=$F$3:$F$2000,ROW($F$3:$F$2000)-ROW($F$3)+1,""),1)))</f>
        <v>243212E010</v>
      </c>
      <c r="K79" s="21">
        <f t="shared" si="5"/>
        <v>10</v>
      </c>
      <c r="L79" s="21">
        <f t="shared" si="6"/>
        <v>122.268962816</v>
      </c>
      <c r="M79" s="23"/>
      <c r="N79" s="21" t="str">
        <f t="shared" si="7"/>
        <v>243212E010</v>
      </c>
      <c r="O79" s="21" t="str">
        <f t="shared" si="8"/>
        <v>20</v>
      </c>
      <c r="P79" s="23">
        <f t="shared" si="9"/>
        <v>103.94641120000001</v>
      </c>
    </row>
    <row r="80" spans="2:16" ht="28.5">
      <c r="B80" s="1" t="s">
        <v>74</v>
      </c>
      <c r="C80" s="8">
        <v>15</v>
      </c>
      <c r="D80" s="9">
        <v>133.27362048000003</v>
      </c>
      <c r="E80" s="10"/>
      <c r="F80" s="14" t="s">
        <v>74</v>
      </c>
      <c r="G80" s="12">
        <v>15</v>
      </c>
      <c r="H80" s="13">
        <v>113.28291520000002</v>
      </c>
      <c r="I80" s="15"/>
      <c r="J80" s="23" t="str">
        <f t="array" ref="J80">IF(COUNTIF($F$3:$F$2000,$B80)=0,"",INDEX($F$3:$F$2000,SMALL(IF($B80=$F$3:$F$2000,ROW($F$3:$F$2000)-ROW($F$3)+1,""),1)))</f>
        <v>2435503011</v>
      </c>
      <c r="K80" s="21">
        <f t="shared" si="5"/>
        <v>15</v>
      </c>
      <c r="L80" s="21">
        <f t="shared" si="6"/>
        <v>133.27362048000003</v>
      </c>
      <c r="M80" s="23"/>
      <c r="N80" s="21" t="str">
        <f t="shared" si="7"/>
        <v>2435503011</v>
      </c>
      <c r="O80" s="21">
        <f t="shared" si="8"/>
        <v>15</v>
      </c>
      <c r="P80" s="23">
        <f t="shared" si="9"/>
        <v>113.28291520000002</v>
      </c>
    </row>
    <row r="81" spans="2:16" ht="28.5">
      <c r="B81" s="1" t="s">
        <v>75</v>
      </c>
      <c r="C81" s="8">
        <v>5</v>
      </c>
      <c r="D81" s="9">
        <v>141.369260032</v>
      </c>
      <c r="E81" s="10"/>
      <c r="F81" s="14" t="s">
        <v>75</v>
      </c>
      <c r="G81" s="12" t="s">
        <v>165</v>
      </c>
      <c r="H81" s="13">
        <v>120.16858690000002</v>
      </c>
      <c r="I81" s="15"/>
      <c r="J81" s="23" t="str">
        <f t="array" ref="J81">IF(COUNTIF($F$3:$F$2000,$B81)=0,"",INDEX($F$3:$F$2000,SMALL(IF($B81=$F$3:$F$2000,ROW($F$3:$F$2000)-ROW($F$3)+1,""),1)))</f>
        <v>243552B600</v>
      </c>
      <c r="K81" s="21">
        <f t="shared" si="5"/>
        <v>5</v>
      </c>
      <c r="L81" s="21">
        <f t="shared" si="6"/>
        <v>141.369260032</v>
      </c>
      <c r="M81" s="23"/>
      <c r="N81" s="21" t="str">
        <f t="shared" si="7"/>
        <v>243552B600</v>
      </c>
      <c r="O81" s="21" t="str">
        <f t="shared" si="8"/>
        <v>10</v>
      </c>
      <c r="P81" s="23">
        <f t="shared" si="9"/>
        <v>120.16858690000002</v>
      </c>
    </row>
    <row r="82" spans="2:16" ht="28.5">
      <c r="B82" s="1" t="s">
        <v>76</v>
      </c>
      <c r="C82" s="8">
        <v>7</v>
      </c>
      <c r="D82" s="9">
        <v>144.86459187200001</v>
      </c>
      <c r="E82" s="10"/>
      <c r="F82" s="14" t="s">
        <v>76</v>
      </c>
      <c r="G82" s="12" t="s">
        <v>167</v>
      </c>
      <c r="H82" s="13">
        <v>123.16404860000002</v>
      </c>
      <c r="I82" s="15"/>
      <c r="J82" s="23" t="str">
        <f t="array" ref="J82">IF(COUNTIF($F$3:$F$2000,$B82)=0,"",INDEX($F$3:$F$2000,SMALL(IF($B82=$F$3:$F$2000,ROW($F$3:$F$2000)-ROW($F$3)+1,""),1)))</f>
        <v>243552B700</v>
      </c>
      <c r="K82" s="21">
        <f t="shared" si="5"/>
        <v>7</v>
      </c>
      <c r="L82" s="21">
        <f t="shared" si="6"/>
        <v>144.86459187200001</v>
      </c>
      <c r="M82" s="23"/>
      <c r="N82" s="21" t="str">
        <f t="shared" si="7"/>
        <v>243552B700</v>
      </c>
      <c r="O82" s="21" t="str">
        <f t="shared" si="8"/>
        <v>15</v>
      </c>
      <c r="P82" s="23">
        <f t="shared" si="9"/>
        <v>123.16404860000002</v>
      </c>
    </row>
    <row r="83" spans="2:16" ht="28.5">
      <c r="B83" s="1" t="s">
        <v>77</v>
      </c>
      <c r="C83" s="8">
        <v>10</v>
      </c>
      <c r="D83" s="9">
        <v>170.05353164800002</v>
      </c>
      <c r="E83" s="10"/>
      <c r="F83" s="14" t="s">
        <v>77</v>
      </c>
      <c r="G83" s="12" t="s">
        <v>167</v>
      </c>
      <c r="H83" s="13">
        <v>144.56020360000002</v>
      </c>
      <c r="I83" s="15"/>
      <c r="J83" s="23" t="str">
        <f t="array" ref="J83">IF(COUNTIF($F$3:$F$2000,$B83)=0,"",INDEX($F$3:$F$2000,SMALL(IF($B83=$F$3:$F$2000,ROW($F$3:$F$2000)-ROW($F$3)+1,""),1)))</f>
        <v>243552G500</v>
      </c>
      <c r="K83" s="21">
        <f t="shared" si="5"/>
        <v>10</v>
      </c>
      <c r="L83" s="21">
        <f t="shared" si="6"/>
        <v>170.05353164800002</v>
      </c>
      <c r="M83" s="23"/>
      <c r="N83" s="21" t="str">
        <f t="shared" si="7"/>
        <v>243552G500</v>
      </c>
      <c r="O83" s="21" t="str">
        <f t="shared" si="8"/>
        <v>15</v>
      </c>
      <c r="P83" s="23">
        <f t="shared" si="9"/>
        <v>144.56020360000002</v>
      </c>
    </row>
    <row r="84" spans="2:16" ht="28.5">
      <c r="B84" s="1" t="s">
        <v>78</v>
      </c>
      <c r="C84" s="8">
        <v>20</v>
      </c>
      <c r="D84" s="9">
        <v>151.96800819200001</v>
      </c>
      <c r="E84" s="10"/>
      <c r="F84" s="14" t="s">
        <v>78</v>
      </c>
      <c r="G84" s="12">
        <v>20</v>
      </c>
      <c r="H84" s="13">
        <v>129.19387410000002</v>
      </c>
      <c r="I84" s="15"/>
      <c r="J84" s="23" t="str">
        <f t="array" ref="J84">IF(COUNTIF($F$3:$F$2000,$B84)=0,"",INDEX($F$3:$F$2000,SMALL(IF($B84=$F$3:$F$2000,ROW($F$3:$F$2000)-ROW($F$3)+1,""),1)))</f>
        <v>2437503020</v>
      </c>
      <c r="K84" s="21">
        <f t="shared" si="5"/>
        <v>20</v>
      </c>
      <c r="L84" s="21">
        <f t="shared" si="6"/>
        <v>151.96800819200001</v>
      </c>
      <c r="M84" s="23"/>
      <c r="N84" s="21" t="str">
        <f t="shared" si="7"/>
        <v>2437503020</v>
      </c>
      <c r="O84" s="21">
        <f t="shared" si="8"/>
        <v>20</v>
      </c>
      <c r="P84" s="23">
        <f t="shared" si="9"/>
        <v>129.19387410000002</v>
      </c>
    </row>
    <row r="85" spans="2:16" ht="28.5">
      <c r="B85" s="1" t="s">
        <v>79</v>
      </c>
      <c r="C85" s="8">
        <v>10</v>
      </c>
      <c r="D85" s="9">
        <v>115.00769280000003</v>
      </c>
      <c r="E85" s="10"/>
      <c r="F85" s="14" t="s">
        <v>79</v>
      </c>
      <c r="G85" s="12" t="s">
        <v>156</v>
      </c>
      <c r="H85" s="13">
        <v>97.760977300000008</v>
      </c>
      <c r="I85" s="15"/>
      <c r="J85" s="23" t="str">
        <f t="array" ref="J85">IF(COUNTIF($F$3:$F$2000,$B85)=0,"",INDEX($F$3:$F$2000,SMALL(IF($B85=$F$3:$F$2000,ROW($F$3:$F$2000)-ROW($F$3)+1,""),1)))</f>
        <v>2441025001</v>
      </c>
      <c r="K85" s="21">
        <f t="shared" si="5"/>
        <v>10</v>
      </c>
      <c r="L85" s="21">
        <f t="shared" si="6"/>
        <v>115.00769280000003</v>
      </c>
      <c r="M85" s="23"/>
      <c r="N85" s="21" t="str">
        <f t="shared" si="7"/>
        <v>2441025001</v>
      </c>
      <c r="O85" s="21" t="str">
        <f t="shared" si="8"/>
        <v>20</v>
      </c>
      <c r="P85" s="23">
        <f t="shared" si="9"/>
        <v>97.760977300000008</v>
      </c>
    </row>
    <row r="86" spans="2:16" ht="28.5">
      <c r="B86" s="1" t="s">
        <v>80</v>
      </c>
      <c r="C86" s="8">
        <v>30</v>
      </c>
      <c r="D86" s="9">
        <v>34.818015232</v>
      </c>
      <c r="E86" s="10"/>
      <c r="F86" s="14" t="s">
        <v>80</v>
      </c>
      <c r="G86" s="12">
        <v>30</v>
      </c>
      <c r="H86" s="13">
        <v>29.604498100000008</v>
      </c>
      <c r="I86" s="15"/>
      <c r="J86" s="23" t="str">
        <f t="array" ref="J86">IF(COUNTIF($F$3:$F$2000,$B86)=0,"",INDEX($F$3:$F$2000,SMALL(IF($B86=$F$3:$F$2000,ROW($F$3:$F$2000)-ROW($F$3)+1,""),1)))</f>
        <v>2441026000</v>
      </c>
      <c r="K86" s="21">
        <f t="shared" si="5"/>
        <v>30</v>
      </c>
      <c r="L86" s="21">
        <f t="shared" si="6"/>
        <v>34.818015232</v>
      </c>
      <c r="M86" s="23"/>
      <c r="N86" s="21" t="str">
        <f t="shared" si="7"/>
        <v>2441026000</v>
      </c>
      <c r="O86" s="21">
        <f t="shared" si="8"/>
        <v>30</v>
      </c>
      <c r="P86" s="23">
        <f t="shared" si="9"/>
        <v>29.604498100000008</v>
      </c>
    </row>
    <row r="87" spans="2:16" ht="28.5">
      <c r="B87" s="1" t="s">
        <v>81</v>
      </c>
      <c r="C87" s="8">
        <v>10</v>
      </c>
      <c r="D87" s="9">
        <v>95.343632384000017</v>
      </c>
      <c r="E87" s="10"/>
      <c r="F87" s="14" t="s">
        <v>81</v>
      </c>
      <c r="G87" s="12" t="s">
        <v>156</v>
      </c>
      <c r="H87" s="13">
        <v>81.03307430000001</v>
      </c>
      <c r="I87" s="15"/>
      <c r="J87" s="23" t="str">
        <f t="array" ref="J87">IF(COUNTIF($F$3:$F$2000,$B87)=0,"",INDEX($F$3:$F$2000,SMALL(IF($B87=$F$3:$F$2000,ROW($F$3:$F$2000)-ROW($F$3)+1,""),1)))</f>
        <v>244102E000</v>
      </c>
      <c r="K87" s="21">
        <f t="shared" si="5"/>
        <v>10</v>
      </c>
      <c r="L87" s="21">
        <f t="shared" si="6"/>
        <v>95.343632384000017</v>
      </c>
      <c r="M87" s="23"/>
      <c r="N87" s="21" t="str">
        <f t="shared" si="7"/>
        <v>244102E000</v>
      </c>
      <c r="O87" s="21" t="str">
        <f t="shared" si="8"/>
        <v>20</v>
      </c>
      <c r="P87" s="23">
        <f t="shared" si="9"/>
        <v>81.03307430000001</v>
      </c>
    </row>
    <row r="88" spans="2:16" ht="28.5">
      <c r="B88" s="1" t="s">
        <v>82</v>
      </c>
      <c r="C88" s="8">
        <v>5</v>
      </c>
      <c r="D88" s="9">
        <v>126.55356313600001</v>
      </c>
      <c r="E88" s="10"/>
      <c r="F88" s="14" t="s">
        <v>82</v>
      </c>
      <c r="G88" s="12" t="s">
        <v>165</v>
      </c>
      <c r="H88" s="13">
        <v>107.56430650000001</v>
      </c>
      <c r="I88" s="15"/>
      <c r="J88" s="23" t="str">
        <f t="array" ref="J88">IF(COUNTIF($F$3:$F$2000,$B88)=0,"",INDEX($F$3:$F$2000,SMALL(IF($B88=$F$3:$F$2000,ROW($F$3:$F$2000)-ROW($F$3)+1,""),1)))</f>
        <v>251002B700</v>
      </c>
      <c r="K88" s="21">
        <f t="shared" si="5"/>
        <v>5</v>
      </c>
      <c r="L88" s="21">
        <f t="shared" si="6"/>
        <v>126.55356313600001</v>
      </c>
      <c r="M88" s="23"/>
      <c r="N88" s="21" t="str">
        <f t="shared" si="7"/>
        <v>251002B700</v>
      </c>
      <c r="O88" s="21" t="str">
        <f t="shared" si="8"/>
        <v>10</v>
      </c>
      <c r="P88" s="23">
        <f t="shared" si="9"/>
        <v>107.56430650000001</v>
      </c>
    </row>
    <row r="89" spans="2:16">
      <c r="B89" s="1" t="s">
        <v>83</v>
      </c>
      <c r="C89" s="8">
        <v>5</v>
      </c>
      <c r="D89" s="9">
        <v>120.53257216000003</v>
      </c>
      <c r="E89" s="10"/>
      <c r="F89" s="14" t="s">
        <v>84</v>
      </c>
      <c r="G89" s="12" t="s">
        <v>165</v>
      </c>
      <c r="H89" s="13">
        <v>168.32938670000004</v>
      </c>
      <c r="I89" s="15"/>
      <c r="J89" s="23" t="str">
        <f t="array" ref="J89">IF(COUNTIF($F$3:$F$2000,$B89)=0,"",INDEX($F$3:$F$2000,SMALL(IF($B89=$F$3:$F$2000,ROW($F$3:$F$2000)-ROW($F$3)+1,""),1)))</f>
        <v/>
      </c>
      <c r="K89" s="21" t="str">
        <f t="shared" si="5"/>
        <v/>
      </c>
      <c r="L89" s="21" t="str">
        <f t="shared" si="6"/>
        <v/>
      </c>
      <c r="M89" s="23"/>
      <c r="N89" s="21" t="str">
        <f t="shared" si="7"/>
        <v/>
      </c>
      <c r="O89" s="21" t="str">
        <f t="shared" si="8"/>
        <v/>
      </c>
      <c r="P89" s="23" t="str">
        <f t="shared" si="9"/>
        <v/>
      </c>
    </row>
    <row r="90" spans="2:16" ht="28.5">
      <c r="B90" s="1" t="s">
        <v>84</v>
      </c>
      <c r="C90" s="8">
        <v>5</v>
      </c>
      <c r="D90" s="9">
        <v>197.99363584000002</v>
      </c>
      <c r="E90" s="10"/>
      <c r="F90" s="14" t="s">
        <v>85</v>
      </c>
      <c r="G90" s="12" t="s">
        <v>167</v>
      </c>
      <c r="H90" s="13">
        <v>225.74888630000001</v>
      </c>
      <c r="I90" s="15"/>
      <c r="J90" s="23" t="str">
        <f t="array" ref="J90">IF(COUNTIF($F$3:$F$2000,$B90)=0,"",INDEX($F$3:$F$2000,SMALL(IF($B90=$F$3:$F$2000,ROW($F$3:$F$2000)-ROW($F$3)+1,""),1)))</f>
        <v>251002G510</v>
      </c>
      <c r="K90" s="21">
        <f t="shared" si="5"/>
        <v>5</v>
      </c>
      <c r="L90" s="21">
        <f t="shared" si="6"/>
        <v>197.99363584000002</v>
      </c>
      <c r="M90" s="23"/>
      <c r="N90" s="21" t="str">
        <f t="shared" si="7"/>
        <v>251002G510</v>
      </c>
      <c r="O90" s="21" t="str">
        <f t="shared" si="8"/>
        <v>10</v>
      </c>
      <c r="P90" s="23">
        <f t="shared" si="9"/>
        <v>168.32938670000004</v>
      </c>
    </row>
    <row r="91" spans="2:16" ht="28.5">
      <c r="B91" s="1" t="s">
        <v>85</v>
      </c>
      <c r="C91" s="8">
        <v>10</v>
      </c>
      <c r="D91" s="9">
        <v>265.555017728</v>
      </c>
      <c r="E91" s="10"/>
      <c r="F91" s="14" t="s">
        <v>87</v>
      </c>
      <c r="G91" s="12">
        <v>10</v>
      </c>
      <c r="H91" s="13">
        <v>66.172472100000007</v>
      </c>
      <c r="I91" s="15"/>
      <c r="J91" s="23" t="str">
        <f t="array" ref="J91">IF(COUNTIF($F$3:$F$2000,$B91)=0,"",INDEX($F$3:$F$2000,SMALL(IF($B91=$F$3:$F$2000,ROW($F$3:$F$2000)-ROW($F$3)+1,""),1)))</f>
        <v>251102C000</v>
      </c>
      <c r="K91" s="21">
        <f t="shared" si="5"/>
        <v>10</v>
      </c>
      <c r="L91" s="21">
        <f t="shared" si="6"/>
        <v>265.555017728</v>
      </c>
      <c r="M91" s="23"/>
      <c r="N91" s="21" t="str">
        <f t="shared" si="7"/>
        <v>251102C000</v>
      </c>
      <c r="O91" s="21" t="str">
        <f t="shared" si="8"/>
        <v>15</v>
      </c>
      <c r="P91" s="23">
        <f t="shared" si="9"/>
        <v>225.74888630000001</v>
      </c>
    </row>
    <row r="92" spans="2:16">
      <c r="B92" s="1" t="s">
        <v>86</v>
      </c>
      <c r="C92" s="8">
        <v>20</v>
      </c>
      <c r="D92" s="9">
        <v>18.987544576000005</v>
      </c>
      <c r="E92" s="10"/>
      <c r="F92" s="14" t="s">
        <v>88</v>
      </c>
      <c r="G92" s="12">
        <v>15</v>
      </c>
      <c r="H92" s="13">
        <v>57.668907296000015</v>
      </c>
      <c r="I92" s="15"/>
      <c r="J92" s="23" t="str">
        <f t="array" ref="J92">IF(COUNTIF($F$3:$F$2000,$B92)=0,"",INDEX($F$3:$F$2000,SMALL(IF($B92=$F$3:$F$2000,ROW($F$3:$F$2000)-ROW($F$3)+1,""),1)))</f>
        <v/>
      </c>
      <c r="K92" s="21" t="str">
        <f t="shared" si="5"/>
        <v/>
      </c>
      <c r="L92" s="21" t="str">
        <f t="shared" si="6"/>
        <v/>
      </c>
      <c r="M92" s="23"/>
      <c r="N92" s="21" t="str">
        <f t="shared" si="7"/>
        <v/>
      </c>
      <c r="O92" s="21" t="str">
        <f t="shared" si="8"/>
        <v/>
      </c>
      <c r="P92" s="23" t="str">
        <f t="shared" si="9"/>
        <v/>
      </c>
    </row>
    <row r="93" spans="2:16" ht="28.5">
      <c r="B93" s="1" t="s">
        <v>87</v>
      </c>
      <c r="C93" s="8">
        <v>10</v>
      </c>
      <c r="D93" s="9">
        <v>77.84442265600002</v>
      </c>
      <c r="E93" s="10"/>
      <c r="F93" s="14" t="s">
        <v>89</v>
      </c>
      <c r="G93" s="12">
        <v>15</v>
      </c>
      <c r="H93" s="13">
        <v>40.146967199999999</v>
      </c>
      <c r="I93" s="15"/>
      <c r="J93" s="23" t="str">
        <f t="array" ref="J93">IF(COUNTIF($F$3:$F$2000,$B93)=0,"",INDEX($F$3:$F$2000,SMALL(IF($B93=$F$3:$F$2000,ROW($F$3:$F$2000)-ROW($F$3)+1,""),1)))</f>
        <v>252122B000</v>
      </c>
      <c r="K93" s="21">
        <f t="shared" si="5"/>
        <v>10</v>
      </c>
      <c r="L93" s="21">
        <f t="shared" si="6"/>
        <v>77.84442265600002</v>
      </c>
      <c r="M93" s="23"/>
      <c r="N93" s="21" t="str">
        <f t="shared" si="7"/>
        <v>252122B000</v>
      </c>
      <c r="O93" s="21">
        <f t="shared" si="8"/>
        <v>10</v>
      </c>
      <c r="P93" s="23">
        <f t="shared" si="9"/>
        <v>66.172472100000007</v>
      </c>
    </row>
    <row r="94" spans="2:16" ht="28.5">
      <c r="B94" s="1" t="s">
        <v>88</v>
      </c>
      <c r="C94" s="8">
        <v>15</v>
      </c>
      <c r="D94" s="9">
        <v>58.338215936000005</v>
      </c>
      <c r="E94" s="10"/>
      <c r="F94" s="14" t="s">
        <v>90</v>
      </c>
      <c r="G94" s="12">
        <v>15</v>
      </c>
      <c r="H94" s="13">
        <v>75.470073999999997</v>
      </c>
      <c r="I94" s="15"/>
      <c r="J94" s="23" t="str">
        <f t="array" ref="J94">IF(COUNTIF($F$3:$F$2000,$B94)=0,"",INDEX($F$3:$F$2000,SMALL(IF($B94=$F$3:$F$2000,ROW($F$3:$F$2000)-ROW($F$3)+1,""),1)))</f>
        <v>252122B120</v>
      </c>
      <c r="K94" s="21">
        <f t="shared" si="5"/>
        <v>15</v>
      </c>
      <c r="L94" s="21">
        <f t="shared" si="6"/>
        <v>58.338215936000005</v>
      </c>
      <c r="M94" s="23"/>
      <c r="N94" s="21" t="str">
        <f t="shared" si="7"/>
        <v>252122B120</v>
      </c>
      <c r="O94" s="21">
        <f t="shared" si="8"/>
        <v>15</v>
      </c>
      <c r="P94" s="23">
        <f t="shared" si="9"/>
        <v>57.668907296000015</v>
      </c>
    </row>
    <row r="95" spans="2:16" ht="28.5">
      <c r="B95" s="1" t="s">
        <v>89</v>
      </c>
      <c r="C95" s="8">
        <v>15</v>
      </c>
      <c r="D95" s="9">
        <v>47.243356159999998</v>
      </c>
      <c r="E95" s="10"/>
      <c r="F95" s="14" t="s">
        <v>91</v>
      </c>
      <c r="G95" s="12">
        <v>15</v>
      </c>
      <c r="H95" s="13">
        <v>75.43117190000001</v>
      </c>
      <c r="I95" s="15"/>
      <c r="J95" s="23" t="str">
        <f t="array" ref="J95">IF(COUNTIF($F$3:$F$2000,$B95)=0,"",INDEX($F$3:$F$2000,SMALL(IF($B95=$F$3:$F$2000,ROW($F$3:$F$2000)-ROW($F$3)+1,""),1)))</f>
        <v>252122E820</v>
      </c>
      <c r="K95" s="21">
        <f t="shared" si="5"/>
        <v>15</v>
      </c>
      <c r="L95" s="21">
        <f t="shared" si="6"/>
        <v>47.243356159999998</v>
      </c>
      <c r="M95" s="23"/>
      <c r="N95" s="21" t="str">
        <f t="shared" si="7"/>
        <v>252122E820</v>
      </c>
      <c r="O95" s="21">
        <f t="shared" si="8"/>
        <v>15</v>
      </c>
      <c r="P95" s="23">
        <f t="shared" si="9"/>
        <v>40.146967199999999</v>
      </c>
    </row>
    <row r="96" spans="2:16" ht="28.5">
      <c r="B96" s="1" t="s">
        <v>90</v>
      </c>
      <c r="C96" s="8">
        <v>15</v>
      </c>
      <c r="D96" s="9">
        <v>88.781428736000009</v>
      </c>
      <c r="E96" s="10"/>
      <c r="F96" s="14" t="s">
        <v>93</v>
      </c>
      <c r="G96" s="12">
        <v>10</v>
      </c>
      <c r="H96" s="13">
        <v>57.147184900000013</v>
      </c>
      <c r="I96" s="15"/>
      <c r="J96" s="23" t="str">
        <f t="array" ref="J96">IF(COUNTIF($F$3:$F$2000,$B96)=0,"",INDEX($F$3:$F$2000,SMALL(IF($B96=$F$3:$F$2000,ROW($F$3:$F$2000)-ROW($F$3)+1,""),1)))</f>
        <v>252122G700</v>
      </c>
      <c r="K96" s="21">
        <f t="shared" si="5"/>
        <v>15</v>
      </c>
      <c r="L96" s="21">
        <f t="shared" si="6"/>
        <v>88.781428736000009</v>
      </c>
      <c r="M96" s="23"/>
      <c r="N96" s="21" t="str">
        <f t="shared" si="7"/>
        <v>252122G700</v>
      </c>
      <c r="O96" s="21">
        <f t="shared" si="8"/>
        <v>15</v>
      </c>
      <c r="P96" s="23">
        <f t="shared" si="9"/>
        <v>75.470073999999997</v>
      </c>
    </row>
    <row r="97" spans="2:16" ht="28.5">
      <c r="B97" s="1" t="s">
        <v>91</v>
      </c>
      <c r="C97" s="8">
        <v>15</v>
      </c>
      <c r="D97" s="9">
        <v>88.736327680000016</v>
      </c>
      <c r="E97" s="10"/>
      <c r="F97" s="14" t="s">
        <v>94</v>
      </c>
      <c r="G97" s="12">
        <v>10</v>
      </c>
      <c r="H97" s="13">
        <v>53.879408500000004</v>
      </c>
      <c r="I97" s="15"/>
      <c r="J97" s="23" t="str">
        <f t="array" ref="J97">IF(COUNTIF($F$3:$F$2000,$B97)=0,"",INDEX($F$3:$F$2000,SMALL(IF($B97=$F$3:$F$2000,ROW($F$3:$F$2000)-ROW($F$3)+1,""),1)))</f>
        <v>252122G750</v>
      </c>
      <c r="K97" s="21">
        <f t="shared" si="5"/>
        <v>15</v>
      </c>
      <c r="L97" s="21">
        <f t="shared" si="6"/>
        <v>88.736327680000016</v>
      </c>
      <c r="M97" s="23"/>
      <c r="N97" s="21" t="str">
        <f t="shared" si="7"/>
        <v>252122G750</v>
      </c>
      <c r="O97" s="21">
        <f t="shared" si="8"/>
        <v>15</v>
      </c>
      <c r="P97" s="23">
        <f t="shared" si="9"/>
        <v>75.43117190000001</v>
      </c>
    </row>
    <row r="98" spans="2:16">
      <c r="B98" s="1" t="s">
        <v>92</v>
      </c>
      <c r="C98" s="8">
        <v>10</v>
      </c>
      <c r="D98" s="9">
        <v>91.419840512000007</v>
      </c>
      <c r="E98" s="10"/>
      <c r="F98" s="14" t="s">
        <v>95</v>
      </c>
      <c r="G98" s="12">
        <v>15</v>
      </c>
      <c r="H98" s="13">
        <v>43.570352</v>
      </c>
      <c r="I98" s="15"/>
      <c r="J98" s="23" t="str">
        <f t="array" ref="J98">IF(COUNTIF($F$3:$F$2000,$B98)=0,"",INDEX($F$3:$F$2000,SMALL(IF($B98=$F$3:$F$2000,ROW($F$3:$F$2000)-ROW($F$3)+1,""),1)))</f>
        <v/>
      </c>
      <c r="K98" s="21" t="str">
        <f t="shared" si="5"/>
        <v/>
      </c>
      <c r="L98" s="21" t="str">
        <f t="shared" si="6"/>
        <v/>
      </c>
      <c r="M98" s="23"/>
      <c r="N98" s="21" t="str">
        <f t="shared" si="7"/>
        <v/>
      </c>
      <c r="O98" s="21" t="str">
        <f t="shared" si="8"/>
        <v/>
      </c>
      <c r="P98" s="23" t="str">
        <f t="shared" si="9"/>
        <v/>
      </c>
    </row>
    <row r="99" spans="2:16" ht="28.5">
      <c r="B99" s="1" t="s">
        <v>93</v>
      </c>
      <c r="C99" s="8">
        <v>10</v>
      </c>
      <c r="D99" s="9">
        <v>67.22312396800001</v>
      </c>
      <c r="E99" s="10"/>
      <c r="F99" s="14" t="s">
        <v>96</v>
      </c>
      <c r="G99" s="12" t="s">
        <v>156</v>
      </c>
      <c r="H99" s="13">
        <v>38.551981100000006</v>
      </c>
      <c r="I99" s="15"/>
      <c r="J99" s="23" t="str">
        <f t="array" ref="J99">IF(COUNTIF($F$3:$F$2000,$B99)=0,"",INDEX($F$3:$F$2000,SMALL(IF($B99=$F$3:$F$2000,ROW($F$3:$F$2000)-ROW($F$3)+1,""),1)))</f>
        <v>252123C100</v>
      </c>
      <c r="K99" s="21">
        <f t="shared" si="5"/>
        <v>10</v>
      </c>
      <c r="L99" s="21">
        <f t="shared" si="6"/>
        <v>67.22312396800001</v>
      </c>
      <c r="M99" s="23"/>
      <c r="N99" s="21" t="str">
        <f t="shared" si="7"/>
        <v>252123C100</v>
      </c>
      <c r="O99" s="21">
        <f t="shared" si="8"/>
        <v>10</v>
      </c>
      <c r="P99" s="23">
        <f t="shared" si="9"/>
        <v>57.147184900000013</v>
      </c>
    </row>
    <row r="100" spans="2:16" ht="28.5">
      <c r="B100" s="1" t="s">
        <v>94</v>
      </c>
      <c r="C100" s="8">
        <v>10</v>
      </c>
      <c r="D100" s="9">
        <v>63.366983680000011</v>
      </c>
      <c r="E100" s="10"/>
      <c r="F100" s="14" t="s">
        <v>97</v>
      </c>
      <c r="G100" s="12" t="s">
        <v>159</v>
      </c>
      <c r="H100" s="13">
        <v>63.916150300000012</v>
      </c>
      <c r="I100" s="15"/>
      <c r="J100" s="23" t="str">
        <f t="array" ref="J100">IF(COUNTIF($F$3:$F$2000,$B100)=0,"",INDEX($F$3:$F$2000,SMALL(IF($B100=$F$3:$F$2000,ROW($F$3:$F$2000)-ROW($F$3)+1,""),1)))</f>
        <v>252123C300</v>
      </c>
      <c r="K100" s="21">
        <f t="shared" si="5"/>
        <v>10</v>
      </c>
      <c r="L100" s="21">
        <f t="shared" si="6"/>
        <v>63.366983680000011</v>
      </c>
      <c r="M100" s="23"/>
      <c r="N100" s="21" t="str">
        <f t="shared" si="7"/>
        <v>252123C300</v>
      </c>
      <c r="O100" s="21">
        <f t="shared" si="8"/>
        <v>10</v>
      </c>
      <c r="P100" s="23">
        <f t="shared" si="9"/>
        <v>53.879408500000004</v>
      </c>
    </row>
    <row r="101" spans="2:16" ht="28.5">
      <c r="B101" s="1" t="s">
        <v>95</v>
      </c>
      <c r="C101" s="8">
        <v>15</v>
      </c>
      <c r="D101" s="9">
        <v>51.257350144000007</v>
      </c>
      <c r="E101" s="10"/>
      <c r="F101" s="14" t="s">
        <v>98</v>
      </c>
      <c r="G101" s="12" t="s">
        <v>159</v>
      </c>
      <c r="H101" s="13">
        <v>62.321164199999998</v>
      </c>
      <c r="I101" s="15"/>
      <c r="J101" s="23" t="str">
        <f t="array" ref="J101">IF(COUNTIF($F$3:$F$2000,$B101)=0,"",INDEX($F$3:$F$2000,SMALL(IF($B101=$F$3:$F$2000,ROW($F$3:$F$2000)-ROW($F$3)+1,""),1)))</f>
        <v>2528604000</v>
      </c>
      <c r="K101" s="21">
        <f t="shared" si="5"/>
        <v>15</v>
      </c>
      <c r="L101" s="21">
        <f t="shared" si="6"/>
        <v>51.257350144000007</v>
      </c>
      <c r="M101" s="23"/>
      <c r="N101" s="21" t="str">
        <f t="shared" si="7"/>
        <v>2528604000</v>
      </c>
      <c r="O101" s="21">
        <f t="shared" si="8"/>
        <v>15</v>
      </c>
      <c r="P101" s="23">
        <f t="shared" si="9"/>
        <v>43.570352</v>
      </c>
    </row>
    <row r="102" spans="2:16" ht="28.5">
      <c r="B102" s="1" t="s">
        <v>96</v>
      </c>
      <c r="C102" s="8">
        <v>15</v>
      </c>
      <c r="D102" s="9">
        <v>45.349111808000011</v>
      </c>
      <c r="E102" s="10"/>
      <c r="F102" s="14" t="s">
        <v>99</v>
      </c>
      <c r="G102" s="12">
        <v>3</v>
      </c>
      <c r="H102" s="13">
        <v>270.91422440000002</v>
      </c>
      <c r="I102" s="15"/>
      <c r="J102" s="23" t="str">
        <f t="array" ref="J102">IF(COUNTIF($F$3:$F$2000,$B102)=0,"",INDEX($F$3:$F$2000,SMALL(IF($B102=$F$3:$F$2000,ROW($F$3:$F$2000)-ROW($F$3)+1,""),1)))</f>
        <v>252862B010</v>
      </c>
      <c r="K102" s="21">
        <f t="shared" si="5"/>
        <v>15</v>
      </c>
      <c r="L102" s="21">
        <f t="shared" si="6"/>
        <v>45.349111808000011</v>
      </c>
      <c r="M102" s="23"/>
      <c r="N102" s="21" t="str">
        <f t="shared" si="7"/>
        <v>252862B010</v>
      </c>
      <c r="O102" s="21" t="str">
        <f t="shared" si="8"/>
        <v>20</v>
      </c>
      <c r="P102" s="23">
        <f t="shared" si="9"/>
        <v>38.551981100000006</v>
      </c>
    </row>
    <row r="103" spans="2:16" ht="28.5">
      <c r="B103" s="1" t="s">
        <v>97</v>
      </c>
      <c r="C103" s="8">
        <v>20</v>
      </c>
      <c r="D103" s="9">
        <v>75.206010880000022</v>
      </c>
      <c r="E103" s="10"/>
      <c r="F103" s="14" t="s">
        <v>100</v>
      </c>
      <c r="G103" s="12">
        <v>3</v>
      </c>
      <c r="H103" s="13">
        <v>355.25397720000001</v>
      </c>
      <c r="I103" s="15"/>
      <c r="J103" s="23" t="str">
        <f t="array" ref="J103">IF(COUNTIF($F$3:$F$2000,$B103)=0,"",INDEX($F$3:$F$2000,SMALL(IF($B103=$F$3:$F$2000,ROW($F$3:$F$2000)-ROW($F$3)+1,""),1)))</f>
        <v>2528725010</v>
      </c>
      <c r="K103" s="21">
        <f t="shared" si="5"/>
        <v>20</v>
      </c>
      <c r="L103" s="21">
        <f t="shared" si="6"/>
        <v>75.206010880000022</v>
      </c>
      <c r="M103" s="23"/>
      <c r="N103" s="21" t="str">
        <f t="shared" si="7"/>
        <v>2528725010</v>
      </c>
      <c r="O103" s="21" t="str">
        <f t="shared" si="8"/>
        <v>30</v>
      </c>
      <c r="P103" s="23">
        <f t="shared" si="9"/>
        <v>63.916150300000012</v>
      </c>
    </row>
    <row r="104" spans="2:16" ht="28.5">
      <c r="B104" s="1" t="s">
        <v>98</v>
      </c>
      <c r="C104" s="8">
        <v>20</v>
      </c>
      <c r="D104" s="9">
        <v>73.334317056000003</v>
      </c>
      <c r="E104" s="10"/>
      <c r="F104" s="14" t="s">
        <v>101</v>
      </c>
      <c r="G104" s="12">
        <v>4</v>
      </c>
      <c r="H104" s="13">
        <v>328.60603870000006</v>
      </c>
      <c r="I104" s="15"/>
      <c r="J104" s="23" t="str">
        <f t="array" ref="J104">IF(COUNTIF($F$3:$F$2000,$B104)=0,"",INDEX($F$3:$F$2000,SMALL(IF($B104=$F$3:$F$2000,ROW($F$3:$F$2000)-ROW($F$3)+1,""),1)))</f>
        <v>2528825001</v>
      </c>
      <c r="K104" s="21">
        <f t="shared" si="5"/>
        <v>20</v>
      </c>
      <c r="L104" s="21">
        <f t="shared" si="6"/>
        <v>73.334317056000003</v>
      </c>
      <c r="M104" s="23"/>
      <c r="N104" s="21" t="str">
        <f t="shared" si="7"/>
        <v>2528825001</v>
      </c>
      <c r="O104" s="21" t="str">
        <f t="shared" si="8"/>
        <v>30</v>
      </c>
      <c r="P104" s="23">
        <f t="shared" si="9"/>
        <v>62.321164199999998</v>
      </c>
    </row>
    <row r="105" spans="2:16" ht="28.5">
      <c r="B105" s="1" t="s">
        <v>99</v>
      </c>
      <c r="C105" s="8">
        <v>3</v>
      </c>
      <c r="D105" s="9">
        <v>318.68406169600001</v>
      </c>
      <c r="E105" s="10"/>
      <c r="F105" s="14" t="s">
        <v>102</v>
      </c>
      <c r="G105" s="12" t="s">
        <v>162</v>
      </c>
      <c r="H105" s="13">
        <v>517.12561530000005</v>
      </c>
      <c r="I105" s="15"/>
      <c r="J105" s="23" t="str">
        <f t="array" ref="J105">IF(COUNTIF($F$3:$F$2000,$B105)=0,"",INDEX($F$3:$F$2000,SMALL(IF($B105=$F$3:$F$2000,ROW($F$3:$F$2000)-ROW($F$3)+1,""),1)))</f>
        <v>253101R050</v>
      </c>
      <c r="K105" s="21">
        <f t="shared" si="5"/>
        <v>3</v>
      </c>
      <c r="L105" s="21">
        <f t="shared" si="6"/>
        <v>318.68406169600001</v>
      </c>
      <c r="M105" s="23"/>
      <c r="N105" s="21" t="str">
        <f t="shared" si="7"/>
        <v>253101R050</v>
      </c>
      <c r="O105" s="21">
        <f t="shared" si="8"/>
        <v>3</v>
      </c>
      <c r="P105" s="23">
        <f t="shared" si="9"/>
        <v>270.91422440000002</v>
      </c>
    </row>
    <row r="106" spans="2:16" ht="28.5">
      <c r="B106" s="1" t="s">
        <v>100</v>
      </c>
      <c r="C106" s="8">
        <v>3</v>
      </c>
      <c r="D106" s="9">
        <v>417.90638489600002</v>
      </c>
      <c r="E106" s="10"/>
      <c r="F106" s="14" t="s">
        <v>103</v>
      </c>
      <c r="G106" s="12">
        <v>5</v>
      </c>
      <c r="H106" s="13">
        <v>329.78500755200002</v>
      </c>
      <c r="I106" s="15"/>
      <c r="J106" s="23" t="str">
        <f t="array" ref="J106">IF(COUNTIF($F$3:$F$2000,$B106)=0,"",INDEX($F$3:$F$2000,SMALL(IF($B106=$F$3:$F$2000,ROW($F$3:$F$2000)-ROW($F$3)+1,""),1)))</f>
        <v>253101R150</v>
      </c>
      <c r="K106" s="21">
        <f t="shared" si="5"/>
        <v>3</v>
      </c>
      <c r="L106" s="21">
        <f t="shared" si="6"/>
        <v>417.90638489600002</v>
      </c>
      <c r="M106" s="23"/>
      <c r="N106" s="21" t="str">
        <f t="shared" si="7"/>
        <v>253101R150</v>
      </c>
      <c r="O106" s="21">
        <f t="shared" si="8"/>
        <v>3</v>
      </c>
      <c r="P106" s="23">
        <f t="shared" si="9"/>
        <v>355.25397720000001</v>
      </c>
    </row>
    <row r="107" spans="2:16" ht="28.5">
      <c r="B107" s="1" t="s">
        <v>101</v>
      </c>
      <c r="C107" s="8">
        <v>4</v>
      </c>
      <c r="D107" s="9">
        <v>386.53860044800007</v>
      </c>
      <c r="E107" s="10"/>
      <c r="F107" s="14" t="s">
        <v>104</v>
      </c>
      <c r="G107" s="12">
        <v>2</v>
      </c>
      <c r="H107" s="13">
        <v>141.04026921600001</v>
      </c>
      <c r="I107" s="15"/>
      <c r="J107" s="23" t="str">
        <f t="array" ref="J107">IF(COUNTIF($F$3:$F$2000,$B107)=0,"",INDEX($F$3:$F$2000,SMALL(IF($B107=$F$3:$F$2000,ROW($F$3:$F$2000)-ROW($F$3)+1,""),1)))</f>
        <v>253103X650</v>
      </c>
      <c r="K107" s="21">
        <f t="shared" si="5"/>
        <v>4</v>
      </c>
      <c r="L107" s="21">
        <f t="shared" si="6"/>
        <v>386.53860044800007</v>
      </c>
      <c r="M107" s="23"/>
      <c r="N107" s="21" t="str">
        <f t="shared" si="7"/>
        <v>253103X650</v>
      </c>
      <c r="O107" s="21">
        <f t="shared" si="8"/>
        <v>4</v>
      </c>
      <c r="P107" s="23">
        <f t="shared" si="9"/>
        <v>328.60603870000006</v>
      </c>
    </row>
    <row r="108" spans="2:16" ht="28.5">
      <c r="B108" s="1" t="s">
        <v>102</v>
      </c>
      <c r="C108" s="8">
        <v>5</v>
      </c>
      <c r="D108" s="9">
        <v>608.32304332800004</v>
      </c>
      <c r="E108" s="10"/>
      <c r="F108" s="14" t="s">
        <v>105</v>
      </c>
      <c r="G108" s="12">
        <v>2</v>
      </c>
      <c r="H108" s="13">
        <v>176.55111936000003</v>
      </c>
      <c r="I108" s="15"/>
      <c r="J108" s="23" t="str">
        <f t="array" ref="J108">IF(COUNTIF($F$3:$F$2000,$B108)=0,"",INDEX($F$3:$F$2000,SMALL(IF($B108=$F$3:$F$2000,ROW($F$3:$F$2000)-ROW($F$3)+1,""),1)))</f>
        <v>25310C1100</v>
      </c>
      <c r="K108" s="21">
        <f t="shared" si="5"/>
        <v>5</v>
      </c>
      <c r="L108" s="21">
        <f t="shared" si="6"/>
        <v>608.32304332800004</v>
      </c>
      <c r="M108" s="23"/>
      <c r="N108" s="21" t="str">
        <f t="shared" si="7"/>
        <v>25310C1100</v>
      </c>
      <c r="O108" s="21" t="str">
        <f t="shared" si="8"/>
        <v>6</v>
      </c>
      <c r="P108" s="23">
        <f t="shared" si="9"/>
        <v>517.12561530000005</v>
      </c>
    </row>
    <row r="109" spans="2:16" ht="28.5">
      <c r="B109" s="1" t="s">
        <v>103</v>
      </c>
      <c r="C109" s="8">
        <v>5</v>
      </c>
      <c r="D109" s="9">
        <v>333.61251123200003</v>
      </c>
      <c r="E109" s="10"/>
      <c r="F109" s="14" t="s">
        <v>106</v>
      </c>
      <c r="G109" s="12" t="s">
        <v>156</v>
      </c>
      <c r="H109" s="13">
        <v>22.485413800000007</v>
      </c>
      <c r="I109" s="15"/>
      <c r="J109" s="23" t="str">
        <f t="array" ref="J109">IF(COUNTIF($F$3:$F$2000,$B109)=0,"",INDEX($F$3:$F$2000,SMALL(IF($B109=$F$3:$F$2000,ROW($F$3:$F$2000)-ROW($F$3)+1,""),1)))</f>
        <v>25310H2050</v>
      </c>
      <c r="K109" s="21">
        <f t="shared" si="5"/>
        <v>5</v>
      </c>
      <c r="L109" s="21">
        <f t="shared" si="6"/>
        <v>333.61251123200003</v>
      </c>
      <c r="M109" s="23"/>
      <c r="N109" s="21" t="str">
        <f t="shared" si="7"/>
        <v>25310H2050</v>
      </c>
      <c r="O109" s="21">
        <f t="shared" si="8"/>
        <v>5</v>
      </c>
      <c r="P109" s="23">
        <f t="shared" si="9"/>
        <v>329.78500755200002</v>
      </c>
    </row>
    <row r="110" spans="2:16" ht="28.5">
      <c r="B110" s="1" t="s">
        <v>104</v>
      </c>
      <c r="C110" s="8">
        <v>2</v>
      </c>
      <c r="D110" s="9">
        <v>142.67719065600005</v>
      </c>
      <c r="E110" s="10"/>
      <c r="F110" s="14" t="s">
        <v>107</v>
      </c>
      <c r="G110" s="12" t="s">
        <v>156</v>
      </c>
      <c r="H110" s="13">
        <v>28.437435100000005</v>
      </c>
      <c r="I110" s="15"/>
      <c r="J110" s="23" t="str">
        <f t="array" ref="J110">IF(COUNTIF($F$3:$F$2000,$B110)=0,"",INDEX($F$3:$F$2000,SMALL(IF($B110=$F$3:$F$2000,ROW($F$3:$F$2000)-ROW($F$3)+1,""),1)))</f>
        <v>25327H5000</v>
      </c>
      <c r="K110" s="21">
        <f t="shared" si="5"/>
        <v>2</v>
      </c>
      <c r="L110" s="21">
        <f t="shared" si="6"/>
        <v>142.67719065600005</v>
      </c>
      <c r="M110" s="23"/>
      <c r="N110" s="21" t="str">
        <f t="shared" si="7"/>
        <v>25327H5000</v>
      </c>
      <c r="O110" s="21">
        <f t="shared" si="8"/>
        <v>2</v>
      </c>
      <c r="P110" s="23">
        <f t="shared" si="9"/>
        <v>141.04026921600001</v>
      </c>
    </row>
    <row r="111" spans="2:16" ht="28.5">
      <c r="B111" s="1" t="s">
        <v>105</v>
      </c>
      <c r="C111" s="8">
        <v>2</v>
      </c>
      <c r="D111" s="9">
        <v>178.60018176000003</v>
      </c>
      <c r="E111" s="10"/>
      <c r="F111" s="14" t="s">
        <v>108</v>
      </c>
      <c r="G111" s="12">
        <v>50</v>
      </c>
      <c r="H111" s="13">
        <v>10.347958600000002</v>
      </c>
      <c r="I111" s="15"/>
      <c r="J111" s="23" t="str">
        <f t="array" ref="J111">IF(COUNTIF($F$3:$F$2000,$B111)=0,"",INDEX($F$3:$F$2000,SMALL(IF($B111=$F$3:$F$2000,ROW($F$3:$F$2000)-ROW($F$3)+1,""),1)))</f>
        <v>25327H5100</v>
      </c>
      <c r="K111" s="21">
        <f t="shared" si="5"/>
        <v>2</v>
      </c>
      <c r="L111" s="21">
        <f t="shared" si="6"/>
        <v>178.60018176000003</v>
      </c>
      <c r="M111" s="23"/>
      <c r="N111" s="21" t="str">
        <f t="shared" si="7"/>
        <v>25327H5100</v>
      </c>
      <c r="O111" s="21">
        <f t="shared" si="8"/>
        <v>2</v>
      </c>
      <c r="P111" s="23">
        <f t="shared" si="9"/>
        <v>176.55111936000003</v>
      </c>
    </row>
    <row r="112" spans="2:16" ht="28.5">
      <c r="B112" s="1" t="s">
        <v>106</v>
      </c>
      <c r="C112" s="8">
        <v>15</v>
      </c>
      <c r="D112" s="9">
        <v>26.451769344000006</v>
      </c>
      <c r="E112" s="10"/>
      <c r="F112" s="14" t="s">
        <v>109</v>
      </c>
      <c r="G112" s="12">
        <v>15</v>
      </c>
      <c r="H112" s="13">
        <v>12.448672000000002</v>
      </c>
      <c r="I112" s="15"/>
      <c r="J112" s="23" t="str">
        <f t="array" ref="J112">IF(COUNTIF($F$3:$F$2000,$B112)=0,"",INDEX($F$3:$F$2000,SMALL(IF($B112=$F$3:$F$2000,ROW($F$3:$F$2000)-ROW($F$3)+1,""),1)))</f>
        <v>253291R200</v>
      </c>
      <c r="K112" s="21">
        <f t="shared" si="5"/>
        <v>15</v>
      </c>
      <c r="L112" s="21">
        <f t="shared" si="6"/>
        <v>26.451769344000006</v>
      </c>
      <c r="M112" s="23"/>
      <c r="N112" s="21" t="str">
        <f t="shared" si="7"/>
        <v>253291R200</v>
      </c>
      <c r="O112" s="21" t="str">
        <f t="shared" si="8"/>
        <v>20</v>
      </c>
      <c r="P112" s="23">
        <f t="shared" si="9"/>
        <v>22.485413800000007</v>
      </c>
    </row>
    <row r="113" spans="2:16" ht="28.5">
      <c r="B113" s="1" t="s">
        <v>107</v>
      </c>
      <c r="C113" s="8">
        <v>15</v>
      </c>
      <c r="D113" s="9">
        <v>33.464983552</v>
      </c>
      <c r="E113" s="10"/>
      <c r="F113" s="14" t="s">
        <v>110</v>
      </c>
      <c r="G113" s="12" t="s">
        <v>167</v>
      </c>
      <c r="H113" s="13">
        <v>15.046970400000005</v>
      </c>
      <c r="I113" s="15"/>
      <c r="J113" s="23" t="str">
        <f t="array" ref="J113">IF(COUNTIF($F$3:$F$2000,$B113)=0,"",INDEX($F$3:$F$2000,SMALL(IF($B113=$F$3:$F$2000,ROW($F$3:$F$2000)-ROW($F$3)+1,""),1)))</f>
        <v>253293X600</v>
      </c>
      <c r="K113" s="21">
        <f t="shared" si="5"/>
        <v>15</v>
      </c>
      <c r="L113" s="21">
        <f t="shared" si="6"/>
        <v>33.464983552</v>
      </c>
      <c r="M113" s="23"/>
      <c r="N113" s="21" t="str">
        <f t="shared" si="7"/>
        <v>253293X600</v>
      </c>
      <c r="O113" s="21" t="str">
        <f t="shared" si="8"/>
        <v>20</v>
      </c>
      <c r="P113" s="23">
        <f t="shared" si="9"/>
        <v>28.437435100000005</v>
      </c>
    </row>
    <row r="114" spans="2:16" ht="28.5">
      <c r="B114" s="1" t="s">
        <v>108</v>
      </c>
      <c r="C114" s="8">
        <v>50</v>
      </c>
      <c r="D114" s="9">
        <v>12.199835648000001</v>
      </c>
      <c r="E114" s="10"/>
      <c r="F114" s="14" t="s">
        <v>111</v>
      </c>
      <c r="G114" s="12">
        <v>200</v>
      </c>
      <c r="H114" s="13">
        <v>4.9405667000000015</v>
      </c>
      <c r="I114" s="15"/>
      <c r="J114" s="23" t="str">
        <f t="array" ref="J114">IF(COUNTIF($F$3:$F$2000,$B114)=0,"",INDEX($F$3:$F$2000,SMALL(IF($B114=$F$3:$F$2000,ROW($F$3:$F$2000)-ROW($F$3)+1,""),1)))</f>
        <v>2533017000</v>
      </c>
      <c r="K114" s="21">
        <f t="shared" si="5"/>
        <v>50</v>
      </c>
      <c r="L114" s="21">
        <f t="shared" si="6"/>
        <v>12.199835648000001</v>
      </c>
      <c r="M114" s="23"/>
      <c r="N114" s="21" t="str">
        <f t="shared" si="7"/>
        <v>2533017000</v>
      </c>
      <c r="O114" s="21">
        <f t="shared" si="8"/>
        <v>50</v>
      </c>
      <c r="P114" s="23">
        <f t="shared" si="9"/>
        <v>10.347958600000002</v>
      </c>
    </row>
    <row r="115" spans="2:16" ht="28.5">
      <c r="B115" s="1" t="s">
        <v>109</v>
      </c>
      <c r="C115" s="8">
        <v>15</v>
      </c>
      <c r="D115" s="9">
        <v>14.657843200000002</v>
      </c>
      <c r="E115" s="10"/>
      <c r="F115" s="14" t="s">
        <v>112</v>
      </c>
      <c r="G115" s="12" t="s">
        <v>160</v>
      </c>
      <c r="H115" s="13">
        <v>4.6812796800000012</v>
      </c>
      <c r="I115" s="15"/>
      <c r="J115" s="23" t="str">
        <f t="array" ref="J115">IF(COUNTIF($F$3:$F$2000,$B115)=0,"",INDEX($F$3:$F$2000,SMALL(IF($B115=$F$3:$F$2000,ROW($F$3:$F$2000)-ROW($F$3)+1,""),1)))</f>
        <v>253301P000</v>
      </c>
      <c r="K115" s="21">
        <f t="shared" si="5"/>
        <v>15</v>
      </c>
      <c r="L115" s="21">
        <f t="shared" si="6"/>
        <v>14.657843200000002</v>
      </c>
      <c r="M115" s="23"/>
      <c r="N115" s="21" t="str">
        <f t="shared" si="7"/>
        <v>253301P000</v>
      </c>
      <c r="O115" s="21">
        <f t="shared" si="8"/>
        <v>15</v>
      </c>
      <c r="P115" s="23">
        <f t="shared" si="9"/>
        <v>12.448672000000002</v>
      </c>
    </row>
    <row r="116" spans="2:16" ht="28.5">
      <c r="B116" s="1" t="s">
        <v>110</v>
      </c>
      <c r="C116" s="8">
        <v>5</v>
      </c>
      <c r="D116" s="9">
        <v>15.221606400000004</v>
      </c>
      <c r="E116" s="10"/>
      <c r="F116" s="14" t="s">
        <v>113</v>
      </c>
      <c r="G116" s="12" t="s">
        <v>163</v>
      </c>
      <c r="H116" s="13">
        <v>63.06030410000001</v>
      </c>
      <c r="I116" s="15"/>
      <c r="J116" s="23" t="str">
        <f t="array" ref="J116">IF(COUNTIF($F$3:$F$2000,$B116)=0,"",INDEX($F$3:$F$2000,SMALL(IF($B116=$F$3:$F$2000,ROW($F$3:$F$2000)-ROW($F$3)+1,""),1)))</f>
        <v>25330C7000</v>
      </c>
      <c r="K116" s="21">
        <f t="shared" si="5"/>
        <v>5</v>
      </c>
      <c r="L116" s="21">
        <f t="shared" si="6"/>
        <v>15.221606400000004</v>
      </c>
      <c r="M116" s="23"/>
      <c r="N116" s="21" t="str">
        <f t="shared" si="7"/>
        <v>25330C7000</v>
      </c>
      <c r="O116" s="21" t="str">
        <f t="shared" si="8"/>
        <v>15</v>
      </c>
      <c r="P116" s="23">
        <f t="shared" si="9"/>
        <v>15.046970400000005</v>
      </c>
    </row>
    <row r="117" spans="2:16" ht="28.5">
      <c r="B117" s="1" t="s">
        <v>111</v>
      </c>
      <c r="C117" s="8">
        <v>200</v>
      </c>
      <c r="D117" s="9">
        <v>5.818036224000001</v>
      </c>
      <c r="E117" s="10"/>
      <c r="F117" s="14" t="s">
        <v>114</v>
      </c>
      <c r="G117" s="12">
        <v>10</v>
      </c>
      <c r="H117" s="13">
        <v>75.625682400000017</v>
      </c>
      <c r="I117" s="15"/>
      <c r="J117" s="23" t="str">
        <f t="array" ref="J117">IF(COUNTIF($F$3:$F$2000,$B117)=0,"",INDEX($F$3:$F$2000,SMALL(IF($B117=$F$3:$F$2000,ROW($F$3:$F$2000)-ROW($F$3)+1,""),1)))</f>
        <v>253363X000</v>
      </c>
      <c r="K117" s="21">
        <f t="shared" si="5"/>
        <v>200</v>
      </c>
      <c r="L117" s="21">
        <f t="shared" si="6"/>
        <v>5.818036224000001</v>
      </c>
      <c r="M117" s="23"/>
      <c r="N117" s="21" t="str">
        <f t="shared" si="7"/>
        <v>253363X000</v>
      </c>
      <c r="O117" s="21">
        <f t="shared" si="8"/>
        <v>200</v>
      </c>
      <c r="P117" s="23">
        <f t="shared" si="9"/>
        <v>4.9405667000000015</v>
      </c>
    </row>
    <row r="118" spans="2:16" ht="28.5">
      <c r="B118" s="1" t="s">
        <v>112</v>
      </c>
      <c r="C118" s="8">
        <v>25</v>
      </c>
      <c r="D118" s="9">
        <v>4.7356108800000003</v>
      </c>
      <c r="E118" s="10"/>
      <c r="F118" s="14" t="s">
        <v>115</v>
      </c>
      <c r="G118" s="12" t="s">
        <v>156</v>
      </c>
      <c r="H118" s="13">
        <v>75.625682400000017</v>
      </c>
      <c r="I118" s="15"/>
      <c r="J118" s="23" t="str">
        <f t="array" ref="J118">IF(COUNTIF($F$3:$F$2000,$B118)=0,"",INDEX($F$3:$F$2000,SMALL(IF($B118=$F$3:$F$2000,ROW($F$3:$F$2000)-ROW($F$3)+1,""),1)))</f>
        <v>25336C8000</v>
      </c>
      <c r="K118" s="21">
        <f t="shared" si="5"/>
        <v>25</v>
      </c>
      <c r="L118" s="21">
        <f t="shared" si="6"/>
        <v>4.7356108800000003</v>
      </c>
      <c r="M118" s="23"/>
      <c r="N118" s="21" t="str">
        <f t="shared" si="7"/>
        <v>25336C8000</v>
      </c>
      <c r="O118" s="21" t="str">
        <f t="shared" si="8"/>
        <v>40</v>
      </c>
      <c r="P118" s="23">
        <f t="shared" si="9"/>
        <v>4.6812796800000012</v>
      </c>
    </row>
    <row r="119" spans="2:16" ht="28.5">
      <c r="B119" s="1" t="s">
        <v>113</v>
      </c>
      <c r="C119" s="8">
        <v>25</v>
      </c>
      <c r="D119" s="9">
        <v>74.168686592000014</v>
      </c>
      <c r="E119" s="10"/>
      <c r="F119" s="14" t="s">
        <v>116</v>
      </c>
      <c r="G119" s="12" t="s">
        <v>167</v>
      </c>
      <c r="H119" s="13">
        <v>91.731151799999992</v>
      </c>
      <c r="I119" s="15"/>
      <c r="J119" s="23" t="str">
        <f t="array" ref="J119">IF(COUNTIF($F$3:$F$2000,$B119)=0,"",INDEX($F$3:$F$2000,SMALL(IF($B119=$F$3:$F$2000,ROW($F$3:$F$2000)-ROW($F$3)+1,""),1)))</f>
        <v>253501R050</v>
      </c>
      <c r="K119" s="21">
        <f t="shared" si="5"/>
        <v>25</v>
      </c>
      <c r="L119" s="21">
        <f t="shared" si="6"/>
        <v>74.168686592000014</v>
      </c>
      <c r="M119" s="23"/>
      <c r="N119" s="21" t="str">
        <f t="shared" si="7"/>
        <v>253501R050</v>
      </c>
      <c r="O119" s="21" t="str">
        <f t="shared" si="8"/>
        <v>35</v>
      </c>
      <c r="P119" s="23">
        <f t="shared" si="9"/>
        <v>63.06030410000001</v>
      </c>
    </row>
    <row r="120" spans="2:16" ht="28.5">
      <c r="B120" s="1" t="s">
        <v>114</v>
      </c>
      <c r="C120" s="8">
        <v>10</v>
      </c>
      <c r="D120" s="9">
        <v>88.984383488000006</v>
      </c>
      <c r="E120" s="10"/>
      <c r="F120" s="14" t="s">
        <v>117</v>
      </c>
      <c r="G120" s="12" t="s">
        <v>156</v>
      </c>
      <c r="H120" s="13">
        <v>73.317756512000003</v>
      </c>
      <c r="I120" s="15"/>
      <c r="J120" s="23" t="str">
        <f t="array" ref="J120">IF(COUNTIF($F$3:$F$2000,$B120)=0,"",INDEX($F$3:$F$2000,SMALL(IF($B120=$F$3:$F$2000,ROW($F$3:$F$2000)-ROW($F$3)+1,""),1)))</f>
        <v>253503X000</v>
      </c>
      <c r="K120" s="21">
        <f t="shared" si="5"/>
        <v>10</v>
      </c>
      <c r="L120" s="21">
        <f t="shared" si="6"/>
        <v>88.984383488000006</v>
      </c>
      <c r="M120" s="23"/>
      <c r="N120" s="21" t="str">
        <f t="shared" si="7"/>
        <v>253503X000</v>
      </c>
      <c r="O120" s="21">
        <f t="shared" si="8"/>
        <v>10</v>
      </c>
      <c r="P120" s="23">
        <f t="shared" si="9"/>
        <v>75.625682400000017</v>
      </c>
    </row>
    <row r="121" spans="2:16" ht="28.5">
      <c r="B121" s="1" t="s">
        <v>115</v>
      </c>
      <c r="C121" s="8">
        <v>10</v>
      </c>
      <c r="D121" s="9">
        <v>88.984383488000006</v>
      </c>
      <c r="E121" s="10"/>
      <c r="F121" s="14" t="s">
        <v>118</v>
      </c>
      <c r="G121" s="12">
        <v>2</v>
      </c>
      <c r="H121" s="13">
        <v>340.82129810000004</v>
      </c>
      <c r="I121" s="15"/>
      <c r="J121" s="23" t="str">
        <f t="array" ref="J121">IF(COUNTIF($F$3:$F$2000,$B121)=0,"",INDEX($F$3:$F$2000,SMALL(IF($B121=$F$3:$F$2000,ROW($F$3:$F$2000)-ROW($F$3)+1,""),1)))</f>
        <v>253503X500</v>
      </c>
      <c r="K121" s="21">
        <f t="shared" si="5"/>
        <v>10</v>
      </c>
      <c r="L121" s="21">
        <f t="shared" si="6"/>
        <v>88.984383488000006</v>
      </c>
      <c r="M121" s="23"/>
      <c r="N121" s="21" t="str">
        <f t="shared" si="7"/>
        <v>253503X500</v>
      </c>
      <c r="O121" s="21" t="str">
        <f t="shared" si="8"/>
        <v>20</v>
      </c>
      <c r="P121" s="23">
        <f t="shared" si="9"/>
        <v>75.625682400000017</v>
      </c>
    </row>
    <row r="122" spans="2:16" ht="28.5">
      <c r="B122" s="1" t="s">
        <v>116</v>
      </c>
      <c r="C122" s="8">
        <v>10</v>
      </c>
      <c r="D122" s="9">
        <v>107.90427648000002</v>
      </c>
      <c r="E122" s="10"/>
      <c r="F122" s="14" t="s">
        <v>119</v>
      </c>
      <c r="G122" s="12">
        <v>2</v>
      </c>
      <c r="H122" s="13">
        <v>340.82129810000004</v>
      </c>
      <c r="I122" s="15"/>
      <c r="J122" s="23" t="str">
        <f t="array" ref="J122">IF(COUNTIF($F$3:$F$2000,$B122)=0,"",INDEX($F$3:$F$2000,SMALL(IF($B122=$F$3:$F$2000,ROW($F$3:$F$2000)-ROW($F$3)+1,""),1)))</f>
        <v>25350C1100</v>
      </c>
      <c r="K122" s="21">
        <f t="shared" si="5"/>
        <v>10</v>
      </c>
      <c r="L122" s="21">
        <f t="shared" si="6"/>
        <v>107.90427648000002</v>
      </c>
      <c r="M122" s="23"/>
      <c r="N122" s="21" t="str">
        <f t="shared" si="7"/>
        <v>25350C1100</v>
      </c>
      <c r="O122" s="21" t="str">
        <f t="shared" si="8"/>
        <v>15</v>
      </c>
      <c r="P122" s="23">
        <f t="shared" si="9"/>
        <v>91.731151799999992</v>
      </c>
    </row>
    <row r="123" spans="2:16" ht="28.5">
      <c r="B123" s="1" t="s">
        <v>117</v>
      </c>
      <c r="C123" s="8">
        <v>15</v>
      </c>
      <c r="D123" s="9">
        <v>74.168686592000014</v>
      </c>
      <c r="E123" s="10"/>
      <c r="F123" s="14" t="s">
        <v>120</v>
      </c>
      <c r="G123" s="12" t="s">
        <v>165</v>
      </c>
      <c r="H123" s="13">
        <v>353.50338270000009</v>
      </c>
      <c r="I123" s="15"/>
      <c r="J123" s="23" t="str">
        <f t="array" ref="J123">IF(COUNTIF($F$3:$F$2000,$B123)=0,"",INDEX($F$3:$F$2000,SMALL(IF($B123=$F$3:$F$2000,ROW($F$3:$F$2000)-ROW($F$3)+1,""),1)))</f>
        <v>25350H8050</v>
      </c>
      <c r="K123" s="21">
        <f t="shared" si="5"/>
        <v>15</v>
      </c>
      <c r="L123" s="21">
        <f t="shared" si="6"/>
        <v>74.168686592000014</v>
      </c>
      <c r="M123" s="23"/>
      <c r="N123" s="21" t="str">
        <f t="shared" si="7"/>
        <v>25350H8050</v>
      </c>
      <c r="O123" s="21" t="str">
        <f t="shared" si="8"/>
        <v>20</v>
      </c>
      <c r="P123" s="23">
        <f t="shared" si="9"/>
        <v>73.317756512000003</v>
      </c>
    </row>
    <row r="124" spans="2:16" ht="28.5">
      <c r="B124" s="1" t="s">
        <v>118</v>
      </c>
      <c r="C124" s="8">
        <v>2</v>
      </c>
      <c r="D124" s="9">
        <v>400.90328678400004</v>
      </c>
      <c r="E124" s="10"/>
      <c r="F124" s="14" t="s">
        <v>121</v>
      </c>
      <c r="G124" s="12" t="s">
        <v>162</v>
      </c>
      <c r="H124" s="13">
        <v>314.73803715200012</v>
      </c>
      <c r="I124" s="15"/>
      <c r="J124" s="23" t="str">
        <f t="array" ref="J124">IF(COUNTIF($F$3:$F$2000,$B124)=0,"",INDEX($F$3:$F$2000,SMALL(IF($B124=$F$3:$F$2000,ROW($F$3:$F$2000)-ROW($F$3)+1,""),1)))</f>
        <v>253803X000</v>
      </c>
      <c r="K124" s="21">
        <f t="shared" si="5"/>
        <v>2</v>
      </c>
      <c r="L124" s="21">
        <f t="shared" si="6"/>
        <v>400.90328678400004</v>
      </c>
      <c r="M124" s="23"/>
      <c r="N124" s="21" t="str">
        <f t="shared" si="7"/>
        <v>253803X000</v>
      </c>
      <c r="O124" s="21">
        <f t="shared" si="8"/>
        <v>2</v>
      </c>
      <c r="P124" s="23">
        <f t="shared" si="9"/>
        <v>340.82129810000004</v>
      </c>
    </row>
    <row r="125" spans="2:16" ht="28.5">
      <c r="B125" s="1" t="s">
        <v>119</v>
      </c>
      <c r="C125" s="8">
        <v>2</v>
      </c>
      <c r="D125" s="9">
        <v>400.90328678400004</v>
      </c>
      <c r="E125" s="10"/>
      <c r="F125" s="14" t="s">
        <v>123</v>
      </c>
      <c r="G125" s="12">
        <v>25</v>
      </c>
      <c r="H125" s="13">
        <v>15.210721100000002</v>
      </c>
      <c r="I125" s="15"/>
      <c r="J125" s="23" t="str">
        <f t="array" ref="J125">IF(COUNTIF($F$3:$F$2000,$B125)=0,"",INDEX($F$3:$F$2000,SMALL(IF($B125=$F$3:$F$2000,ROW($F$3:$F$2000)-ROW($F$3)+1,""),1)))</f>
        <v>253803X500</v>
      </c>
      <c r="K125" s="21">
        <f t="shared" si="5"/>
        <v>2</v>
      </c>
      <c r="L125" s="21">
        <f t="shared" si="6"/>
        <v>400.90328678400004</v>
      </c>
      <c r="M125" s="23"/>
      <c r="N125" s="21" t="str">
        <f t="shared" si="7"/>
        <v>253803X500</v>
      </c>
      <c r="O125" s="21">
        <f t="shared" si="8"/>
        <v>2</v>
      </c>
      <c r="P125" s="23">
        <f t="shared" si="9"/>
        <v>340.82129810000004</v>
      </c>
    </row>
    <row r="126" spans="2:16" ht="28.5">
      <c r="B126" s="1" t="s">
        <v>120</v>
      </c>
      <c r="C126" s="8">
        <v>8</v>
      </c>
      <c r="D126" s="9">
        <v>415.85428684800007</v>
      </c>
      <c r="E126" s="10"/>
      <c r="F126" s="14" t="s">
        <v>124</v>
      </c>
      <c r="G126" s="12">
        <v>25</v>
      </c>
      <c r="H126" s="13">
        <v>15.249623200000002</v>
      </c>
      <c r="I126" s="15"/>
      <c r="J126" s="23" t="str">
        <f t="array" ref="J126">IF(COUNTIF($F$3:$F$2000,$B126)=0,"",INDEX($F$3:$F$2000,SMALL(IF($B126=$F$3:$F$2000,ROW($F$3:$F$2000)-ROW($F$3)+1,""),1)))</f>
        <v>25380C1331</v>
      </c>
      <c r="K126" s="21">
        <f t="shared" si="5"/>
        <v>8</v>
      </c>
      <c r="L126" s="21">
        <f t="shared" si="6"/>
        <v>415.85428684800007</v>
      </c>
      <c r="M126" s="23"/>
      <c r="N126" s="21" t="str">
        <f t="shared" si="7"/>
        <v>25380C1331</v>
      </c>
      <c r="O126" s="21" t="str">
        <f t="shared" si="8"/>
        <v>10</v>
      </c>
      <c r="P126" s="23">
        <f t="shared" si="9"/>
        <v>353.50338270000009</v>
      </c>
    </row>
    <row r="127" spans="2:16" ht="28.5">
      <c r="B127" s="1" t="s">
        <v>121</v>
      </c>
      <c r="C127" s="8">
        <v>3</v>
      </c>
      <c r="D127" s="9">
        <v>318.3909048320001</v>
      </c>
      <c r="E127" s="10"/>
      <c r="F127" s="14" t="s">
        <v>125</v>
      </c>
      <c r="G127" s="12">
        <v>25</v>
      </c>
      <c r="H127" s="13">
        <v>23.185651600000003</v>
      </c>
      <c r="I127" s="15"/>
      <c r="J127" s="23" t="str">
        <f t="array" ref="J127">IF(COUNTIF($F$3:$F$2000,$B127)=0,"",INDEX($F$3:$F$2000,SMALL(IF($B127=$F$3:$F$2000,ROW($F$3:$F$2000)-ROW($F$3)+1,""),1)))</f>
        <v>25380H8050</v>
      </c>
      <c r="K127" s="21">
        <f t="shared" si="5"/>
        <v>3</v>
      </c>
      <c r="L127" s="21">
        <f t="shared" si="6"/>
        <v>318.3909048320001</v>
      </c>
      <c r="M127" s="23"/>
      <c r="N127" s="21" t="str">
        <f t="shared" si="7"/>
        <v>25380H8050</v>
      </c>
      <c r="O127" s="21" t="str">
        <f t="shared" si="8"/>
        <v>6</v>
      </c>
      <c r="P127" s="23">
        <f t="shared" si="9"/>
        <v>314.73803715200012</v>
      </c>
    </row>
    <row r="128" spans="2:16">
      <c r="B128" s="1" t="s">
        <v>122</v>
      </c>
      <c r="C128" s="8">
        <v>1</v>
      </c>
      <c r="D128" s="9">
        <v>400.90328678400004</v>
      </c>
      <c r="E128" s="10"/>
      <c r="F128" s="14" t="s">
        <v>126</v>
      </c>
      <c r="G128" s="12">
        <v>25</v>
      </c>
      <c r="H128" s="13">
        <v>23.730281000000002</v>
      </c>
      <c r="I128" s="15"/>
      <c r="J128" s="23" t="str">
        <f t="array" ref="J128">IF(COUNTIF($F$3:$F$2000,$B128)=0,"",INDEX($F$3:$F$2000,SMALL(IF($B128=$F$3:$F$2000,ROW($F$3:$F$2000)-ROW($F$3)+1,""),1)))</f>
        <v/>
      </c>
      <c r="K128" s="21" t="str">
        <f t="shared" si="5"/>
        <v/>
      </c>
      <c r="L128" s="21" t="str">
        <f t="shared" si="6"/>
        <v/>
      </c>
      <c r="M128" s="23"/>
      <c r="N128" s="21" t="str">
        <f t="shared" si="7"/>
        <v/>
      </c>
      <c r="O128" s="21" t="str">
        <f t="shared" si="8"/>
        <v/>
      </c>
      <c r="P128" s="23" t="str">
        <f t="shared" si="9"/>
        <v/>
      </c>
    </row>
    <row r="129" spans="2:16">
      <c r="B129" s="1" t="s">
        <v>123</v>
      </c>
      <c r="C129" s="8">
        <v>25</v>
      </c>
      <c r="D129" s="9">
        <v>17.882568704000004</v>
      </c>
      <c r="E129" s="10"/>
      <c r="F129" s="14" t="s">
        <v>127</v>
      </c>
      <c r="G129" s="12">
        <v>2</v>
      </c>
      <c r="H129" s="13">
        <v>38.124058000000012</v>
      </c>
      <c r="I129" s="15"/>
      <c r="J129" s="23" t="str">
        <f t="array" ref="J129">IF(COUNTIF($F$3:$F$2000,$B129)=0,"",INDEX($F$3:$F$2000,SMALL(IF($B129=$F$3:$F$2000,ROW($F$3:$F$2000)-ROW($F$3)+1,""),1)))</f>
        <v>254111J100</v>
      </c>
      <c r="K129" s="21">
        <f t="shared" si="5"/>
        <v>25</v>
      </c>
      <c r="L129" s="21">
        <f t="shared" si="6"/>
        <v>17.882568704000004</v>
      </c>
      <c r="M129" s="23"/>
      <c r="N129" s="21" t="str">
        <f t="shared" si="7"/>
        <v>254111J100</v>
      </c>
      <c r="O129" s="21">
        <f t="shared" si="8"/>
        <v>25</v>
      </c>
      <c r="P129" s="23">
        <f t="shared" si="9"/>
        <v>15.210721100000002</v>
      </c>
    </row>
    <row r="130" spans="2:16" ht="28.5">
      <c r="B130" s="1" t="s">
        <v>124</v>
      </c>
      <c r="C130" s="8">
        <v>25</v>
      </c>
      <c r="D130" s="9">
        <v>17.927669760000001</v>
      </c>
      <c r="E130" s="10"/>
      <c r="F130" s="14" t="s">
        <v>128</v>
      </c>
      <c r="G130" s="12">
        <v>2</v>
      </c>
      <c r="H130" s="13">
        <v>38.124058000000012</v>
      </c>
      <c r="I130" s="15"/>
      <c r="J130" s="23" t="str">
        <f t="array" ref="J130">IF(COUNTIF($F$3:$F$2000,$B130)=0,"",INDEX($F$3:$F$2000,SMALL(IF($B130=$F$3:$F$2000,ROW($F$3:$F$2000)-ROW($F$3)+1,""),1)))</f>
        <v>254111R450</v>
      </c>
      <c r="K130" s="21">
        <f t="shared" si="5"/>
        <v>25</v>
      </c>
      <c r="L130" s="21">
        <f t="shared" si="6"/>
        <v>17.927669760000001</v>
      </c>
      <c r="M130" s="23"/>
      <c r="N130" s="21" t="str">
        <f t="shared" si="7"/>
        <v>254111R450</v>
      </c>
      <c r="O130" s="21">
        <f t="shared" si="8"/>
        <v>25</v>
      </c>
      <c r="P130" s="23">
        <f t="shared" si="9"/>
        <v>15.249623200000002</v>
      </c>
    </row>
    <row r="131" spans="2:16" ht="28.5">
      <c r="B131" s="1" t="s">
        <v>125</v>
      </c>
      <c r="C131" s="8">
        <v>25</v>
      </c>
      <c r="D131" s="9">
        <v>27.308689408000003</v>
      </c>
      <c r="E131" s="10"/>
      <c r="F131" s="14" t="s">
        <v>129</v>
      </c>
      <c r="G131" s="12">
        <v>15</v>
      </c>
      <c r="H131" s="13">
        <v>72.746927000000014</v>
      </c>
      <c r="I131" s="15"/>
      <c r="J131" s="23" t="str">
        <f t="array" ref="J131">IF(COUNTIF($F$3:$F$2000,$B131)=0,"",INDEX($F$3:$F$2000,SMALL(IF($B131=$F$3:$F$2000,ROW($F$3:$F$2000)-ROW($F$3)+1,""),1)))</f>
        <v>254113X600</v>
      </c>
      <c r="K131" s="21">
        <f t="shared" si="5"/>
        <v>25</v>
      </c>
      <c r="L131" s="21">
        <f t="shared" si="6"/>
        <v>27.308689408000003</v>
      </c>
      <c r="M131" s="23"/>
      <c r="N131" s="21" t="str">
        <f t="shared" si="7"/>
        <v>254113X600</v>
      </c>
      <c r="O131" s="21">
        <f t="shared" si="8"/>
        <v>25</v>
      </c>
      <c r="P131" s="23">
        <f t="shared" si="9"/>
        <v>23.185651600000003</v>
      </c>
    </row>
    <row r="132" spans="2:16" ht="28.5">
      <c r="B132" s="1" t="s">
        <v>126</v>
      </c>
      <c r="C132" s="8">
        <v>25</v>
      </c>
      <c r="D132" s="9">
        <v>27.917553664000007</v>
      </c>
      <c r="E132" s="10"/>
      <c r="F132" s="14" t="s">
        <v>130</v>
      </c>
      <c r="G132" s="12" t="s">
        <v>167</v>
      </c>
      <c r="H132" s="13">
        <v>69.362444300000007</v>
      </c>
      <c r="I132" s="15"/>
      <c r="J132" s="23" t="str">
        <f t="array" ref="J132">IF(COUNTIF($F$3:$F$2000,$B132)=0,"",INDEX($F$3:$F$2000,SMALL(IF($B132=$F$3:$F$2000,ROW($F$3:$F$2000)-ROW($F$3)+1,""),1)))</f>
        <v>254113X650</v>
      </c>
      <c r="K132" s="21">
        <f t="shared" si="5"/>
        <v>25</v>
      </c>
      <c r="L132" s="21">
        <f t="shared" si="6"/>
        <v>27.917553664000007</v>
      </c>
      <c r="M132" s="23"/>
      <c r="N132" s="21" t="str">
        <f t="shared" si="7"/>
        <v>254113X650</v>
      </c>
      <c r="O132" s="21">
        <f t="shared" si="8"/>
        <v>25</v>
      </c>
      <c r="P132" s="23">
        <f t="shared" si="9"/>
        <v>23.730281000000002</v>
      </c>
    </row>
    <row r="133" spans="2:16" ht="28.5">
      <c r="B133" s="1" t="s">
        <v>127</v>
      </c>
      <c r="C133" s="8">
        <v>2</v>
      </c>
      <c r="D133" s="9">
        <v>44.85300019200001</v>
      </c>
      <c r="E133" s="10"/>
      <c r="F133" s="14" t="s">
        <v>131</v>
      </c>
      <c r="G133" s="12" t="s">
        <v>156</v>
      </c>
      <c r="H133" s="13">
        <v>44.737415000000013</v>
      </c>
      <c r="I133" s="15"/>
      <c r="J133" s="23" t="str">
        <f t="array" ref="J133">IF(COUNTIF($F$3:$F$2000,$B133)=0,"",INDEX($F$3:$F$2000,SMALL(IF($B133=$F$3:$F$2000,ROW($F$3:$F$2000)-ROW($F$3)+1,""),1)))</f>
        <v>254143S000</v>
      </c>
      <c r="K133" s="21">
        <f t="shared" ref="K133:K149" si="10">IF($J133="","",INDEX(C$3:C$2000,MATCH($J133,$B$3:$B$2000,0)))</f>
        <v>2</v>
      </c>
      <c r="L133" s="21">
        <f t="shared" ref="L133:L149" si="11">IF($J133="","",INDEX(D$3:D$2000,MATCH($J133,$B$3:$B$2000,0)))</f>
        <v>44.85300019200001</v>
      </c>
      <c r="M133" s="23"/>
      <c r="N133" s="21" t="str">
        <f t="shared" ref="N133:N149" si="12">IF(J133="","",J133)</f>
        <v>254143S000</v>
      </c>
      <c r="O133" s="21">
        <f t="shared" ref="O133:O149" si="13">IF($J133="","",INDEX(G$3:G$2000,MATCH($J133,$F$3:$F$2000,0)))</f>
        <v>2</v>
      </c>
      <c r="P133" s="23">
        <f t="shared" ref="P133:P149" si="14">IF($J133="","",INDEX(H$3:H$2000,MATCH($J133,$F$3:$F$2000,0)))</f>
        <v>38.124058000000012</v>
      </c>
    </row>
    <row r="134" spans="2:16" ht="28.5">
      <c r="B134" s="1" t="s">
        <v>128</v>
      </c>
      <c r="C134" s="8">
        <v>2</v>
      </c>
      <c r="D134" s="9">
        <v>44.85300019200001</v>
      </c>
      <c r="E134" s="10"/>
      <c r="F134" s="14" t="s">
        <v>132</v>
      </c>
      <c r="G134" s="12">
        <v>10</v>
      </c>
      <c r="H134" s="13">
        <v>21.668469700000006</v>
      </c>
      <c r="I134" s="15"/>
      <c r="J134" s="23" t="str">
        <f t="array" ref="J134">IF(COUNTIF($F$3:$F$2000,$B134)=0,"",INDEX($F$3:$F$2000,SMALL(IF($B134=$F$3:$F$2000,ROW($F$3:$F$2000)-ROW($F$3)+1,""),1)))</f>
        <v>254153S000</v>
      </c>
      <c r="K134" s="21">
        <f t="shared" si="10"/>
        <v>2</v>
      </c>
      <c r="L134" s="21">
        <f t="shared" si="11"/>
        <v>44.85300019200001</v>
      </c>
      <c r="M134" s="23"/>
      <c r="N134" s="21" t="str">
        <f t="shared" si="12"/>
        <v>254153S000</v>
      </c>
      <c r="O134" s="21">
        <f t="shared" si="13"/>
        <v>2</v>
      </c>
      <c r="P134" s="23">
        <f t="shared" si="14"/>
        <v>38.124058000000012</v>
      </c>
    </row>
    <row r="135" spans="2:16" ht="28.5">
      <c r="B135" s="1" t="s">
        <v>129</v>
      </c>
      <c r="C135" s="8">
        <v>15</v>
      </c>
      <c r="D135" s="9">
        <v>85.55670323199999</v>
      </c>
      <c r="E135" s="10"/>
      <c r="F135" s="14" t="s">
        <v>133</v>
      </c>
      <c r="G135" s="12" t="s">
        <v>159</v>
      </c>
      <c r="H135" s="13">
        <v>44.737415000000013</v>
      </c>
      <c r="I135" s="15"/>
      <c r="J135" s="23" t="str">
        <f t="array" ref="J135">IF(COUNTIF($F$3:$F$2000,$B135)=0,"",INDEX($F$3:$F$2000,SMALL(IF($B135=$F$3:$F$2000,ROW($F$3:$F$2000)-ROW($F$3)+1,""),1)))</f>
        <v>2545003440</v>
      </c>
      <c r="K135" s="21">
        <f t="shared" si="10"/>
        <v>15</v>
      </c>
      <c r="L135" s="21">
        <f t="shared" si="11"/>
        <v>85.55670323199999</v>
      </c>
      <c r="M135" s="23"/>
      <c r="N135" s="21" t="str">
        <f t="shared" si="12"/>
        <v>2545003440</v>
      </c>
      <c r="O135" s="21">
        <f t="shared" si="13"/>
        <v>15</v>
      </c>
      <c r="P135" s="23">
        <f t="shared" si="14"/>
        <v>72.746927000000014</v>
      </c>
    </row>
    <row r="136" spans="2:16" ht="28.5">
      <c r="B136" s="1" t="s">
        <v>130</v>
      </c>
      <c r="C136" s="8">
        <v>10</v>
      </c>
      <c r="D136" s="9">
        <v>81.587810304000001</v>
      </c>
      <c r="E136" s="10"/>
      <c r="F136" s="14" t="s">
        <v>134</v>
      </c>
      <c r="G136" s="12">
        <v>10</v>
      </c>
      <c r="H136" s="13">
        <v>23.885889400000003</v>
      </c>
      <c r="I136" s="15"/>
      <c r="J136" s="23" t="str">
        <f t="array" ref="J136">IF(COUNTIF($F$3:$F$2000,$B136)=0,"",INDEX($F$3:$F$2000,SMALL(IF($B136=$F$3:$F$2000,ROW($F$3:$F$2000)-ROW($F$3)+1,""),1)))</f>
        <v>254572B000</v>
      </c>
      <c r="K136" s="21">
        <f t="shared" si="10"/>
        <v>10</v>
      </c>
      <c r="L136" s="21">
        <f t="shared" si="11"/>
        <v>81.587810304000001</v>
      </c>
      <c r="M136" s="23"/>
      <c r="N136" s="21" t="str">
        <f t="shared" si="12"/>
        <v>254572B000</v>
      </c>
      <c r="O136" s="21" t="str">
        <f t="shared" si="13"/>
        <v>15</v>
      </c>
      <c r="P136" s="23">
        <f t="shared" si="14"/>
        <v>69.362444300000007</v>
      </c>
    </row>
    <row r="137" spans="2:16" ht="28.5">
      <c r="B137" s="1" t="s">
        <v>131</v>
      </c>
      <c r="C137" s="8">
        <v>15</v>
      </c>
      <c r="D137" s="9">
        <v>52.632932352000012</v>
      </c>
      <c r="E137" s="10"/>
      <c r="F137" s="14" t="s">
        <v>135</v>
      </c>
      <c r="G137" s="12">
        <v>6</v>
      </c>
      <c r="H137" s="13">
        <v>18.011672300000001</v>
      </c>
      <c r="I137" s="15"/>
      <c r="J137" s="23" t="str">
        <f t="array" ref="J137">IF(COUNTIF($F$3:$F$2000,$B137)=0,"",INDEX($F$3:$F$2000,SMALL(IF($B137=$F$3:$F$2000,ROW($F$3:$F$2000)-ROW($F$3)+1,""),1)))</f>
        <v>2546025002</v>
      </c>
      <c r="K137" s="21">
        <f t="shared" si="10"/>
        <v>15</v>
      </c>
      <c r="L137" s="21">
        <f t="shared" si="11"/>
        <v>52.632932352000012</v>
      </c>
      <c r="M137" s="23"/>
      <c r="N137" s="21" t="str">
        <f t="shared" si="12"/>
        <v>2546025002</v>
      </c>
      <c r="O137" s="21" t="str">
        <f t="shared" si="13"/>
        <v>20</v>
      </c>
      <c r="P137" s="23">
        <f t="shared" si="14"/>
        <v>44.737415000000013</v>
      </c>
    </row>
    <row r="138" spans="2:16" ht="28.5">
      <c r="B138" s="1" t="s">
        <v>132</v>
      </c>
      <c r="C138" s="8">
        <v>10</v>
      </c>
      <c r="D138" s="9">
        <v>25.527197696000002</v>
      </c>
      <c r="E138" s="10"/>
      <c r="F138" s="14" t="s">
        <v>136</v>
      </c>
      <c r="G138" s="12">
        <v>6</v>
      </c>
      <c r="H138" s="13">
        <v>18.206182800000004</v>
      </c>
      <c r="I138" s="15"/>
      <c r="J138" s="23" t="str">
        <f t="array" ref="J138">IF(COUNTIF($F$3:$F$2000,$B138)=0,"",INDEX($F$3:$F$2000,SMALL(IF($B138=$F$3:$F$2000,ROW($F$3:$F$2000)-ROW($F$3)+1,""),1)))</f>
        <v>2546026000</v>
      </c>
      <c r="K138" s="21">
        <f t="shared" si="10"/>
        <v>10</v>
      </c>
      <c r="L138" s="21">
        <f t="shared" si="11"/>
        <v>25.527197696000002</v>
      </c>
      <c r="M138" s="23"/>
      <c r="N138" s="21" t="str">
        <f t="shared" si="12"/>
        <v>2546026000</v>
      </c>
      <c r="O138" s="21">
        <f t="shared" si="13"/>
        <v>10</v>
      </c>
      <c r="P138" s="23">
        <f t="shared" si="14"/>
        <v>21.668469700000006</v>
      </c>
    </row>
    <row r="139" spans="2:16" ht="28.5">
      <c r="B139" s="1" t="s">
        <v>133</v>
      </c>
      <c r="C139" s="8">
        <v>20</v>
      </c>
      <c r="D139" s="9">
        <v>52.632932352000012</v>
      </c>
      <c r="E139" s="10"/>
      <c r="F139" s="14" t="s">
        <v>137</v>
      </c>
      <c r="G139" s="12">
        <v>100</v>
      </c>
      <c r="H139" s="13">
        <v>16.689000900000003</v>
      </c>
      <c r="I139" s="15"/>
      <c r="J139" s="23" t="str">
        <f t="array" ref="J139">IF(COUNTIF($F$3:$F$2000,$B139)=0,"",INDEX($F$3:$F$2000,SMALL(IF($B139=$F$3:$F$2000,ROW($F$3:$F$2000)-ROW($F$3)+1,""),1)))</f>
        <v>254602G201</v>
      </c>
      <c r="K139" s="21">
        <f t="shared" si="10"/>
        <v>20</v>
      </c>
      <c r="L139" s="21">
        <f t="shared" si="11"/>
        <v>52.632932352000012</v>
      </c>
      <c r="M139" s="23"/>
      <c r="N139" s="21" t="str">
        <f t="shared" si="12"/>
        <v>254602G201</v>
      </c>
      <c r="O139" s="21" t="str">
        <f t="shared" si="13"/>
        <v>30</v>
      </c>
      <c r="P139" s="23">
        <f t="shared" si="14"/>
        <v>44.737415000000013</v>
      </c>
    </row>
    <row r="140" spans="2:16" ht="28.5">
      <c r="B140" s="1" t="s">
        <v>134</v>
      </c>
      <c r="C140" s="8">
        <v>10</v>
      </c>
      <c r="D140" s="9">
        <v>28.120508416000003</v>
      </c>
      <c r="E140" s="10"/>
      <c r="F140" s="14" t="s">
        <v>138</v>
      </c>
      <c r="G140" s="12">
        <v>50</v>
      </c>
      <c r="H140" s="13">
        <v>20.695917200000004</v>
      </c>
      <c r="I140" s="15"/>
      <c r="J140" s="23" t="str">
        <f t="array" ref="J140">IF(COUNTIF($F$3:$F$2000,$B140)=0,"",INDEX($F$3:$F$2000,SMALL(IF($B140=$F$3:$F$2000,ROW($F$3:$F$2000)-ROW($F$3)+1,""),1)))</f>
        <v>2546126000</v>
      </c>
      <c r="K140" s="21">
        <f t="shared" si="10"/>
        <v>10</v>
      </c>
      <c r="L140" s="21">
        <f t="shared" si="11"/>
        <v>28.120508416000003</v>
      </c>
      <c r="M140" s="23"/>
      <c r="N140" s="21" t="str">
        <f t="shared" si="12"/>
        <v>2546126000</v>
      </c>
      <c r="O140" s="21">
        <f t="shared" si="13"/>
        <v>10</v>
      </c>
      <c r="P140" s="23">
        <f t="shared" si="14"/>
        <v>23.885889400000003</v>
      </c>
    </row>
    <row r="141" spans="2:16" ht="28.5">
      <c r="B141" s="1" t="s">
        <v>135</v>
      </c>
      <c r="C141" s="8">
        <v>6</v>
      </c>
      <c r="D141" s="9">
        <v>21.174945792000003</v>
      </c>
      <c r="E141" s="10"/>
      <c r="F141" s="14" t="s">
        <v>139</v>
      </c>
      <c r="G141" s="12">
        <v>50</v>
      </c>
      <c r="H141" s="13">
        <v>20.501406700000004</v>
      </c>
      <c r="I141" s="15"/>
      <c r="J141" s="23" t="str">
        <f t="array" ref="J141">IF(COUNTIF($F$3:$F$2000,$B141)=0,"",INDEX($F$3:$F$2000,SMALL(IF($B141=$F$3:$F$2000,ROW($F$3:$F$2000)-ROW($F$3)+1,""),1)))</f>
        <v>2548023001</v>
      </c>
      <c r="K141" s="21">
        <f t="shared" si="10"/>
        <v>6</v>
      </c>
      <c r="L141" s="21">
        <f t="shared" si="11"/>
        <v>21.174945792000003</v>
      </c>
      <c r="M141" s="23"/>
      <c r="N141" s="21" t="str">
        <f t="shared" si="12"/>
        <v>2548023001</v>
      </c>
      <c r="O141" s="21">
        <f t="shared" si="13"/>
        <v>6</v>
      </c>
      <c r="P141" s="23">
        <f t="shared" si="14"/>
        <v>18.011672300000001</v>
      </c>
    </row>
    <row r="142" spans="2:16" ht="28.5">
      <c r="B142" s="1" t="s">
        <v>136</v>
      </c>
      <c r="C142" s="8">
        <v>6</v>
      </c>
      <c r="D142" s="9">
        <v>21.400451072000003</v>
      </c>
      <c r="E142" s="10"/>
      <c r="F142" s="14" t="s">
        <v>140</v>
      </c>
      <c r="G142" s="12">
        <v>15</v>
      </c>
      <c r="H142" s="13">
        <v>115.46143280000001</v>
      </c>
      <c r="I142" s="15"/>
      <c r="J142" s="23" t="str">
        <f t="array" ref="J142">IF(COUNTIF($F$3:$F$2000,$B142)=0,"",INDEX($F$3:$F$2000,SMALL(IF($B142=$F$3:$F$2000,ROW($F$3:$F$2000)-ROW($F$3)+1,""),1)))</f>
        <v>2548026001</v>
      </c>
      <c r="K142" s="21">
        <f t="shared" si="10"/>
        <v>6</v>
      </c>
      <c r="L142" s="21">
        <f t="shared" si="11"/>
        <v>21.400451072000003</v>
      </c>
      <c r="M142" s="23"/>
      <c r="N142" s="21" t="str">
        <f t="shared" si="12"/>
        <v>2548026001</v>
      </c>
      <c r="O142" s="21">
        <f t="shared" si="13"/>
        <v>6</v>
      </c>
      <c r="P142" s="23">
        <f t="shared" si="14"/>
        <v>18.206182800000004</v>
      </c>
    </row>
    <row r="143" spans="2:16" ht="28.5">
      <c r="B143" s="1" t="s">
        <v>137</v>
      </c>
      <c r="C143" s="8">
        <v>100</v>
      </c>
      <c r="D143" s="9">
        <v>18.395520000000001</v>
      </c>
      <c r="E143" s="10"/>
      <c r="F143" s="14" t="s">
        <v>141</v>
      </c>
      <c r="G143" s="12">
        <v>10</v>
      </c>
      <c r="H143" s="13">
        <v>22.757728500000002</v>
      </c>
      <c r="I143" s="15"/>
      <c r="J143" s="23" t="str">
        <f t="array" ref="J143">IF(COUNTIF($F$3:$F$2000,$B143)=0,"",INDEX($F$3:$F$2000,SMALL(IF($B143=$F$3:$F$2000,ROW($F$3:$F$2000)-ROW($F$3)+1,""),1)))</f>
        <v>2550023010</v>
      </c>
      <c r="K143" s="21">
        <f t="shared" si="10"/>
        <v>100</v>
      </c>
      <c r="L143" s="21">
        <f t="shared" si="11"/>
        <v>18.395520000000001</v>
      </c>
      <c r="M143" s="23"/>
      <c r="N143" s="21" t="str">
        <f t="shared" si="12"/>
        <v>2550023010</v>
      </c>
      <c r="O143" s="21">
        <f t="shared" si="13"/>
        <v>100</v>
      </c>
      <c r="P143" s="23">
        <f t="shared" si="14"/>
        <v>16.689000900000003</v>
      </c>
    </row>
    <row r="144" spans="2:16" ht="28.5">
      <c r="B144" s="1" t="s">
        <v>138</v>
      </c>
      <c r="C144" s="8">
        <v>50</v>
      </c>
      <c r="D144" s="9">
        <v>24.354570240000008</v>
      </c>
      <c r="E144" s="10"/>
      <c r="F144" s="14" t="s">
        <v>142</v>
      </c>
      <c r="G144" s="12">
        <v>6</v>
      </c>
      <c r="H144" s="13">
        <v>59.831429800000016</v>
      </c>
      <c r="I144" s="15"/>
      <c r="J144" s="23" t="str">
        <f t="array" ref="J144">IF(COUNTIF($F$3:$F$2000,$B144)=0,"",INDEX($F$3:$F$2000,SMALL(IF($B144=$F$3:$F$2000,ROW($F$3:$F$2000)-ROW($F$3)+1,""),1)))</f>
        <v>255002B000</v>
      </c>
      <c r="K144" s="21">
        <f t="shared" si="10"/>
        <v>50</v>
      </c>
      <c r="L144" s="21">
        <f t="shared" si="11"/>
        <v>24.354570240000008</v>
      </c>
      <c r="M144" s="23"/>
      <c r="N144" s="21" t="str">
        <f t="shared" si="12"/>
        <v>255002B000</v>
      </c>
      <c r="O144" s="21">
        <f t="shared" si="13"/>
        <v>50</v>
      </c>
      <c r="P144" s="23">
        <f t="shared" si="14"/>
        <v>20.695917200000004</v>
      </c>
    </row>
    <row r="145" spans="2:16" ht="28.5">
      <c r="B145" s="1" t="s">
        <v>139</v>
      </c>
      <c r="C145" s="8">
        <v>50</v>
      </c>
      <c r="D145" s="9">
        <v>24.106514432000004</v>
      </c>
      <c r="E145" s="10"/>
      <c r="F145" s="14" t="s">
        <v>143</v>
      </c>
      <c r="G145" s="12">
        <v>6</v>
      </c>
      <c r="H145" s="13">
        <v>62.671283100000011</v>
      </c>
      <c r="I145" s="15"/>
      <c r="J145" s="23" t="str">
        <f t="array" ref="J145">IF(COUNTIF($F$3:$F$2000,$B145)=0,"",INDEX($F$3:$F$2000,SMALL(IF($B145=$F$3:$F$2000,ROW($F$3:$F$2000)-ROW($F$3)+1,""),1)))</f>
        <v>255002E000</v>
      </c>
      <c r="K145" s="21">
        <f t="shared" si="10"/>
        <v>50</v>
      </c>
      <c r="L145" s="21">
        <f t="shared" si="11"/>
        <v>24.106514432000004</v>
      </c>
      <c r="M145" s="23"/>
      <c r="N145" s="21" t="str">
        <f t="shared" si="12"/>
        <v>255002E000</v>
      </c>
      <c r="O145" s="21">
        <f t="shared" si="13"/>
        <v>50</v>
      </c>
      <c r="P145" s="23">
        <f t="shared" si="14"/>
        <v>20.501406700000004</v>
      </c>
    </row>
    <row r="146" spans="2:16" ht="28.5">
      <c r="B146" s="1" t="s">
        <v>140</v>
      </c>
      <c r="C146" s="8">
        <v>15</v>
      </c>
      <c r="D146" s="9">
        <v>135.82183014399999</v>
      </c>
      <c r="E146" s="10"/>
      <c r="F146" s="14" t="s">
        <v>150</v>
      </c>
      <c r="G146" s="12">
        <v>10</v>
      </c>
      <c r="H146" s="13">
        <v>15.988763100000003</v>
      </c>
      <c r="I146" s="15"/>
      <c r="J146" s="23" t="str">
        <f t="array" ref="J146">IF(COUNTIF($F$3:$F$2000,$B146)=0,"",INDEX($F$3:$F$2000,SMALL(IF($B146=$F$3:$F$2000,ROW($F$3:$F$2000)-ROW($F$3)+1,""),1)))</f>
        <v>256002E100</v>
      </c>
      <c r="K146" s="21">
        <f t="shared" si="10"/>
        <v>15</v>
      </c>
      <c r="L146" s="21">
        <f t="shared" si="11"/>
        <v>135.82183014399999</v>
      </c>
      <c r="M146" s="23"/>
      <c r="N146" s="21" t="str">
        <f t="shared" si="12"/>
        <v>256002E100</v>
      </c>
      <c r="O146" s="21">
        <f t="shared" si="13"/>
        <v>15</v>
      </c>
      <c r="P146" s="23">
        <f t="shared" si="14"/>
        <v>115.46143280000001</v>
      </c>
    </row>
    <row r="147" spans="2:16" ht="28.5">
      <c r="B147" s="1" t="s">
        <v>141</v>
      </c>
      <c r="C147" s="8">
        <v>10</v>
      </c>
      <c r="D147" s="9">
        <v>26.767476736000006</v>
      </c>
      <c r="E147" s="10"/>
      <c r="F147" s="14" t="s">
        <v>151</v>
      </c>
      <c r="G147" s="12">
        <v>50</v>
      </c>
      <c r="H147" s="13">
        <v>17.311434500000004</v>
      </c>
      <c r="I147" s="15"/>
      <c r="J147" s="23" t="str">
        <f t="array" ref="J147">IF(COUNTIF($F$3:$F$2000,$B147)=0,"",INDEX($F$3:$F$2000,SMALL(IF($B147=$F$3:$F$2000,ROW($F$3:$F$2000)-ROW($F$3)+1,""),1)))</f>
        <v>2561126100</v>
      </c>
      <c r="K147" s="21">
        <f t="shared" si="10"/>
        <v>10</v>
      </c>
      <c r="L147" s="21">
        <f t="shared" si="11"/>
        <v>26.767476736000006</v>
      </c>
      <c r="M147" s="23"/>
      <c r="N147" s="21" t="str">
        <f t="shared" si="12"/>
        <v>2561126100</v>
      </c>
      <c r="O147" s="21">
        <f t="shared" si="13"/>
        <v>10</v>
      </c>
      <c r="P147" s="23">
        <f t="shared" si="14"/>
        <v>22.757728500000002</v>
      </c>
    </row>
    <row r="148" spans="2:16" ht="28.5">
      <c r="B148" s="1" t="s">
        <v>142</v>
      </c>
      <c r="C148" s="8">
        <v>6</v>
      </c>
      <c r="D148" s="9">
        <v>70.357647360000001</v>
      </c>
      <c r="E148" s="10"/>
      <c r="F148" s="14" t="s">
        <v>152</v>
      </c>
      <c r="G148" s="12">
        <v>30</v>
      </c>
      <c r="H148" s="13">
        <v>24.236008300000002</v>
      </c>
      <c r="I148" s="15"/>
      <c r="J148" s="23" t="str">
        <f t="array" ref="J148">IF(COUNTIF($F$3:$F$2000,$B148)=0,"",INDEX($F$3:$F$2000,SMALL(IF($B148=$F$3:$F$2000,ROW($F$3:$F$2000)-ROW($F$3)+1,""),1)))</f>
        <v>2562023501</v>
      </c>
      <c r="K148" s="21">
        <f t="shared" si="10"/>
        <v>6</v>
      </c>
      <c r="L148" s="21">
        <f t="shared" si="11"/>
        <v>70.357647360000001</v>
      </c>
      <c r="M148" s="23"/>
      <c r="N148" s="21" t="str">
        <f t="shared" si="12"/>
        <v>2562023501</v>
      </c>
      <c r="O148" s="21">
        <f t="shared" si="13"/>
        <v>6</v>
      </c>
      <c r="P148" s="23">
        <f t="shared" si="14"/>
        <v>59.831429800000016</v>
      </c>
    </row>
    <row r="149" spans="2:16" ht="28.5">
      <c r="B149" s="1" t="s">
        <v>143</v>
      </c>
      <c r="C149" s="8">
        <v>6</v>
      </c>
      <c r="D149" s="9">
        <v>73.717676032000014</v>
      </c>
      <c r="E149" s="10"/>
      <c r="F149" s="14" t="s">
        <v>153</v>
      </c>
      <c r="G149" s="12" t="s">
        <v>165</v>
      </c>
      <c r="H149" s="13">
        <v>40.613792400000001</v>
      </c>
      <c r="I149" s="15"/>
      <c r="J149" s="23" t="str">
        <f t="array" ref="J149">IF(COUNTIF($F$3:$F$2000,$B149)=0,"",INDEX($F$3:$F$2000,SMALL(IF($B149=$F$3:$F$2000,ROW($F$3:$F$2000)-ROW($F$3)+1,""),1)))</f>
        <v>2562026160</v>
      </c>
      <c r="K149" s="21">
        <f t="shared" si="10"/>
        <v>6</v>
      </c>
      <c r="L149" s="21">
        <f t="shared" si="11"/>
        <v>73.717676032000014</v>
      </c>
      <c r="M149" s="23"/>
      <c r="N149" s="21" t="str">
        <f t="shared" si="12"/>
        <v>2562026160</v>
      </c>
      <c r="O149" s="21">
        <f t="shared" si="13"/>
        <v>6</v>
      </c>
      <c r="P149" s="23">
        <f t="shared" si="14"/>
        <v>62.671283100000011</v>
      </c>
    </row>
    <row r="150" spans="2:16">
      <c r="B150" s="1" t="s">
        <v>144</v>
      </c>
      <c r="C150" s="8">
        <v>6</v>
      </c>
      <c r="D150" s="9">
        <v>68.508504064000007</v>
      </c>
      <c r="E150" s="10"/>
      <c r="F150" s="14" t="s">
        <v>154</v>
      </c>
      <c r="G150" s="12" t="s">
        <v>171</v>
      </c>
      <c r="H150" s="13">
        <v>9.1808956000000013</v>
      </c>
      <c r="I150" s="15"/>
      <c r="J150" s="23" t="str">
        <f t="array" ref="J150">IF(COUNTIF($F$3:$F$2000,$B150)=0,"",INDEX($F$3:$F$2000,SMALL(IF($B150=$F$3:$F$2000,ROW($F$3:$F$2000)-ROW($F$3)+1,""),1)))</f>
        <v/>
      </c>
      <c r="K150" s="21" t="str">
        <f t="shared" ref="K132:K151" si="15">IF($J150="","",INDEX(C$3:C$150,MATCH($J150,$B$3:$B$150,0)))</f>
        <v/>
      </c>
      <c r="L150" s="21"/>
      <c r="M150" s="23"/>
      <c r="N150" s="21" t="str">
        <f t="shared" ref="N132:N151" si="16">IF(J150="","",J150)</f>
        <v/>
      </c>
      <c r="O150" s="21" t="str">
        <f t="shared" ref="O132:O151" si="17">IF($J150="","",INDEX(G$3:G$150,MATCH($J150,$F$3:$F$150,0)))</f>
        <v/>
      </c>
      <c r="P150" s="23" t="str">
        <f t="shared" ref="P132:P151" si="18">IF($J150="","",INDEX(H$3:H$150,MATCH($J150,$F$3:$F$150,0)))</f>
        <v/>
      </c>
    </row>
    <row r="151" spans="2:16">
      <c r="B151" s="10"/>
      <c r="C151" s="10"/>
      <c r="D151" s="10"/>
      <c r="E151" s="10"/>
      <c r="F151" s="14" t="s">
        <v>155</v>
      </c>
      <c r="G151" s="12" t="s">
        <v>172</v>
      </c>
      <c r="H151" s="13">
        <v>7.79</v>
      </c>
      <c r="I151" s="15"/>
      <c r="J151" s="22" t="str">
        <f t="array" ref="J151">IF(COUNTIF($F$3:$F$150,$B151)=0,"",INDEX($F$3:$F$150,SMALL(IF($B151=$F$3:$F$150,ROW($F$3:$F$150)-ROW($F$3)+1,""),1)))</f>
        <v/>
      </c>
      <c r="K151" s="22" t="str">
        <f t="shared" si="15"/>
        <v/>
      </c>
      <c r="L151" s="22"/>
      <c r="M151" s="22"/>
      <c r="N151" s="22" t="str">
        <f t="shared" si="16"/>
        <v/>
      </c>
      <c r="O151" s="22" t="str">
        <f t="shared" si="17"/>
        <v/>
      </c>
      <c r="P151" s="22" t="str">
        <f t="shared" si="18"/>
        <v/>
      </c>
    </row>
  </sheetData>
  <conditionalFormatting sqref="B3:D150">
    <cfRule type="expression" dxfId="9" priority="6">
      <formula>LEN($J3)=0</formula>
    </cfRule>
  </conditionalFormatting>
  <conditionalFormatting sqref="O3:O151">
    <cfRule type="expression" dxfId="8" priority="3">
      <formula>AND($K3&lt;&gt;$O3,$O3=MIN($K3,$O3),$O3&lt;&gt;"")</formula>
    </cfRule>
  </conditionalFormatting>
  <conditionalFormatting sqref="L3:L149">
    <cfRule type="expression" dxfId="7" priority="2">
      <formula>AND($K3=$O3,$L3=MIN($L3,$P3),$L3&lt;&gt;$P3)</formula>
    </cfRule>
  </conditionalFormatting>
  <conditionalFormatting sqref="P3:P151">
    <cfRule type="expression" dxfId="6" priority="1">
      <formula>AND($K3=$O3,$P3=MIN($L3,$P3),$L3&lt;&gt;$P3)</formula>
    </cfRule>
  </conditionalFormatting>
  <pageMargins left="0.7" right="0.7" top="0.75" bottom="0.75" header="0.3" footer="0.3"/>
  <pageSetup paperSize="277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 Mohamed</cp:lastModifiedBy>
  <dcterms:created xsi:type="dcterms:W3CDTF">2019-07-24T22:49:34Z</dcterms:created>
  <dcterms:modified xsi:type="dcterms:W3CDTF">2019-07-28T07:13:58Z</dcterms:modified>
</cp:coreProperties>
</file>