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7365" activeTab="1"/>
  </bookViews>
  <sheets>
    <sheet name="مخزون" sheetId="1" r:id="rId1"/>
    <sheet name="الحركه" sheetId="2" r:id="rId2"/>
    <sheet name="Sheet1" sheetId="3" r:id="rId3"/>
  </sheets>
  <definedNames>
    <definedName name="_xlnm._FilterDatabase" localSheetId="0" hidden="1">مخزون!$A$1:$E$83</definedName>
    <definedName name="_xlnm.Print_Area" localSheetId="0">مخزون!$B$1:$E$83</definedName>
    <definedName name="_xlnm.Print_Titles" localSheetId="0">مخزون!$1:$1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E4" i="2"/>
  <c r="F4" i="2"/>
  <c r="D5" i="2"/>
  <c r="E5" i="2"/>
  <c r="F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D13" i="2"/>
  <c r="E13" i="2"/>
  <c r="F13" i="2"/>
  <c r="D14" i="2"/>
  <c r="E14" i="2"/>
  <c r="F14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D20" i="2"/>
  <c r="E20" i="2"/>
  <c r="F20" i="2"/>
  <c r="F3" i="2"/>
  <c r="E3" i="2"/>
  <c r="D3" i="2"/>
  <c r="Z79" i="1" a="1"/>
  <c r="Z79" i="1" s="1"/>
  <c r="Z80" i="1" s="1" a="1"/>
  <c r="Z80" i="1" s="1"/>
  <c r="Z3" i="1" l="1" a="1"/>
  <c r="Z3" i="1" s="1"/>
  <c r="Z4" i="1" s="1" a="1"/>
  <c r="Z4" i="1" s="1"/>
  <c r="Z5" i="1" l="1" a="1"/>
  <c r="Z5" i="1" s="1"/>
  <c r="Z6" i="1" s="1" a="1"/>
  <c r="Z6" i="1" s="1"/>
  <c r="Z7" i="1" l="1" a="1"/>
  <c r="Z7" i="1" s="1"/>
  <c r="Z8" i="1" s="1" a="1"/>
  <c r="Z8" i="1" s="1"/>
  <c r="H6" i="2"/>
  <c r="H5" i="2"/>
  <c r="H4" i="2"/>
  <c r="Z9" i="1" l="1" a="1"/>
  <c r="Z9" i="1" s="1"/>
  <c r="H3" i="2"/>
  <c r="Z10" i="1" l="1" a="1"/>
  <c r="Z10" i="1" s="1"/>
  <c r="Z11" i="1" s="1" a="1"/>
  <c r="Z11" i="1" s="1"/>
  <c r="Z12" i="1" l="1" a="1"/>
  <c r="Z12" i="1" s="1"/>
  <c r="Z13" i="1" s="1" a="1"/>
  <c r="Z13" i="1" s="1"/>
  <c r="Z14" i="1" s="1" a="1"/>
  <c r="Z14" i="1" s="1"/>
  <c r="Z15" i="1" s="1" a="1"/>
  <c r="Z15" i="1" s="1"/>
  <c r="Z16" i="1" s="1" a="1"/>
  <c r="Z16" i="1" s="1"/>
  <c r="Z17" i="1" s="1" a="1"/>
  <c r="Z17" i="1" s="1"/>
  <c r="Z18" i="1" s="1" a="1"/>
  <c r="Z18" i="1" s="1"/>
  <c r="Z19" i="1" s="1" a="1"/>
  <c r="Z19" i="1" s="1"/>
  <c r="Z20" i="1" s="1" a="1"/>
  <c r="Z20" i="1" s="1"/>
  <c r="Z21" i="1" s="1" a="1"/>
  <c r="Z21" i="1" s="1"/>
  <c r="Z22" i="1" s="1" a="1"/>
  <c r="Z22" i="1" s="1"/>
  <c r="Z23" i="1" s="1" a="1"/>
  <c r="Z23" i="1" s="1"/>
  <c r="Z24" i="1" s="1" a="1"/>
  <c r="Z24" i="1" s="1"/>
  <c r="Z25" i="1" s="1" a="1"/>
  <c r="Z25" i="1" s="1"/>
  <c r="Z26" i="1" s="1" a="1"/>
  <c r="Z26" i="1" s="1"/>
  <c r="Z27" i="1" s="1" a="1"/>
  <c r="Z27" i="1" s="1"/>
  <c r="Z28" i="1" s="1" a="1"/>
  <c r="Z28" i="1" s="1"/>
  <c r="Z29" i="1" s="1" a="1"/>
  <c r="Z29" i="1" s="1"/>
  <c r="Z30" i="1" s="1" a="1"/>
  <c r="Z30" i="1" s="1"/>
  <c r="Z31" i="1" s="1" a="1"/>
  <c r="Z31" i="1" s="1"/>
  <c r="Z32" i="1" s="1" a="1"/>
  <c r="Z32" i="1" s="1"/>
  <c r="Z33" i="1" s="1" a="1"/>
  <c r="Z33" i="1" s="1"/>
  <c r="Z34" i="1" s="1" a="1"/>
  <c r="Z34" i="1" s="1"/>
  <c r="Z35" i="1" s="1" a="1"/>
  <c r="Z35" i="1" s="1"/>
  <c r="Z36" i="1" s="1" a="1"/>
  <c r="Z36" i="1" s="1"/>
  <c r="Z37" i="1" s="1" a="1"/>
  <c r="Z37" i="1" s="1"/>
  <c r="Z38" i="1" s="1" a="1"/>
  <c r="Z38" i="1" s="1"/>
  <c r="Z39" i="1" s="1" a="1"/>
  <c r="Z39" i="1" s="1"/>
  <c r="Z40" i="1" s="1" a="1"/>
  <c r="Z40" i="1" s="1"/>
  <c r="Z41" i="1" s="1" a="1"/>
  <c r="Z41" i="1" s="1"/>
  <c r="Z42" i="1" s="1" a="1"/>
  <c r="Z42" i="1" s="1"/>
  <c r="Z43" i="1" s="1" a="1"/>
  <c r="Z43" i="1" s="1"/>
  <c r="Z44" i="1" s="1" a="1"/>
  <c r="Z44" i="1" s="1"/>
  <c r="Z45" i="1" s="1" a="1"/>
  <c r="Z45" i="1" s="1"/>
  <c r="Z46" i="1" s="1" a="1"/>
  <c r="Z46" i="1" s="1"/>
  <c r="Z47" i="1" s="1" a="1"/>
  <c r="Z47" i="1" s="1"/>
  <c r="Z48" i="1" s="1" a="1"/>
  <c r="Z48" i="1" s="1"/>
  <c r="Z49" i="1" s="1" a="1"/>
  <c r="Z49" i="1" s="1"/>
  <c r="Z50" i="1" s="1" a="1"/>
  <c r="Z50" i="1" s="1"/>
  <c r="Z51" i="1" s="1" a="1"/>
  <c r="Z51" i="1" s="1"/>
  <c r="Z52" i="1" s="1" a="1"/>
  <c r="Z52" i="1" s="1"/>
  <c r="Z53" i="1" s="1" a="1"/>
  <c r="Z53" i="1" s="1"/>
  <c r="Z54" i="1" s="1" a="1"/>
  <c r="Z54" i="1" s="1"/>
  <c r="Z55" i="1" s="1" a="1"/>
  <c r="Z55" i="1" s="1"/>
  <c r="Z56" i="1" s="1" a="1"/>
  <c r="Z56" i="1" s="1"/>
  <c r="Z57" i="1" s="1" a="1"/>
  <c r="Z57" i="1" s="1"/>
  <c r="Z58" i="1" s="1" a="1"/>
  <c r="Z58" i="1" s="1"/>
  <c r="Z59" i="1" s="1" a="1"/>
  <c r="Z59" i="1" s="1"/>
  <c r="Z60" i="1" s="1" a="1"/>
  <c r="Z60" i="1" s="1"/>
  <c r="Z61" i="1" s="1" a="1"/>
  <c r="Z61" i="1" s="1"/>
  <c r="Z62" i="1" s="1" a="1"/>
  <c r="Z62" i="1" s="1"/>
  <c r="Z63" i="1" s="1" a="1"/>
  <c r="Z63" i="1" s="1"/>
  <c r="Z64" i="1" s="1" a="1"/>
  <c r="Z64" i="1" s="1"/>
  <c r="Z65" i="1" s="1" a="1"/>
  <c r="Z65" i="1" s="1"/>
  <c r="Z66" i="1" s="1" a="1"/>
  <c r="Z66" i="1" s="1"/>
  <c r="Z67" i="1" s="1" a="1"/>
  <c r="Z67" i="1" s="1"/>
  <c r="Z68" i="1" s="1" a="1"/>
  <c r="Z68" i="1" s="1"/>
  <c r="Z69" i="1" s="1" a="1"/>
  <c r="Z69" i="1" s="1"/>
  <c r="Z70" i="1" s="1" a="1"/>
  <c r="Z70" i="1" s="1"/>
  <c r="Z71" i="1" s="1" a="1"/>
  <c r="Z71" i="1" s="1"/>
  <c r="Z72" i="1" s="1" a="1"/>
  <c r="Z72" i="1" s="1"/>
  <c r="Z73" i="1" s="1" a="1"/>
  <c r="Z73" i="1" s="1"/>
  <c r="Z74" i="1" s="1" a="1"/>
  <c r="Z74" i="1" s="1"/>
  <c r="Z75" i="1" s="1" a="1"/>
  <c r="Z75" i="1" s="1"/>
  <c r="Z76" i="1" s="1" a="1"/>
  <c r="Z76" i="1" s="1"/>
  <c r="Z77" i="1" s="1" a="1"/>
  <c r="Z77" i="1" s="1"/>
  <c r="Z78" i="1" s="1" a="1"/>
  <c r="Z78" i="1" s="1"/>
  <c r="Z81" i="1" s="1" a="1"/>
  <c r="Z81" i="1" s="1"/>
  <c r="Z82" i="1" s="1" a="1"/>
  <c r="Z82" i="1" s="1"/>
  <c r="Z83" i="1" s="1" a="1"/>
  <c r="Z83" i="1" s="1"/>
  <c r="Z84" i="1" s="1" a="1"/>
  <c r="Z84" i="1" s="1"/>
  <c r="Z85" i="1" s="1" a="1"/>
  <c r="Z85" i="1" s="1"/>
  <c r="Z86" i="1" s="1" a="1"/>
  <c r="Z86" i="1" s="1"/>
  <c r="Z87" i="1" s="1" a="1"/>
  <c r="Z87" i="1" s="1"/>
  <c r="Z88" i="1" s="1" a="1"/>
  <c r="Z88" i="1" s="1"/>
  <c r="Z89" i="1" s="1" a="1"/>
  <c r="Z89" i="1" s="1"/>
  <c r="Z90" i="1" s="1" a="1"/>
  <c r="Z90" i="1" s="1"/>
  <c r="Z91" i="1" s="1" a="1"/>
  <c r="Z91" i="1" s="1"/>
  <c r="Z92" i="1" s="1" a="1"/>
  <c r="Z92" i="1" s="1"/>
  <c r="Z93" i="1" s="1" a="1"/>
  <c r="Z93" i="1" s="1"/>
</calcChain>
</file>

<file path=xl/sharedStrings.xml><?xml version="1.0" encoding="utf-8"?>
<sst xmlns="http://schemas.openxmlformats.org/spreadsheetml/2006/main" count="257" uniqueCount="179">
  <si>
    <t>كود الصنف</t>
  </si>
  <si>
    <t>سعر البيع</t>
  </si>
  <si>
    <t xml:space="preserve">اسم الصنف </t>
  </si>
  <si>
    <t>نوع الصنف</t>
  </si>
  <si>
    <t>BMW</t>
  </si>
  <si>
    <t>L-000-1-158</t>
  </si>
  <si>
    <t>BMW318 /320/2000</t>
  </si>
  <si>
    <t>ت</t>
  </si>
  <si>
    <t>GRESH-CUS90</t>
  </si>
  <si>
    <t>F30 BMW 320 / 2012  جريش</t>
  </si>
  <si>
    <t>تربلكس</t>
  </si>
  <si>
    <t>GRESH-CUS173</t>
  </si>
  <si>
    <t>BMW 318-2000 -اخضر سلك - جريش</t>
  </si>
  <si>
    <t>خ</t>
  </si>
  <si>
    <t>L-000-1-10</t>
  </si>
  <si>
    <t xml:space="preserve">BM X 6 </t>
  </si>
  <si>
    <t>L-000-1-612</t>
  </si>
  <si>
    <t xml:space="preserve">BM X 518 قديم </t>
  </si>
  <si>
    <t>L-000-1-159</t>
  </si>
  <si>
    <t>BMW 84/316</t>
  </si>
  <si>
    <t>L-000-1-312</t>
  </si>
  <si>
    <t>BMW 316 القديم</t>
  </si>
  <si>
    <t>L-000-1-160</t>
  </si>
  <si>
    <t xml:space="preserve">BM X 5 </t>
  </si>
  <si>
    <t>L-000-1-161</t>
  </si>
  <si>
    <t>BM X3 2010- 2015</t>
  </si>
  <si>
    <t>L-000-1-34</t>
  </si>
  <si>
    <t>BM X3 2004-2007</t>
  </si>
  <si>
    <t>L-000-1-281</t>
  </si>
  <si>
    <t>BMW520/90    e39</t>
  </si>
  <si>
    <t>L-000-1-330</t>
  </si>
  <si>
    <t>BMW e60</t>
  </si>
  <si>
    <t>L-000-1-786</t>
  </si>
  <si>
    <t>BM X1</t>
  </si>
  <si>
    <t>L-000-1-834</t>
  </si>
  <si>
    <t>BMW 523/97</t>
  </si>
  <si>
    <t>L-000-1-836</t>
  </si>
  <si>
    <t xml:space="preserve"> بي ام f30 / 2012 </t>
  </si>
  <si>
    <t>L-000-1-851</t>
  </si>
  <si>
    <t>BMW 320 / 97  اسبور</t>
  </si>
  <si>
    <t>L-000-1-50</t>
  </si>
  <si>
    <t>دبانه 92 بى ام</t>
  </si>
  <si>
    <t>L-000-1-51</t>
  </si>
  <si>
    <t>bm 525 / 2004</t>
  </si>
  <si>
    <t>L-000-1-52</t>
  </si>
  <si>
    <t>BMW 320 كوبيه</t>
  </si>
  <si>
    <t>L-000-1-53</t>
  </si>
  <si>
    <t xml:space="preserve">     BMW 735</t>
  </si>
  <si>
    <t>L-000-1-54</t>
  </si>
  <si>
    <t xml:space="preserve">     BMW 320/2008 e90</t>
  </si>
  <si>
    <t>L-000-1-360</t>
  </si>
  <si>
    <t xml:space="preserve"> بي ام x3 / 2004 - اسود</t>
  </si>
  <si>
    <t>خلفيات</t>
  </si>
  <si>
    <t>L-000-1-361</t>
  </si>
  <si>
    <t xml:space="preserve">   بي ام x3 / 2004 - اخضر سلك</t>
  </si>
  <si>
    <t>L-000-1-358</t>
  </si>
  <si>
    <t xml:space="preserve"> بى ام E90 - اخضر سلك</t>
  </si>
  <si>
    <t>L-000-1-359</t>
  </si>
  <si>
    <t xml:space="preserve"> بى ام 92/520  e34 - اخضر سلك</t>
  </si>
  <si>
    <t>L-000-1-362</t>
  </si>
  <si>
    <t xml:space="preserve"> بي ام x3 / 2011 - اسود</t>
  </si>
  <si>
    <t>L-000-1-356</t>
  </si>
  <si>
    <t xml:space="preserve"> بى ام E39 - اخضر سلك</t>
  </si>
  <si>
    <t>L-000-1-752</t>
  </si>
  <si>
    <t>BMW 525/90 اخضر سلك</t>
  </si>
  <si>
    <t>L-000-1-629</t>
  </si>
  <si>
    <t>امامى X3 اسود يمين</t>
  </si>
  <si>
    <t>ابواب</t>
  </si>
  <si>
    <t>L-000-1-630</t>
  </si>
  <si>
    <t>امامى X3 اسود شمال</t>
  </si>
  <si>
    <t>BYD</t>
  </si>
  <si>
    <t>L-000-1-921</t>
  </si>
  <si>
    <t>فلاير صيني BYD</t>
  </si>
  <si>
    <t>L-000-1-112</t>
  </si>
  <si>
    <t>(F30) BYD</t>
  </si>
  <si>
    <t>GRESH-CUS2</t>
  </si>
  <si>
    <t xml:space="preserve"> (F30) BYD - جريش</t>
  </si>
  <si>
    <t>GRESH-CUS197</t>
  </si>
  <si>
    <t xml:space="preserve"> جريش  -  BYD - اخضر سلك </t>
  </si>
  <si>
    <t>L-000-1-422</t>
  </si>
  <si>
    <t xml:space="preserve"> BYD - اخضر سلك</t>
  </si>
  <si>
    <t>L-000-1-423</t>
  </si>
  <si>
    <t xml:space="preserve"> BYD -اسود</t>
  </si>
  <si>
    <t>L-000-1-925</t>
  </si>
  <si>
    <t>byd ابيض - سلك</t>
  </si>
  <si>
    <t>افيكو</t>
  </si>
  <si>
    <t>L-000-1-146</t>
  </si>
  <si>
    <t>افيكو ايرو ستار</t>
  </si>
  <si>
    <t>L-000-1-765</t>
  </si>
  <si>
    <t>دايلى نصر 2006</t>
  </si>
  <si>
    <t>L-000-1-24</t>
  </si>
  <si>
    <t>تربو ستار</t>
  </si>
  <si>
    <t>L-000-1-945</t>
  </si>
  <si>
    <t>نصر كارجو شرطه</t>
  </si>
  <si>
    <t xml:space="preserve">الفا روميو </t>
  </si>
  <si>
    <t>L-000-1-810</t>
  </si>
  <si>
    <t>الفا روميو 146</t>
  </si>
  <si>
    <t>الوهاب</t>
  </si>
  <si>
    <t>L-000-1-272</t>
  </si>
  <si>
    <t>الوهاب 117</t>
  </si>
  <si>
    <t>اوبــــــــل</t>
  </si>
  <si>
    <t>L-000-1-21</t>
  </si>
  <si>
    <t>اوبل فيكترا 89 - 95</t>
  </si>
  <si>
    <t>GRESH-CUS151</t>
  </si>
  <si>
    <t>اوبل فيكترا 95 - جريش</t>
  </si>
  <si>
    <t>GRESH-CUS162</t>
  </si>
  <si>
    <t>اوبل فيكترا 95- اخضر سلك - جريش</t>
  </si>
  <si>
    <t>L-000-1-753</t>
  </si>
  <si>
    <t>فيكترا 89 صالون اخضر سلك</t>
  </si>
  <si>
    <t>L-000-1-123</t>
  </si>
  <si>
    <t xml:space="preserve">اوبل فيكترا 97 </t>
  </si>
  <si>
    <t>GRESH-CUS150</t>
  </si>
  <si>
    <t>اوبل فيكترا 97 - جريش</t>
  </si>
  <si>
    <t>L-000-1-859</t>
  </si>
  <si>
    <t>اوبل فيكترا 97 اخضر</t>
  </si>
  <si>
    <t>L-000-1-124</t>
  </si>
  <si>
    <t>اوبل فيكترا 2007 /2008</t>
  </si>
  <si>
    <t>GRESH-CUS82</t>
  </si>
  <si>
    <t>اوبل فيكترا 2004 - جريش</t>
  </si>
  <si>
    <t>GRESH-CUS135</t>
  </si>
  <si>
    <t>فيكترا 2007 - اخضر سلك - جريش</t>
  </si>
  <si>
    <t>L-000-1-348</t>
  </si>
  <si>
    <t xml:space="preserve"> فيكترا 2004 - اخضر سلك</t>
  </si>
  <si>
    <t>L-000-1-125</t>
  </si>
  <si>
    <t>أوبل استرا 2001</t>
  </si>
  <si>
    <t>GRESH-CUS153</t>
  </si>
  <si>
    <t>اوبل استرا 2001 - جريش</t>
  </si>
  <si>
    <t>GRESH-CUS34</t>
  </si>
  <si>
    <t>اوبل استرا 2000 اخضر سلك - جريش</t>
  </si>
  <si>
    <t>L-000-1-126</t>
  </si>
  <si>
    <t>أوبل استرا 2008 - 2010</t>
  </si>
  <si>
    <t>L-000-1-127</t>
  </si>
  <si>
    <t>أوبل استرا 2012</t>
  </si>
  <si>
    <t>GRESH-CUS83</t>
  </si>
  <si>
    <t>اوبل استرا 2013 حساس وكاميرا - جريش</t>
  </si>
  <si>
    <t>L-000-1-136</t>
  </si>
  <si>
    <t>أوبل كورسيا 2001 جاما</t>
  </si>
  <si>
    <t>GRESH-CUS157</t>
  </si>
  <si>
    <t>اوبل كورسا 2001 - جريش</t>
  </si>
  <si>
    <t>GRESH-CUS156</t>
  </si>
  <si>
    <t>اوبل كورسا 95 - جريش</t>
  </si>
  <si>
    <t>L-000-1-137</t>
  </si>
  <si>
    <t>اوبل كورسيا 93/92</t>
  </si>
  <si>
    <t>L-000-1-849</t>
  </si>
  <si>
    <t>اوبل ريكورد 80</t>
  </si>
  <si>
    <t>L-000-1-22</t>
  </si>
  <si>
    <t>انسجنا</t>
  </si>
  <si>
    <t>GRESH-CUS58</t>
  </si>
  <si>
    <t xml:space="preserve"> اوبل استرا 2010 - اخضر سلك - جريش</t>
  </si>
  <si>
    <t>GRESH-CUS35</t>
  </si>
  <si>
    <t>اوبل استرا 2008 اخضر سلك - جريش</t>
  </si>
  <si>
    <t>L-000-1-347</t>
  </si>
  <si>
    <t xml:space="preserve"> اوبل كورسا 95 القديم - اخضر سلك</t>
  </si>
  <si>
    <t>L-000-1-346</t>
  </si>
  <si>
    <t xml:space="preserve"> اوبل كورسا 2001   - اخضر سلك</t>
  </si>
  <si>
    <t>L-000-1-715</t>
  </si>
  <si>
    <t>امامى اوبل استرا 2001 يمين</t>
  </si>
  <si>
    <t>L-000-1-716</t>
  </si>
  <si>
    <t>امامى اوبل كورسا 95 يمين</t>
  </si>
  <si>
    <t>L-000-1-723</t>
  </si>
  <si>
    <t>امامى اوبل كورسا 95 شمال</t>
  </si>
  <si>
    <t>اودى</t>
  </si>
  <si>
    <t>L-000-1-260</t>
  </si>
  <si>
    <t>أودى 3-A</t>
  </si>
  <si>
    <t>L-000-1-261</t>
  </si>
  <si>
    <t xml:space="preserve">أودى 4-A </t>
  </si>
  <si>
    <t>سعر القائمه</t>
  </si>
  <si>
    <t>التاريخ</t>
  </si>
  <si>
    <t>اسم العميل</t>
  </si>
  <si>
    <t>الكود</t>
  </si>
  <si>
    <t>اسم الصنف</t>
  </si>
  <si>
    <t>السعر</t>
  </si>
  <si>
    <t>الاجمالى</t>
  </si>
  <si>
    <t>محمد</t>
  </si>
  <si>
    <t>النوع</t>
  </si>
  <si>
    <t>الكميه الصادره</t>
  </si>
  <si>
    <t>احمد</t>
  </si>
  <si>
    <t xml:space="preserve">محمود 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</si>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</sst>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 (Arabic)"/>
      <family val="2"/>
      <charset val="178"/>
    </font>
    <font>
      <b/>
      <u/>
      <sz val="12"/>
      <name val="Arial (Arabic)"/>
    </font>
    <font>
      <sz val="10"/>
      <name val="Times New Roman"/>
      <family val="1"/>
    </font>
    <font>
      <b/>
      <sz val="10"/>
      <name val="Arial"/>
      <family val="2"/>
    </font>
    <font>
      <b/>
      <sz val="12"/>
      <name val="Tahoma (Arabic)"/>
      <family val="2"/>
      <charset val="178"/>
    </font>
    <font>
      <b/>
      <sz val="14"/>
      <name val="Arial"/>
      <family val="2"/>
    </font>
    <font>
      <b/>
      <u/>
      <sz val="12"/>
      <name val="Arial (Arabic)"/>
      <family val="2"/>
      <charset val="178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2" borderId="0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3" fillId="4" borderId="1" xfId="0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5" fillId="5" borderId="4" xfId="0" applyFont="1" applyFill="1" applyBorder="1" applyAlignment="1">
      <alignment horizontal="center" vertical="center" wrapText="1" readingOrder="2"/>
    </xf>
    <xf numFmtId="0" fontId="1" fillId="6" borderId="4" xfId="0" applyFont="1" applyFill="1" applyBorder="1" applyAlignment="1">
      <alignment horizontal="center" vertical="center" wrapText="1" readingOrder="2"/>
    </xf>
    <xf numFmtId="0" fontId="1" fillId="7" borderId="4" xfId="0" applyFont="1" applyFill="1" applyBorder="1" applyAlignment="1">
      <alignment horizontal="center" vertical="center" wrapText="1" readingOrder="2"/>
    </xf>
    <xf numFmtId="0" fontId="1" fillId="8" borderId="4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0" fillId="6" borderId="0" xfId="0" applyFill="1"/>
    <xf numFmtId="0" fontId="9" fillId="4" borderId="0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_كود 2010" xfId="1"/>
  </cellStyles>
  <dxfs count="78"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93"/>
  <sheetViews>
    <sheetView rightToLeft="1" topLeftCell="A70" workbookViewId="0">
      <selection activeCell="G78" sqref="G78"/>
    </sheetView>
  </sheetViews>
  <sheetFormatPr defaultColWidth="19.140625" defaultRowHeight="24.75" customHeight="1"/>
  <cols>
    <col min="2" max="2" width="35.42578125" customWidth="1"/>
    <col min="3" max="3" width="11.7109375" customWidth="1"/>
    <col min="4" max="4" width="12.140625" style="29" customWidth="1"/>
    <col min="5" max="5" width="10" customWidth="1"/>
    <col min="6" max="25" width="19.140625" customWidth="1"/>
    <col min="26" max="26" width="19.140625" hidden="1" customWidth="1"/>
  </cols>
  <sheetData>
    <row r="1" spans="1:26" ht="24.75" customHeight="1">
      <c r="A1" s="2" t="s">
        <v>0</v>
      </c>
      <c r="B1" s="18" t="s">
        <v>2</v>
      </c>
      <c r="C1" s="18" t="s">
        <v>3</v>
      </c>
      <c r="D1" s="18" t="s">
        <v>166</v>
      </c>
      <c r="E1" s="3" t="s">
        <v>1</v>
      </c>
    </row>
    <row r="2" spans="1:26" ht="18" customHeight="1">
      <c r="A2" s="4"/>
      <c r="B2" s="8" t="s">
        <v>4</v>
      </c>
      <c r="C2" s="8"/>
      <c r="D2" s="8"/>
      <c r="E2" s="5"/>
    </row>
    <row r="3" spans="1:26" ht="24.75" customHeight="1">
      <c r="A3" s="19" t="s">
        <v>5</v>
      </c>
      <c r="B3" s="9" t="s">
        <v>6</v>
      </c>
      <c r="C3" s="10" t="s">
        <v>7</v>
      </c>
      <c r="D3" s="27">
        <v>50</v>
      </c>
      <c r="E3" s="7"/>
      <c r="Z3" s="33" t="str">
        <f t="array" ref="Z3">IFERROR(INDEX($A$3:$A$7000,MATCH(0,COUNTIF($Z$2:$Z2,$A$3:$A$7000),0)),"")</f>
        <v>L-000-1-158</v>
      </c>
    </row>
    <row r="4" spans="1:26" ht="24.75" customHeight="1">
      <c r="A4" s="20" t="s">
        <v>8</v>
      </c>
      <c r="B4" s="11" t="s">
        <v>9</v>
      </c>
      <c r="C4" s="10" t="s">
        <v>10</v>
      </c>
      <c r="D4" s="27">
        <v>100</v>
      </c>
      <c r="E4" s="7"/>
      <c r="Z4" s="33" t="str">
        <f t="array" ref="Z4">IFERROR(INDEX($A$3:$A$7000,MATCH(0,COUNTIF($Z$2:$Z3,$A$3:$A$7000),0)),"")</f>
        <v>GRESH-CUS90</v>
      </c>
    </row>
    <row r="5" spans="1:26" ht="24.75" customHeight="1">
      <c r="A5" s="20" t="s">
        <v>11</v>
      </c>
      <c r="B5" s="11" t="s">
        <v>12</v>
      </c>
      <c r="C5" s="10" t="s">
        <v>13</v>
      </c>
      <c r="D5" s="27">
        <v>200</v>
      </c>
      <c r="E5" s="7"/>
      <c r="Z5" s="33" t="str">
        <f t="array" ref="Z5">IFERROR(INDEX($A$3:$A$7000,MATCH(0,COUNTIF($Z$2:$Z4,$A$3:$A$7000),0)),"")</f>
        <v>GRESH-CUS173</v>
      </c>
    </row>
    <row r="6" spans="1:26" ht="24.75" customHeight="1">
      <c r="A6" s="19" t="s">
        <v>14</v>
      </c>
      <c r="B6" s="9" t="s">
        <v>15</v>
      </c>
      <c r="C6" s="10" t="s">
        <v>7</v>
      </c>
      <c r="D6" s="27">
        <v>300</v>
      </c>
      <c r="E6" s="7"/>
      <c r="Z6" s="33" t="str">
        <f t="array" ref="Z6">IFERROR(INDEX($A$3:$A$7000,MATCH(0,COUNTIF($Z$2:$Z5,$A$3:$A$7000),0)),"")</f>
        <v>L-000-1-10</v>
      </c>
    </row>
    <row r="7" spans="1:26" ht="24.75" customHeight="1">
      <c r="A7" s="21" t="s">
        <v>16</v>
      </c>
      <c r="B7" s="9" t="s">
        <v>17</v>
      </c>
      <c r="C7" s="10" t="s">
        <v>7</v>
      </c>
      <c r="D7" s="27"/>
      <c r="E7" s="7"/>
      <c r="Z7" s="33" t="str">
        <f t="array" ref="Z7">IFERROR(INDEX($A$3:$A$7000,MATCH(0,COUNTIF($Z$2:$Z6,$A$3:$A$7000),0)),"")</f>
        <v>L-000-1-612</v>
      </c>
    </row>
    <row r="8" spans="1:26" ht="24.75" customHeight="1">
      <c r="A8" s="19" t="s">
        <v>18</v>
      </c>
      <c r="B8" s="9" t="s">
        <v>19</v>
      </c>
      <c r="C8" s="10" t="s">
        <v>7</v>
      </c>
      <c r="D8" s="27"/>
      <c r="E8" s="7"/>
      <c r="Z8" s="33" t="str">
        <f t="array" ref="Z8">IFERROR(INDEX($A$3:$A$7000,MATCH(0,COUNTIF($Z$2:$Z7,$A$3:$A$7000),0)),"")</f>
        <v>L-000-1-159</v>
      </c>
    </row>
    <row r="9" spans="1:26" ht="24.75" customHeight="1">
      <c r="A9" s="19" t="s">
        <v>20</v>
      </c>
      <c r="B9" s="12" t="s">
        <v>21</v>
      </c>
      <c r="C9" s="10" t="s">
        <v>7</v>
      </c>
      <c r="D9" s="27"/>
      <c r="E9" s="7"/>
      <c r="Z9" s="33" t="str">
        <f t="array" ref="Z9">IFERROR(INDEX($A$3:$A$7000,MATCH(0,COUNTIF($Z$2:$Z8,$A$3:$A$7000),0)),"")</f>
        <v>L-000-1-312</v>
      </c>
    </row>
    <row r="10" spans="1:26" ht="24.75" customHeight="1">
      <c r="A10" s="19" t="s">
        <v>22</v>
      </c>
      <c r="B10" s="9" t="s">
        <v>23</v>
      </c>
      <c r="C10" s="10" t="s">
        <v>7</v>
      </c>
      <c r="D10" s="27"/>
      <c r="E10" s="7"/>
      <c r="Z10" s="33" t="str">
        <f t="array" ref="Z10">IFERROR(INDEX($A$3:$A$7000,MATCH(0,COUNTIF($Z$2:$Z9,$A$3:$A$7000),0)),"")</f>
        <v>L-000-1-160</v>
      </c>
    </row>
    <row r="11" spans="1:26" ht="24.75" customHeight="1">
      <c r="A11" s="19" t="s">
        <v>24</v>
      </c>
      <c r="B11" s="9" t="s">
        <v>25</v>
      </c>
      <c r="C11" s="10" t="s">
        <v>7</v>
      </c>
      <c r="D11" s="27"/>
      <c r="E11" s="7"/>
      <c r="Z11" s="33" t="str">
        <f t="array" ref="Z11">IFERROR(INDEX($A$3:$A$7000,MATCH(0,COUNTIF($Z$2:$Z10,$A$3:$A$7000),0)),"")</f>
        <v>L-000-1-161</v>
      </c>
    </row>
    <row r="12" spans="1:26" ht="24.75" customHeight="1">
      <c r="A12" s="19" t="s">
        <v>26</v>
      </c>
      <c r="B12" s="9" t="s">
        <v>27</v>
      </c>
      <c r="C12" s="10" t="s">
        <v>7</v>
      </c>
      <c r="D12" s="27"/>
      <c r="E12" s="7"/>
      <c r="Z12" s="33" t="str">
        <f t="array" ref="Z12">IFERROR(INDEX($A$3:$A$7000,MATCH(0,COUNTIF($Z$2:$Z11,$A$3:$A$7000),0)),"")</f>
        <v>L-000-1-34</v>
      </c>
    </row>
    <row r="13" spans="1:26" ht="24.75" customHeight="1">
      <c r="A13" s="19" t="s">
        <v>28</v>
      </c>
      <c r="B13" s="9" t="s">
        <v>29</v>
      </c>
      <c r="C13" s="10" t="s">
        <v>7</v>
      </c>
      <c r="D13" s="27"/>
      <c r="E13" s="7"/>
      <c r="Z13" s="33" t="str">
        <f t="array" ref="Z13">IFERROR(INDEX($A$3:$A$7000,MATCH(0,COUNTIF($Z$2:$Z12,$A$3:$A$7000),0)),"")</f>
        <v>L-000-1-281</v>
      </c>
    </row>
    <row r="14" spans="1:26" ht="24.75" customHeight="1">
      <c r="A14" s="19" t="s">
        <v>30</v>
      </c>
      <c r="B14" s="12" t="s">
        <v>31</v>
      </c>
      <c r="C14" s="10" t="s">
        <v>7</v>
      </c>
      <c r="D14" s="27"/>
      <c r="E14" s="7"/>
      <c r="Z14" s="33" t="str">
        <f t="array" ref="Z14">IFERROR(INDEX($A$3:$A$7000,MATCH(0,COUNTIF($Z$2:$Z13,$A$3:$A$7000),0)),"")</f>
        <v>L-000-1-330</v>
      </c>
    </row>
    <row r="15" spans="1:26" ht="24.75" customHeight="1">
      <c r="A15" s="19" t="s">
        <v>32</v>
      </c>
      <c r="B15" s="13" t="s">
        <v>33</v>
      </c>
      <c r="C15" s="14" t="s">
        <v>7</v>
      </c>
      <c r="D15" s="27"/>
      <c r="E15" s="7"/>
      <c r="Z15" s="33" t="str">
        <f t="array" ref="Z15">IFERROR(INDEX($A$3:$A$7000,MATCH(0,COUNTIF($Z$2:$Z14,$A$3:$A$7000),0)),"")</f>
        <v>L-000-1-786</v>
      </c>
    </row>
    <row r="16" spans="1:26" ht="24.75" customHeight="1">
      <c r="A16" s="19" t="s">
        <v>34</v>
      </c>
      <c r="B16" s="13" t="s">
        <v>35</v>
      </c>
      <c r="C16" s="14" t="s">
        <v>7</v>
      </c>
      <c r="D16" s="27"/>
      <c r="E16" s="7"/>
      <c r="Z16" s="33" t="str">
        <f t="array" ref="Z16">IFERROR(INDEX($A$3:$A$7000,MATCH(0,COUNTIF($Z$2:$Z15,$A$3:$A$7000),0)),"")</f>
        <v>L-000-1-834</v>
      </c>
    </row>
    <row r="17" spans="1:26" ht="24.75" customHeight="1">
      <c r="A17" s="19" t="s">
        <v>36</v>
      </c>
      <c r="B17" s="15" t="s">
        <v>37</v>
      </c>
      <c r="C17" s="14" t="s">
        <v>7</v>
      </c>
      <c r="D17" s="27"/>
      <c r="E17" s="7"/>
      <c r="Z17" s="33" t="str">
        <f t="array" ref="Z17">IFERROR(INDEX($A$3:$A$7000,MATCH(0,COUNTIF($Z$2:$Z16,$A$3:$A$7000),0)),"")</f>
        <v>L-000-1-836</v>
      </c>
    </row>
    <row r="18" spans="1:26" ht="24.75" customHeight="1">
      <c r="A18" s="19" t="s">
        <v>38</v>
      </c>
      <c r="B18" s="13" t="s">
        <v>39</v>
      </c>
      <c r="C18" s="14" t="s">
        <v>7</v>
      </c>
      <c r="D18" s="27"/>
      <c r="E18" s="7"/>
      <c r="Z18" s="33" t="str">
        <f t="array" ref="Z18">IFERROR(INDEX($A$3:$A$7000,MATCH(0,COUNTIF($Z$2:$Z17,$A$3:$A$7000),0)),"")</f>
        <v>L-000-1-851</v>
      </c>
    </row>
    <row r="19" spans="1:26" ht="24.75" customHeight="1">
      <c r="A19" s="19" t="s">
        <v>40</v>
      </c>
      <c r="B19" s="9" t="s">
        <v>41</v>
      </c>
      <c r="C19" s="10" t="s">
        <v>7</v>
      </c>
      <c r="D19" s="27"/>
      <c r="E19" s="7"/>
      <c r="Z19" s="33" t="str">
        <f t="array" ref="Z19">IFERROR(INDEX($A$3:$A$7000,MATCH(0,COUNTIF($Z$2:$Z18,$A$3:$A$7000),0)),"")</f>
        <v>L-000-1-50</v>
      </c>
    </row>
    <row r="20" spans="1:26" ht="24.75" customHeight="1">
      <c r="A20" s="19" t="s">
        <v>42</v>
      </c>
      <c r="B20" s="9" t="s">
        <v>43</v>
      </c>
      <c r="C20" s="10" t="s">
        <v>7</v>
      </c>
      <c r="D20" s="27"/>
      <c r="E20" s="7"/>
      <c r="Z20" s="33" t="str">
        <f t="array" ref="Z20">IFERROR(INDEX($A$3:$A$7000,MATCH(0,COUNTIF($Z$2:$Z19,$A$3:$A$7000),0)),"")</f>
        <v>L-000-1-51</v>
      </c>
    </row>
    <row r="21" spans="1:26" ht="24.75" customHeight="1">
      <c r="A21" s="19" t="s">
        <v>44</v>
      </c>
      <c r="B21" s="9" t="s">
        <v>45</v>
      </c>
      <c r="C21" s="10" t="s">
        <v>7</v>
      </c>
      <c r="D21" s="27"/>
      <c r="E21" s="7"/>
      <c r="Z21" s="33" t="str">
        <f t="array" ref="Z21">IFERROR(INDEX($A$3:$A$7000,MATCH(0,COUNTIF($Z$2:$Z20,$A$3:$A$7000),0)),"")</f>
        <v>L-000-1-52</v>
      </c>
    </row>
    <row r="22" spans="1:26" ht="24.75" customHeight="1">
      <c r="A22" s="19" t="s">
        <v>46</v>
      </c>
      <c r="B22" s="9" t="s">
        <v>47</v>
      </c>
      <c r="C22" s="10" t="s">
        <v>7</v>
      </c>
      <c r="D22" s="27"/>
      <c r="E22" s="7"/>
      <c r="Z22" s="33" t="str">
        <f t="array" ref="Z22">IFERROR(INDEX($A$3:$A$7000,MATCH(0,COUNTIF($Z$2:$Z21,$A$3:$A$7000),0)),"")</f>
        <v>L-000-1-53</v>
      </c>
    </row>
    <row r="23" spans="1:26" ht="24.75" customHeight="1">
      <c r="A23" s="19" t="s">
        <v>48</v>
      </c>
      <c r="B23" s="9" t="s">
        <v>49</v>
      </c>
      <c r="C23" s="10" t="s">
        <v>7</v>
      </c>
      <c r="D23" s="27"/>
      <c r="E23" s="7"/>
      <c r="Z23" s="33" t="str">
        <f t="array" ref="Z23">IFERROR(INDEX($A$3:$A$7000,MATCH(0,COUNTIF($Z$2:$Z22,$A$3:$A$7000),0)),"")</f>
        <v>L-000-1-54</v>
      </c>
    </row>
    <row r="24" spans="1:26" ht="24.75" customHeight="1">
      <c r="A24" s="22" t="s">
        <v>50</v>
      </c>
      <c r="B24" s="15" t="s">
        <v>51</v>
      </c>
      <c r="C24" s="10" t="s">
        <v>52</v>
      </c>
      <c r="D24" s="27"/>
      <c r="E24" s="7"/>
      <c r="Z24" s="33" t="str">
        <f t="array" ref="Z24">IFERROR(INDEX($A$3:$A$7000,MATCH(0,COUNTIF($Z$2:$Z23,$A$3:$A$7000),0)),"")</f>
        <v>L-000-1-360</v>
      </c>
    </row>
    <row r="25" spans="1:26" ht="24.75" customHeight="1">
      <c r="A25" s="22" t="s">
        <v>53</v>
      </c>
      <c r="B25" s="15" t="s">
        <v>54</v>
      </c>
      <c r="C25" s="10" t="s">
        <v>52</v>
      </c>
      <c r="D25" s="27"/>
      <c r="E25" s="7"/>
      <c r="Z25" s="33" t="str">
        <f t="array" ref="Z25">IFERROR(INDEX($A$3:$A$7000,MATCH(0,COUNTIF($Z$2:$Z24,$A$3:$A$7000),0)),"")</f>
        <v>L-000-1-361</v>
      </c>
    </row>
    <row r="26" spans="1:26" ht="24.75" customHeight="1">
      <c r="A26" s="22" t="s">
        <v>55</v>
      </c>
      <c r="B26" s="15" t="s">
        <v>56</v>
      </c>
      <c r="C26" s="10" t="s">
        <v>52</v>
      </c>
      <c r="D26" s="27"/>
      <c r="E26" s="7"/>
      <c r="Z26" s="33" t="str">
        <f t="array" ref="Z26">IFERROR(INDEX($A$3:$A$7000,MATCH(0,COUNTIF($Z$2:$Z25,$A$3:$A$7000),0)),"")</f>
        <v>L-000-1-358</v>
      </c>
    </row>
    <row r="27" spans="1:26" ht="24.75" customHeight="1">
      <c r="A27" s="22" t="s">
        <v>57</v>
      </c>
      <c r="B27" s="15" t="s">
        <v>58</v>
      </c>
      <c r="C27" s="10" t="s">
        <v>52</v>
      </c>
      <c r="D27" s="27"/>
      <c r="E27" s="7"/>
      <c r="Z27" s="33" t="str">
        <f t="array" ref="Z27">IFERROR(INDEX($A$3:$A$7000,MATCH(0,COUNTIF($Z$2:$Z26,$A$3:$A$7000),0)),"")</f>
        <v>L-000-1-359</v>
      </c>
    </row>
    <row r="28" spans="1:26" ht="24.75" customHeight="1">
      <c r="A28" s="22" t="s">
        <v>59</v>
      </c>
      <c r="B28" s="15" t="s">
        <v>60</v>
      </c>
      <c r="C28" s="10" t="s">
        <v>52</v>
      </c>
      <c r="D28" s="27"/>
      <c r="E28" s="7"/>
      <c r="Z28" s="33" t="str">
        <f t="array" ref="Z28">IFERROR(INDEX($A$3:$A$7000,MATCH(0,COUNTIF($Z$2:$Z27,$A$3:$A$7000),0)),"")</f>
        <v>L-000-1-362</v>
      </c>
    </row>
    <row r="29" spans="1:26" ht="24.75" customHeight="1">
      <c r="A29" s="22" t="s">
        <v>61</v>
      </c>
      <c r="B29" s="15" t="s">
        <v>62</v>
      </c>
      <c r="C29" s="10" t="s">
        <v>52</v>
      </c>
      <c r="D29" s="27"/>
      <c r="E29" s="7"/>
      <c r="Z29" s="33" t="str">
        <f t="array" ref="Z29">IFERROR(INDEX($A$3:$A$7000,MATCH(0,COUNTIF($Z$2:$Z28,$A$3:$A$7000),0)),"")</f>
        <v>L-000-1-356</v>
      </c>
    </row>
    <row r="30" spans="1:26" ht="24.75" customHeight="1">
      <c r="A30" s="22" t="s">
        <v>63</v>
      </c>
      <c r="B30" s="13" t="s">
        <v>64</v>
      </c>
      <c r="C30" s="10" t="s">
        <v>52</v>
      </c>
      <c r="D30" s="27"/>
      <c r="E30" s="7"/>
      <c r="Z30" s="33" t="str">
        <f t="array" ref="Z30">IFERROR(INDEX($A$3:$A$7000,MATCH(0,COUNTIF($Z$2:$Z29,$A$3:$A$7000),0)),"")</f>
        <v>L-000-1-752</v>
      </c>
    </row>
    <row r="31" spans="1:26" ht="24.75" customHeight="1">
      <c r="A31" s="23" t="s">
        <v>65</v>
      </c>
      <c r="B31" s="16" t="s">
        <v>66</v>
      </c>
      <c r="C31" s="10" t="s">
        <v>67</v>
      </c>
      <c r="D31" s="27"/>
      <c r="E31" s="7"/>
      <c r="Z31" s="33" t="str">
        <f t="array" ref="Z31">IFERROR(INDEX($A$3:$A$7000,MATCH(0,COUNTIF($Z$2:$Z30,$A$3:$A$7000),0)),"")</f>
        <v>L-000-1-629</v>
      </c>
    </row>
    <row r="32" spans="1:26" ht="24.75" customHeight="1">
      <c r="A32" s="23" t="s">
        <v>68</v>
      </c>
      <c r="B32" s="16" t="s">
        <v>69</v>
      </c>
      <c r="C32" s="10" t="s">
        <v>67</v>
      </c>
      <c r="D32" s="27"/>
      <c r="E32" s="7"/>
      <c r="Z32" s="33" t="str">
        <f t="array" ref="Z32">IFERROR(INDEX($A$3:$A$7000,MATCH(0,COUNTIF($Z$2:$Z31,$A$3:$A$7000),0)),"")</f>
        <v>L-000-1-630</v>
      </c>
    </row>
    <row r="33" spans="1:26" ht="18" customHeight="1">
      <c r="A33" s="4"/>
      <c r="B33" s="8" t="s">
        <v>70</v>
      </c>
      <c r="C33" s="8"/>
      <c r="D33" s="8"/>
      <c r="E33" s="5"/>
      <c r="Z33" s="33">
        <f t="array" ref="Z33">IFERROR(INDEX($A$3:$A$7000,MATCH(0,COUNTIF($Z$2:$Z32,$A$3:$A$7000),0)),"")</f>
        <v>0</v>
      </c>
    </row>
    <row r="34" spans="1:26" ht="24.75" customHeight="1">
      <c r="A34" s="19" t="s">
        <v>71</v>
      </c>
      <c r="B34" s="13" t="s">
        <v>72</v>
      </c>
      <c r="C34" s="10" t="s">
        <v>7</v>
      </c>
      <c r="D34" s="27"/>
      <c r="E34" s="7"/>
      <c r="Z34" s="33" t="str">
        <f t="array" ref="Z34">IFERROR(INDEX($A$3:$A$7000,MATCH(0,COUNTIF($Z$2:$Z33,$A$3:$A$7000),0)),"")</f>
        <v>L-000-1-921</v>
      </c>
    </row>
    <row r="35" spans="1:26" ht="24.75" customHeight="1">
      <c r="A35" s="19" t="s">
        <v>73</v>
      </c>
      <c r="B35" s="9" t="s">
        <v>74</v>
      </c>
      <c r="C35" s="10" t="s">
        <v>7</v>
      </c>
      <c r="D35" s="27"/>
      <c r="E35" s="7"/>
      <c r="Z35" s="33" t="str">
        <f t="array" ref="Z35">IFERROR(INDEX($A$3:$A$7000,MATCH(0,COUNTIF($Z$2:$Z34,$A$3:$A$7000),0)),"")</f>
        <v>L-000-1-112</v>
      </c>
    </row>
    <row r="36" spans="1:26" ht="24.75" customHeight="1">
      <c r="A36" s="20" t="s">
        <v>75</v>
      </c>
      <c r="B36" s="11" t="s">
        <v>76</v>
      </c>
      <c r="C36" s="10" t="s">
        <v>10</v>
      </c>
      <c r="D36" s="27"/>
      <c r="E36" s="7"/>
      <c r="Z36" s="33" t="str">
        <f t="array" ref="Z36">IFERROR(INDEX($A$3:$A$7000,MATCH(0,COUNTIF($Z$2:$Z35,$A$3:$A$7000),0)),"")</f>
        <v>GRESH-CUS2</v>
      </c>
    </row>
    <row r="37" spans="1:26" ht="24.75" customHeight="1">
      <c r="A37" s="20" t="s">
        <v>77</v>
      </c>
      <c r="B37" s="11" t="s">
        <v>78</v>
      </c>
      <c r="C37" s="10" t="s">
        <v>13</v>
      </c>
      <c r="D37" s="27"/>
      <c r="E37" s="7"/>
      <c r="Z37" s="33" t="str">
        <f t="array" ref="Z37">IFERROR(INDEX($A$3:$A$7000,MATCH(0,COUNTIF($Z$2:$Z36,$A$3:$A$7000),0)),"")</f>
        <v>GRESH-CUS197</v>
      </c>
    </row>
    <row r="38" spans="1:26" ht="24.75" customHeight="1">
      <c r="A38" s="22" t="s">
        <v>79</v>
      </c>
      <c r="B38" s="12" t="s">
        <v>80</v>
      </c>
      <c r="C38" s="10" t="s">
        <v>52</v>
      </c>
      <c r="D38" s="27"/>
      <c r="E38" s="7"/>
      <c r="Z38" s="33" t="str">
        <f t="array" ref="Z38">IFERROR(INDEX($A$3:$A$7000,MATCH(0,COUNTIF($Z$2:$Z37,$A$3:$A$7000),0)),"")</f>
        <v>L-000-1-422</v>
      </c>
    </row>
    <row r="39" spans="1:26" ht="24.75" customHeight="1">
      <c r="A39" s="22" t="s">
        <v>81</v>
      </c>
      <c r="B39" s="12" t="s">
        <v>82</v>
      </c>
      <c r="C39" s="10" t="s">
        <v>52</v>
      </c>
      <c r="D39" s="27"/>
      <c r="E39" s="7"/>
      <c r="Z39" s="33" t="str">
        <f t="array" ref="Z39">IFERROR(INDEX($A$3:$A$7000,MATCH(0,COUNTIF($Z$2:$Z38,$A$3:$A$7000),0)),"")</f>
        <v>L-000-1-423</v>
      </c>
    </row>
    <row r="40" spans="1:26" ht="24.75" customHeight="1">
      <c r="A40" s="22" t="s">
        <v>83</v>
      </c>
      <c r="B40" s="12" t="s">
        <v>84</v>
      </c>
      <c r="C40" s="10" t="s">
        <v>52</v>
      </c>
      <c r="D40" s="27"/>
      <c r="E40" s="7"/>
      <c r="Z40" s="33" t="str">
        <f t="array" ref="Z40">IFERROR(INDEX($A$3:$A$7000,MATCH(0,COUNTIF($Z$2:$Z39,$A$3:$A$7000),0)),"")</f>
        <v>L-000-1-925</v>
      </c>
    </row>
    <row r="41" spans="1:26" ht="15" customHeight="1">
      <c r="A41" s="4"/>
      <c r="B41" s="8" t="s">
        <v>85</v>
      </c>
      <c r="C41" s="8"/>
      <c r="D41" s="8"/>
      <c r="E41" s="5"/>
      <c r="Z41" s="33" t="str">
        <f t="array" ref="Z41">IFERROR(INDEX($A$3:$A$7000,MATCH(0,COUNTIF($Z$2:$Z40,$A$3:$A$7000),0)),"")</f>
        <v>L-000-1-146</v>
      </c>
    </row>
    <row r="42" spans="1:26" ht="24.75" customHeight="1">
      <c r="A42" s="19" t="s">
        <v>86</v>
      </c>
      <c r="B42" s="9" t="s">
        <v>87</v>
      </c>
      <c r="C42" s="10" t="s">
        <v>7</v>
      </c>
      <c r="D42" s="27"/>
      <c r="E42" s="7"/>
      <c r="Z42" s="33" t="str">
        <f t="array" ref="Z42">IFERROR(INDEX($A$3:$A$7000,MATCH(0,COUNTIF($Z$2:$Z41,$A$3:$A$7000),0)),"")</f>
        <v>L-000-1-765</v>
      </c>
    </row>
    <row r="43" spans="1:26" ht="24.75" customHeight="1">
      <c r="A43" s="19" t="s">
        <v>88</v>
      </c>
      <c r="B43" s="17" t="s">
        <v>89</v>
      </c>
      <c r="C43" s="14" t="s">
        <v>7</v>
      </c>
      <c r="D43" s="27"/>
      <c r="E43" s="7"/>
      <c r="Z43" s="33" t="str">
        <f t="array" ref="Z43">IFERROR(INDEX($A$3:$A$7000,MATCH(0,COUNTIF($Z$2:$Z42,$A$3:$A$7000),0)),"")</f>
        <v>L-000-1-24</v>
      </c>
    </row>
    <row r="44" spans="1:26" ht="24.75" customHeight="1">
      <c r="A44" s="19" t="s">
        <v>90</v>
      </c>
      <c r="B44" s="9" t="s">
        <v>91</v>
      </c>
      <c r="C44" s="10" t="s">
        <v>7</v>
      </c>
      <c r="D44" s="27"/>
      <c r="E44" s="7"/>
      <c r="Z44" s="33" t="str">
        <f t="array" ref="Z44">IFERROR(INDEX($A$3:$A$7000,MATCH(0,COUNTIF($Z$2:$Z43,$A$3:$A$7000),0)),"")</f>
        <v>L-000-1-945</v>
      </c>
    </row>
    <row r="45" spans="1:26" ht="24.75" customHeight="1">
      <c r="A45" s="19" t="s">
        <v>92</v>
      </c>
      <c r="B45" s="13" t="s">
        <v>93</v>
      </c>
      <c r="C45" s="10" t="s">
        <v>7</v>
      </c>
      <c r="D45" s="27"/>
      <c r="E45" s="7"/>
      <c r="Z45" s="33" t="str">
        <f t="array" ref="Z45">IFERROR(INDEX($A$3:$A$7000,MATCH(0,COUNTIF($Z$2:$Z44,$A$3:$A$7000),0)),"")</f>
        <v>L-000-1-810</v>
      </c>
    </row>
    <row r="46" spans="1:26" ht="15" customHeight="1">
      <c r="A46" s="4"/>
      <c r="B46" s="8" t="s">
        <v>94</v>
      </c>
      <c r="C46" s="8"/>
      <c r="D46" s="8"/>
      <c r="E46" s="5"/>
      <c r="Z46" s="33" t="str">
        <f t="array" ref="Z46">IFERROR(INDEX($A$3:$A$7000,MATCH(0,COUNTIF($Z$2:$Z45,$A$3:$A$7000),0)),"")</f>
        <v>L-000-1-272</v>
      </c>
    </row>
    <row r="47" spans="1:26" ht="24.75" customHeight="1">
      <c r="A47" s="19" t="s">
        <v>95</v>
      </c>
      <c r="B47" s="13" t="s">
        <v>96</v>
      </c>
      <c r="C47" s="14" t="s">
        <v>7</v>
      </c>
      <c r="D47" s="27"/>
      <c r="E47" s="7"/>
      <c r="Z47" s="33" t="str">
        <f t="array" ref="Z47">IFERROR(INDEX($A$3:$A$7000,MATCH(0,COUNTIF($Z$2:$Z46,$A$3:$A$7000),0)),"")</f>
        <v>L-000-1-21</v>
      </c>
    </row>
    <row r="48" spans="1:26" ht="15" customHeight="1">
      <c r="A48" s="4"/>
      <c r="B48" s="8" t="s">
        <v>97</v>
      </c>
      <c r="C48" s="8"/>
      <c r="D48" s="8"/>
      <c r="E48" s="5"/>
      <c r="Z48" s="33" t="str">
        <f t="array" ref="Z48">IFERROR(INDEX($A$3:$A$7000,MATCH(0,COUNTIF($Z$2:$Z47,$A$3:$A$7000),0)),"")</f>
        <v>GRESH-CUS151</v>
      </c>
    </row>
    <row r="49" spans="1:26" ht="24.75" customHeight="1">
      <c r="A49" s="19" t="s">
        <v>98</v>
      </c>
      <c r="B49" s="9" t="s">
        <v>99</v>
      </c>
      <c r="C49" s="10" t="s">
        <v>7</v>
      </c>
      <c r="D49" s="27"/>
      <c r="E49" s="7"/>
      <c r="Z49" s="33" t="str">
        <f t="array" ref="Z49">IFERROR(INDEX($A$3:$A$7000,MATCH(0,COUNTIF($Z$2:$Z48,$A$3:$A$7000),0)),"")</f>
        <v>GRESH-CUS162</v>
      </c>
    </row>
    <row r="50" spans="1:26" ht="15" customHeight="1">
      <c r="A50" s="4"/>
      <c r="B50" s="8" t="s">
        <v>100</v>
      </c>
      <c r="C50" s="8"/>
      <c r="D50" s="8"/>
      <c r="E50" s="5"/>
      <c r="Z50" s="33" t="str">
        <f t="array" ref="Z50">IFERROR(INDEX($A$3:$A$7000,MATCH(0,COUNTIF($Z$2:$Z49,$A$3:$A$7000),0)),"")</f>
        <v>L-000-1-753</v>
      </c>
    </row>
    <row r="51" spans="1:26" ht="24.75" customHeight="1">
      <c r="A51" s="19" t="s">
        <v>101</v>
      </c>
      <c r="B51" s="9" t="s">
        <v>102</v>
      </c>
      <c r="C51" s="10" t="s">
        <v>7</v>
      </c>
      <c r="D51" s="27"/>
      <c r="E51" s="7"/>
      <c r="Z51" s="33" t="str">
        <f t="array" ref="Z51">IFERROR(INDEX($A$3:$A$7000,MATCH(0,COUNTIF($Z$2:$Z50,$A$3:$A$7000),0)),"")</f>
        <v>L-000-1-123</v>
      </c>
    </row>
    <row r="52" spans="1:26" ht="24.75" customHeight="1">
      <c r="A52" s="20" t="s">
        <v>103</v>
      </c>
      <c r="B52" s="11" t="s">
        <v>104</v>
      </c>
      <c r="C52" s="10" t="s">
        <v>10</v>
      </c>
      <c r="D52" s="27"/>
      <c r="E52" s="7"/>
      <c r="Z52" s="33" t="str">
        <f t="array" ref="Z52">IFERROR(INDEX($A$3:$A$7000,MATCH(0,COUNTIF($Z$2:$Z51,$A$3:$A$7000),0)),"")</f>
        <v>GRESH-CUS150</v>
      </c>
    </row>
    <row r="53" spans="1:26" ht="24.75" customHeight="1">
      <c r="A53" s="20" t="s">
        <v>105</v>
      </c>
      <c r="B53" s="11" t="s">
        <v>106</v>
      </c>
      <c r="C53" s="10" t="s">
        <v>13</v>
      </c>
      <c r="D53" s="27"/>
      <c r="E53" s="7"/>
      <c r="Z53" s="33" t="str">
        <f t="array" ref="Z53">IFERROR(INDEX($A$3:$A$7000,MATCH(0,COUNTIF($Z$2:$Z52,$A$3:$A$7000),0)),"")</f>
        <v>L-000-1-859</v>
      </c>
    </row>
    <row r="54" spans="1:26" ht="24.75" customHeight="1">
      <c r="A54" s="22" t="s">
        <v>107</v>
      </c>
      <c r="B54" s="12" t="s">
        <v>108</v>
      </c>
      <c r="C54" s="10" t="s">
        <v>52</v>
      </c>
      <c r="D54" s="27"/>
      <c r="E54" s="7"/>
      <c r="Z54" s="33" t="str">
        <f t="array" ref="Z54">IFERROR(INDEX($A$3:$A$7000,MATCH(0,COUNTIF($Z$2:$Z53,$A$3:$A$7000),0)),"")</f>
        <v>L-000-1-124</v>
      </c>
    </row>
    <row r="55" spans="1:26" ht="24.75" customHeight="1">
      <c r="A55" s="19" t="s">
        <v>109</v>
      </c>
      <c r="B55" s="9" t="s">
        <v>110</v>
      </c>
      <c r="C55" s="10" t="s">
        <v>7</v>
      </c>
      <c r="D55" s="27"/>
      <c r="E55" s="7"/>
      <c r="Z55" s="33" t="str">
        <f t="array" ref="Z55">IFERROR(INDEX($A$3:$A$7000,MATCH(0,COUNTIF($Z$2:$Z54,$A$3:$A$7000),0)),"")</f>
        <v>GRESH-CUS82</v>
      </c>
    </row>
    <row r="56" spans="1:26" ht="24.75" customHeight="1">
      <c r="A56" s="20" t="s">
        <v>111</v>
      </c>
      <c r="B56" s="11" t="s">
        <v>112</v>
      </c>
      <c r="C56" s="10" t="s">
        <v>10</v>
      </c>
      <c r="D56" s="27"/>
      <c r="E56" s="7"/>
      <c r="Z56" s="33" t="str">
        <f t="array" ref="Z56">IFERROR(INDEX($A$3:$A$7000,MATCH(0,COUNTIF($Z$2:$Z55,$A$3:$A$7000),0)),"")</f>
        <v>GRESH-CUS135</v>
      </c>
    </row>
    <row r="57" spans="1:26" ht="24.75" customHeight="1">
      <c r="A57" s="22" t="s">
        <v>113</v>
      </c>
      <c r="B57" s="12" t="s">
        <v>114</v>
      </c>
      <c r="C57" s="10" t="s">
        <v>52</v>
      </c>
      <c r="D57" s="27"/>
      <c r="E57" s="7"/>
      <c r="Z57" s="33" t="str">
        <f t="array" ref="Z57">IFERROR(INDEX($A$3:$A$7000,MATCH(0,COUNTIF($Z$2:$Z56,$A$3:$A$7000),0)),"")</f>
        <v>L-000-1-348</v>
      </c>
    </row>
    <row r="58" spans="1:26" ht="24.75" customHeight="1">
      <c r="A58" s="19" t="s">
        <v>115</v>
      </c>
      <c r="B58" s="9" t="s">
        <v>116</v>
      </c>
      <c r="C58" s="10" t="s">
        <v>7</v>
      </c>
      <c r="D58" s="27"/>
      <c r="E58" s="7"/>
      <c r="Z58" s="33" t="str">
        <f t="array" ref="Z58">IFERROR(INDEX($A$3:$A$7000,MATCH(0,COUNTIF($Z$2:$Z57,$A$3:$A$7000),0)),"")</f>
        <v>L-000-1-125</v>
      </c>
    </row>
    <row r="59" spans="1:26" ht="24.75" customHeight="1">
      <c r="A59" s="20" t="s">
        <v>117</v>
      </c>
      <c r="B59" s="11" t="s">
        <v>118</v>
      </c>
      <c r="C59" s="10" t="s">
        <v>10</v>
      </c>
      <c r="D59" s="27"/>
      <c r="E59" s="7"/>
      <c r="Z59" s="33" t="str">
        <f t="array" ref="Z59">IFERROR(INDEX($A$3:$A$7000,MATCH(0,COUNTIF($Z$2:$Z58,$A$3:$A$7000),0)),"")</f>
        <v>GRESH-CUS153</v>
      </c>
    </row>
    <row r="60" spans="1:26" ht="24.75" customHeight="1">
      <c r="A60" s="20" t="s">
        <v>119</v>
      </c>
      <c r="B60" s="11" t="s">
        <v>120</v>
      </c>
      <c r="C60" s="10" t="s">
        <v>13</v>
      </c>
      <c r="D60" s="27"/>
      <c r="E60" s="7"/>
      <c r="Z60" s="33" t="str">
        <f t="array" ref="Z60">IFERROR(INDEX($A$3:$A$7000,MATCH(0,COUNTIF($Z$2:$Z59,$A$3:$A$7000),0)),"")</f>
        <v>GRESH-CUS34</v>
      </c>
    </row>
    <row r="61" spans="1:26" ht="24.75" customHeight="1">
      <c r="A61" s="22" t="s">
        <v>121</v>
      </c>
      <c r="B61" s="12" t="s">
        <v>122</v>
      </c>
      <c r="C61" s="10" t="s">
        <v>52</v>
      </c>
      <c r="D61" s="27"/>
      <c r="E61" s="7"/>
      <c r="Z61" s="33" t="str">
        <f t="array" ref="Z61">IFERROR(INDEX($A$3:$A$7000,MATCH(0,COUNTIF($Z$2:$Z60,$A$3:$A$7000),0)),"")</f>
        <v>L-000-1-126</v>
      </c>
    </row>
    <row r="62" spans="1:26" ht="24.75" customHeight="1">
      <c r="A62" s="19" t="s">
        <v>123</v>
      </c>
      <c r="B62" s="9" t="s">
        <v>124</v>
      </c>
      <c r="C62" s="10" t="s">
        <v>7</v>
      </c>
      <c r="D62" s="27"/>
      <c r="E62" s="7"/>
      <c r="Z62" s="33" t="str">
        <f t="array" ref="Z62">IFERROR(INDEX($A$3:$A$7000,MATCH(0,COUNTIF($Z$2:$Z61,$A$3:$A$7000),0)),"")</f>
        <v>L-000-1-127</v>
      </c>
    </row>
    <row r="63" spans="1:26" ht="24.75" customHeight="1">
      <c r="A63" s="20" t="s">
        <v>125</v>
      </c>
      <c r="B63" s="11" t="s">
        <v>126</v>
      </c>
      <c r="C63" s="10" t="s">
        <v>10</v>
      </c>
      <c r="D63" s="27"/>
      <c r="E63" s="7"/>
      <c r="Z63" s="33" t="str">
        <f t="array" ref="Z63">IFERROR(INDEX($A$3:$A$7000,MATCH(0,COUNTIF($Z$2:$Z62,$A$3:$A$7000),0)),"")</f>
        <v>GRESH-CUS83</v>
      </c>
    </row>
    <row r="64" spans="1:26" ht="24.75" customHeight="1">
      <c r="A64" s="20" t="s">
        <v>127</v>
      </c>
      <c r="B64" s="11" t="s">
        <v>128</v>
      </c>
      <c r="C64" s="10" t="s">
        <v>13</v>
      </c>
      <c r="D64" s="27"/>
      <c r="E64" s="7"/>
      <c r="Z64" s="33" t="str">
        <f t="array" ref="Z64">IFERROR(INDEX($A$3:$A$7000,MATCH(0,COUNTIF($Z$2:$Z63,$A$3:$A$7000),0)),"")</f>
        <v>L-000-1-136</v>
      </c>
    </row>
    <row r="65" spans="1:26" ht="24.75" customHeight="1">
      <c r="A65" s="19" t="s">
        <v>129</v>
      </c>
      <c r="B65" s="9" t="s">
        <v>130</v>
      </c>
      <c r="C65" s="10" t="s">
        <v>7</v>
      </c>
      <c r="D65" s="27"/>
      <c r="E65" s="7"/>
      <c r="Z65" s="33" t="str">
        <f t="array" ref="Z65">IFERROR(INDEX($A$3:$A$7000,MATCH(0,COUNTIF($Z$2:$Z64,$A$3:$A$7000),0)),"")</f>
        <v>GRESH-CUS157</v>
      </c>
    </row>
    <row r="66" spans="1:26" ht="24.75" customHeight="1">
      <c r="A66" s="19" t="s">
        <v>131</v>
      </c>
      <c r="B66" s="9" t="s">
        <v>132</v>
      </c>
      <c r="C66" s="10" t="s">
        <v>7</v>
      </c>
      <c r="D66" s="27"/>
      <c r="E66" s="7"/>
      <c r="Z66" s="33" t="str">
        <f t="array" ref="Z66">IFERROR(INDEX($A$3:$A$7000,MATCH(0,COUNTIF($Z$2:$Z65,$A$3:$A$7000),0)),"")</f>
        <v>GRESH-CUS156</v>
      </c>
    </row>
    <row r="67" spans="1:26" ht="24.75" customHeight="1">
      <c r="A67" s="20" t="s">
        <v>133</v>
      </c>
      <c r="B67" s="11" t="s">
        <v>134</v>
      </c>
      <c r="C67" s="10" t="s">
        <v>10</v>
      </c>
      <c r="D67" s="27"/>
      <c r="E67" s="7"/>
      <c r="Z67" s="33" t="str">
        <f t="array" ref="Z67">IFERROR(INDEX($A$3:$A$7000,MATCH(0,COUNTIF($Z$2:$Z66,$A$3:$A$7000),0)),"")</f>
        <v>L-000-1-137</v>
      </c>
    </row>
    <row r="68" spans="1:26" ht="24.75" customHeight="1">
      <c r="A68" s="19" t="s">
        <v>135</v>
      </c>
      <c r="B68" s="9" t="s">
        <v>136</v>
      </c>
      <c r="C68" s="10" t="s">
        <v>7</v>
      </c>
      <c r="D68" s="27"/>
      <c r="E68" s="7"/>
      <c r="Z68" s="33" t="str">
        <f t="array" ref="Z68">IFERROR(INDEX($A$3:$A$7000,MATCH(0,COUNTIF($Z$2:$Z67,$A$3:$A$7000),0)),"")</f>
        <v>L-000-1-849</v>
      </c>
    </row>
    <row r="69" spans="1:26" ht="24.75" customHeight="1">
      <c r="A69" s="20" t="s">
        <v>137</v>
      </c>
      <c r="B69" s="11" t="s">
        <v>138</v>
      </c>
      <c r="C69" s="10" t="s">
        <v>10</v>
      </c>
      <c r="D69" s="27"/>
      <c r="E69" s="7"/>
      <c r="Z69" s="33" t="str">
        <f t="array" ref="Z69">IFERROR(INDEX($A$3:$A$7000,MATCH(0,COUNTIF($Z$2:$Z68,$A$3:$A$7000),0)),"")</f>
        <v>L-000-1-22</v>
      </c>
    </row>
    <row r="70" spans="1:26" ht="24.75" customHeight="1">
      <c r="A70" s="20" t="s">
        <v>139</v>
      </c>
      <c r="B70" s="11" t="s">
        <v>140</v>
      </c>
      <c r="C70" s="10" t="s">
        <v>10</v>
      </c>
      <c r="D70" s="27"/>
      <c r="E70" s="7"/>
      <c r="Z70" s="33" t="str">
        <f t="array" ref="Z70">IFERROR(INDEX($A$3:$A$7000,MATCH(0,COUNTIF($Z$2:$Z69,$A$3:$A$7000),0)),"")</f>
        <v>GRESH-CUS58</v>
      </c>
    </row>
    <row r="71" spans="1:26" ht="24.75" customHeight="1">
      <c r="A71" s="19" t="s">
        <v>141</v>
      </c>
      <c r="B71" s="9" t="s">
        <v>142</v>
      </c>
      <c r="C71" s="10" t="s">
        <v>7</v>
      </c>
      <c r="D71" s="27"/>
      <c r="E71" s="7"/>
      <c r="Z71" s="33" t="str">
        <f t="array" ref="Z71">IFERROR(INDEX($A$3:$A$7000,MATCH(0,COUNTIF($Z$2:$Z70,$A$3:$A$7000),0)),"")</f>
        <v>GRESH-CUS35</v>
      </c>
    </row>
    <row r="72" spans="1:26" ht="24.75" customHeight="1">
      <c r="A72" s="19" t="s">
        <v>143</v>
      </c>
      <c r="B72" s="13" t="s">
        <v>144</v>
      </c>
      <c r="C72" s="14" t="s">
        <v>7</v>
      </c>
      <c r="D72" s="27"/>
      <c r="E72" s="7"/>
      <c r="Z72" s="33" t="str">
        <f t="array" ref="Z72">IFERROR(INDEX($A$3:$A$7000,MATCH(0,COUNTIF($Z$2:$Z71,$A$3:$A$7000),0)),"")</f>
        <v>L-000-1-347</v>
      </c>
    </row>
    <row r="73" spans="1:26" ht="24.75" customHeight="1">
      <c r="A73" s="19" t="s">
        <v>145</v>
      </c>
      <c r="B73" s="9" t="s">
        <v>146</v>
      </c>
      <c r="C73" s="10" t="s">
        <v>7</v>
      </c>
      <c r="D73" s="27"/>
      <c r="E73" s="7"/>
      <c r="Z73" s="33" t="str">
        <f t="array" ref="Z73">IFERROR(INDEX($A$3:$A$7000,MATCH(0,COUNTIF($Z$2:$Z72,$A$3:$A$7000),0)),"")</f>
        <v>L-000-1-346</v>
      </c>
    </row>
    <row r="74" spans="1:26" ht="24.75" customHeight="1">
      <c r="A74" s="20" t="s">
        <v>147</v>
      </c>
      <c r="B74" s="11" t="s">
        <v>148</v>
      </c>
      <c r="C74" s="10" t="s">
        <v>13</v>
      </c>
      <c r="D74" s="27"/>
      <c r="E74" s="7"/>
      <c r="Z74" s="33" t="str">
        <f t="array" ref="Z74">IFERROR(INDEX($A$3:$A$7000,MATCH(0,COUNTIF($Z$2:$Z73,$A$3:$A$7000),0)),"")</f>
        <v>L-000-1-715</v>
      </c>
    </row>
    <row r="75" spans="1:26" ht="24.75" customHeight="1">
      <c r="A75" s="20" t="s">
        <v>149</v>
      </c>
      <c r="B75" s="11" t="s">
        <v>150</v>
      </c>
      <c r="C75" s="10" t="s">
        <v>13</v>
      </c>
      <c r="D75" s="27"/>
      <c r="E75" s="7"/>
      <c r="Z75" s="33" t="str">
        <f t="array" ref="Z75">IFERROR(INDEX($A$3:$A$7000,MATCH(0,COUNTIF($Z$2:$Z74,$A$3:$A$7000),0)),"")</f>
        <v>L-000-1-716</v>
      </c>
    </row>
    <row r="76" spans="1:26" ht="24.75" customHeight="1">
      <c r="A76" s="22" t="s">
        <v>151</v>
      </c>
      <c r="B76" s="12" t="s">
        <v>152</v>
      </c>
      <c r="C76" s="10" t="s">
        <v>52</v>
      </c>
      <c r="D76" s="27"/>
      <c r="E76" s="7"/>
      <c r="Z76" s="33" t="str">
        <f t="array" ref="Z76">IFERROR(INDEX($A$3:$A$7000,MATCH(0,COUNTIF($Z$2:$Z75,$A$3:$A$7000),0)),"")</f>
        <v>L-000-1-723</v>
      </c>
    </row>
    <row r="77" spans="1:26" ht="24.75" customHeight="1">
      <c r="A77" s="22" t="s">
        <v>153</v>
      </c>
      <c r="B77" s="12" t="s">
        <v>154</v>
      </c>
      <c r="C77" s="10" t="s">
        <v>52</v>
      </c>
      <c r="D77" s="27"/>
      <c r="E77" s="7"/>
      <c r="Z77" s="33" t="str">
        <f t="array" ref="Z77">IFERROR(INDEX($A$3:$A$7000,MATCH(0,COUNTIF($Z$2:$Z76,$A$3:$A$7000),0)),"")</f>
        <v>L-000-1-260</v>
      </c>
    </row>
    <row r="78" spans="1:26" ht="24.75" customHeight="1">
      <c r="A78" s="23" t="s">
        <v>155</v>
      </c>
      <c r="B78" s="16" t="s">
        <v>156</v>
      </c>
      <c r="C78" s="10" t="s">
        <v>67</v>
      </c>
      <c r="D78" s="27"/>
      <c r="E78" s="7"/>
      <c r="Z78" s="33" t="str">
        <f t="array" ref="Z78">IFERROR(INDEX($A$3:$A$7000,MATCH(0,COUNTIF($Z$2:$Z77,$A$3:$A$7000),0)),"")</f>
        <v>L-000-1-261</v>
      </c>
    </row>
    <row r="79" spans="1:26" ht="24.75" customHeight="1">
      <c r="A79" s="23" t="s">
        <v>157</v>
      </c>
      <c r="B79" s="16" t="s">
        <v>158</v>
      </c>
      <c r="C79" s="10" t="s">
        <v>67</v>
      </c>
      <c r="D79" s="27"/>
      <c r="E79" s="7"/>
      <c r="Z79" s="33" t="str">
        <f t="array" ref="Z79">IFERROR(INDEX($A$3:$A$7000,MATCH(0,COUNTIF($Z$2:$Z78,$A$3:$A$7000),0)),"")</f>
        <v/>
      </c>
    </row>
    <row r="80" spans="1:26" ht="24.75" customHeight="1">
      <c r="A80" s="23" t="s">
        <v>159</v>
      </c>
      <c r="B80" s="16" t="s">
        <v>160</v>
      </c>
      <c r="C80" s="10" t="s">
        <v>67</v>
      </c>
      <c r="D80" s="27"/>
      <c r="E80" s="7"/>
      <c r="Z80" s="33" t="str">
        <f t="array" ref="Z80">IFERROR(INDEX($A$3:$A$7000,MATCH(0,COUNTIF($Z$2:$Z79,$A$3:$A$7000),0)),"")</f>
        <v/>
      </c>
    </row>
    <row r="81" spans="1:26" ht="15" customHeight="1">
      <c r="A81" s="4"/>
      <c r="B81" s="8" t="s">
        <v>161</v>
      </c>
      <c r="C81" s="8"/>
      <c r="D81" s="8"/>
      <c r="E81" s="5"/>
      <c r="Z81" s="33" t="str">
        <f t="array" ref="Z81">IFERROR(INDEX($A$3:$A$7000,MATCH(0,COUNTIF($Z$2:$Z80,$A$3:$A$7000),0)),"")</f>
        <v/>
      </c>
    </row>
    <row r="82" spans="1:26" ht="24.75" customHeight="1">
      <c r="A82" s="19" t="s">
        <v>162</v>
      </c>
      <c r="B82" s="9" t="s">
        <v>163</v>
      </c>
      <c r="C82" s="10" t="s">
        <v>7</v>
      </c>
      <c r="D82" s="27"/>
      <c r="E82" s="7"/>
      <c r="Z82" s="33" t="str">
        <f t="array" ref="Z82">IFERROR(INDEX($A$3:$A$7000,MATCH(0,COUNTIF($Z$2:$Z81,$A$3:$A$7000),0)),"")</f>
        <v/>
      </c>
    </row>
    <row r="83" spans="1:26" ht="24.75" customHeight="1" thickBot="1">
      <c r="A83" s="24" t="s">
        <v>164</v>
      </c>
      <c r="B83" s="25" t="s">
        <v>165</v>
      </c>
      <c r="C83" s="26" t="s">
        <v>7</v>
      </c>
      <c r="D83" s="28"/>
      <c r="E83" s="6"/>
      <c r="Z83" s="33" t="str">
        <f t="array" ref="Z83">IFERROR(INDEX($A$3:$A$7000,MATCH(0,COUNTIF($Z$2:$Z82,$A$3:$A$7000),0)),"")</f>
        <v/>
      </c>
    </row>
    <row r="84" spans="1:26" ht="24.75" customHeight="1">
      <c r="Z84" s="33" t="str">
        <f t="array" ref="Z84">IFERROR(INDEX($A$3:$A$7000,MATCH(0,COUNTIF($Z$2:$Z83,$A$3:$A$7000),0)),"")</f>
        <v/>
      </c>
    </row>
    <row r="85" spans="1:26" ht="24.75" customHeight="1">
      <c r="Z85" s="33" t="str">
        <f t="array" ref="Z85">IFERROR(INDEX($A$3:$A$7000,MATCH(0,COUNTIF($Z$2:$Z84,$A$3:$A$7000),0)),"")</f>
        <v/>
      </c>
    </row>
    <row r="86" spans="1:26" ht="24.75" customHeight="1">
      <c r="Z86" s="33" t="str">
        <f t="array" ref="Z86">IFERROR(INDEX($A$3:$A$7000,MATCH(0,COUNTIF($Z$2:$Z85,$A$3:$A$7000),0)),"")</f>
        <v/>
      </c>
    </row>
    <row r="87" spans="1:26" ht="24.75" customHeight="1">
      <c r="Z87" s="33" t="str">
        <f t="array" ref="Z87">IFERROR(INDEX($A$3:$A$7000,MATCH(0,COUNTIF($Z$2:$Z86,$A$3:$A$7000),0)),"")</f>
        <v/>
      </c>
    </row>
    <row r="88" spans="1:26" ht="24.75" customHeight="1">
      <c r="Z88" s="33" t="str">
        <f t="array" ref="Z88">IFERROR(INDEX($A$3:$A$7000,MATCH(0,COUNTIF($Z$2:$Z87,$A$3:$A$7000),0)),"")</f>
        <v/>
      </c>
    </row>
    <row r="89" spans="1:26" ht="24.75" customHeight="1">
      <c r="Z89" s="33" t="str">
        <f t="array" ref="Z89">IFERROR(INDEX($A$3:$A$7000,MATCH(0,COUNTIF($Z$2:$Z88,$A$3:$A$7000),0)),"")</f>
        <v/>
      </c>
    </row>
    <row r="90" spans="1:26" ht="24.75" customHeight="1">
      <c r="Z90" s="33" t="str">
        <f t="array" ref="Z90">IFERROR(INDEX($A$3:$A$7000,MATCH(0,COUNTIF($Z$2:$Z89,$A$3:$A$7000),0)),"")</f>
        <v/>
      </c>
    </row>
    <row r="91" spans="1:26" ht="24.75" customHeight="1">
      <c r="Z91" s="33" t="str">
        <f t="array" ref="Z91">IFERROR(INDEX($A$3:$A$7000,MATCH(0,COUNTIF($Z$2:$Z90,$A$3:$A$7000),0)),"")</f>
        <v/>
      </c>
    </row>
    <row r="92" spans="1:26" ht="24.75" customHeight="1">
      <c r="Z92" s="33" t="str">
        <f t="array" ref="Z92">IFERROR(INDEX($A$3:$A$7000,MATCH(0,COUNTIF($Z$2:$Z91,$A$3:$A$7000),0)),"")</f>
        <v/>
      </c>
    </row>
    <row r="93" spans="1:26" ht="24.75" customHeight="1">
      <c r="Z93" s="33" t="str">
        <f t="array" ref="Z93">IFERROR(INDEX($A$3:$A$7000,MATCH(0,COUNTIF($Z$2:$Z92,$A$3:$A$7000),0)),"")</f>
        <v/>
      </c>
    </row>
  </sheetData>
  <conditionalFormatting sqref="A7">
    <cfRule type="duplicateValues" dxfId="77" priority="571" stopIfTrue="1"/>
    <cfRule type="duplicateValues" dxfId="76" priority="572" stopIfTrue="1"/>
  </conditionalFormatting>
  <conditionalFormatting sqref="B2">
    <cfRule type="duplicateValues" dxfId="75" priority="539"/>
    <cfRule type="duplicateValues" dxfId="74" priority="540"/>
  </conditionalFormatting>
  <conditionalFormatting sqref="C2">
    <cfRule type="duplicateValues" dxfId="73" priority="537"/>
    <cfRule type="duplicateValues" dxfId="72" priority="538"/>
  </conditionalFormatting>
  <conditionalFormatting sqref="D2">
    <cfRule type="duplicateValues" dxfId="71" priority="535"/>
    <cfRule type="duplicateValues" dxfId="70" priority="536"/>
  </conditionalFormatting>
  <conditionalFormatting sqref="E2">
    <cfRule type="duplicateValues" dxfId="69" priority="533"/>
    <cfRule type="duplicateValues" dxfId="68" priority="534"/>
  </conditionalFormatting>
  <conditionalFormatting sqref="B33">
    <cfRule type="duplicateValues" dxfId="67" priority="531"/>
    <cfRule type="duplicateValues" dxfId="66" priority="532"/>
  </conditionalFormatting>
  <conditionalFormatting sqref="C33">
    <cfRule type="duplicateValues" dxfId="65" priority="529"/>
    <cfRule type="duplicateValues" dxfId="64" priority="530"/>
  </conditionalFormatting>
  <conditionalFormatting sqref="E33">
    <cfRule type="duplicateValues" dxfId="63" priority="525"/>
    <cfRule type="duplicateValues" dxfId="62" priority="526"/>
  </conditionalFormatting>
  <conditionalFormatting sqref="A41">
    <cfRule type="duplicateValues" dxfId="61" priority="523"/>
    <cfRule type="duplicateValues" dxfId="60" priority="524"/>
  </conditionalFormatting>
  <conditionalFormatting sqref="B41">
    <cfRule type="duplicateValues" dxfId="59" priority="521"/>
    <cfRule type="duplicateValues" dxfId="58" priority="522"/>
  </conditionalFormatting>
  <conditionalFormatting sqref="C41">
    <cfRule type="duplicateValues" dxfId="57" priority="519"/>
    <cfRule type="duplicateValues" dxfId="56" priority="520"/>
  </conditionalFormatting>
  <conditionalFormatting sqref="E41">
    <cfRule type="duplicateValues" dxfId="55" priority="515"/>
    <cfRule type="duplicateValues" dxfId="54" priority="516"/>
  </conditionalFormatting>
  <conditionalFormatting sqref="A46">
    <cfRule type="duplicateValues" dxfId="53" priority="513"/>
    <cfRule type="duplicateValues" dxfId="52" priority="514"/>
  </conditionalFormatting>
  <conditionalFormatting sqref="B46">
    <cfRule type="duplicateValues" dxfId="51" priority="511"/>
    <cfRule type="duplicateValues" dxfId="50" priority="512"/>
  </conditionalFormatting>
  <conditionalFormatting sqref="C46">
    <cfRule type="duplicateValues" dxfId="49" priority="509"/>
    <cfRule type="duplicateValues" dxfId="48" priority="510"/>
  </conditionalFormatting>
  <conditionalFormatting sqref="E46">
    <cfRule type="duplicateValues" dxfId="47" priority="505"/>
    <cfRule type="duplicateValues" dxfId="46" priority="506"/>
  </conditionalFormatting>
  <conditionalFormatting sqref="A48">
    <cfRule type="duplicateValues" dxfId="45" priority="503"/>
    <cfRule type="duplicateValues" dxfId="44" priority="504"/>
  </conditionalFormatting>
  <conditionalFormatting sqref="B48">
    <cfRule type="duplicateValues" dxfId="43" priority="501"/>
    <cfRule type="duplicateValues" dxfId="42" priority="502"/>
  </conditionalFormatting>
  <conditionalFormatting sqref="C48">
    <cfRule type="duplicateValues" dxfId="41" priority="499"/>
    <cfRule type="duplicateValues" dxfId="40" priority="500"/>
  </conditionalFormatting>
  <conditionalFormatting sqref="E48">
    <cfRule type="duplicateValues" dxfId="39" priority="495"/>
    <cfRule type="duplicateValues" dxfId="38" priority="496"/>
  </conditionalFormatting>
  <conditionalFormatting sqref="A50">
    <cfRule type="duplicateValues" dxfId="37" priority="493"/>
    <cfRule type="duplicateValues" dxfId="36" priority="494"/>
  </conditionalFormatting>
  <conditionalFormatting sqref="B50">
    <cfRule type="duplicateValues" dxfId="35" priority="491"/>
    <cfRule type="duplicateValues" dxfId="34" priority="492"/>
  </conditionalFormatting>
  <conditionalFormatting sqref="C50">
    <cfRule type="duplicateValues" dxfId="33" priority="489"/>
    <cfRule type="duplicateValues" dxfId="32" priority="490"/>
  </conditionalFormatting>
  <conditionalFormatting sqref="E50">
    <cfRule type="duplicateValues" dxfId="31" priority="485"/>
    <cfRule type="duplicateValues" dxfId="30" priority="486"/>
  </conditionalFormatting>
  <conditionalFormatting sqref="A81">
    <cfRule type="duplicateValues" dxfId="29" priority="483"/>
    <cfRule type="duplicateValues" dxfId="28" priority="484"/>
  </conditionalFormatting>
  <conditionalFormatting sqref="B81">
    <cfRule type="duplicateValues" dxfId="27" priority="481"/>
    <cfRule type="duplicateValues" dxfId="26" priority="482"/>
  </conditionalFormatting>
  <conditionalFormatting sqref="C81">
    <cfRule type="duplicateValues" dxfId="25" priority="479"/>
    <cfRule type="duplicateValues" dxfId="24" priority="480"/>
  </conditionalFormatting>
  <conditionalFormatting sqref="E81">
    <cfRule type="duplicateValues" dxfId="23" priority="475"/>
    <cfRule type="duplicateValues" dxfId="22" priority="476"/>
  </conditionalFormatting>
  <conditionalFormatting sqref="A2:A6 A8:A40 A42:A45 A47 A49 A51:A80 A82:A83">
    <cfRule type="duplicateValues" dxfId="21" priority="573"/>
    <cfRule type="duplicateValues" dxfId="20" priority="574"/>
  </conditionalFormatting>
  <conditionalFormatting sqref="D33">
    <cfRule type="duplicateValues" dxfId="19" priority="13"/>
    <cfRule type="duplicateValues" dxfId="18" priority="14"/>
  </conditionalFormatting>
  <conditionalFormatting sqref="D41">
    <cfRule type="duplicateValues" dxfId="17" priority="11"/>
    <cfRule type="duplicateValues" dxfId="16" priority="12"/>
  </conditionalFormatting>
  <conditionalFormatting sqref="D46">
    <cfRule type="duplicateValues" dxfId="15" priority="9"/>
    <cfRule type="duplicateValues" dxfId="14" priority="10"/>
  </conditionalFormatting>
  <conditionalFormatting sqref="D48">
    <cfRule type="duplicateValues" dxfId="13" priority="7"/>
    <cfRule type="duplicateValues" dxfId="12" priority="8"/>
  </conditionalFormatting>
  <conditionalFormatting sqref="D50">
    <cfRule type="duplicateValues" dxfId="11" priority="5"/>
    <cfRule type="duplicateValues" dxfId="10" priority="6"/>
  </conditionalFormatting>
  <conditionalFormatting sqref="D81">
    <cfRule type="duplicateValues" dxfId="9" priority="3"/>
    <cfRule type="duplicateValues" dxfId="8" priority="4"/>
  </conditionalFormatting>
  <pageMargins left="0.47244094488188981" right="1.299212598425197" top="0.25" bottom="0.27559055118110237" header="0.1574803149606299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1"/>
  <sheetViews>
    <sheetView rightToLeft="1" tabSelected="1" workbookViewId="0">
      <selection activeCell="C13" sqref="C13"/>
    </sheetView>
  </sheetViews>
  <sheetFormatPr defaultRowHeight="24.75" customHeight="1"/>
  <cols>
    <col min="3" max="3" width="18.28515625" customWidth="1"/>
    <col min="4" max="4" width="18.85546875" customWidth="1"/>
    <col min="5" max="5" width="8.42578125" customWidth="1"/>
    <col min="7" max="7" width="12.85546875" customWidth="1"/>
    <col min="13" max="13" width="17.7109375" customWidth="1"/>
  </cols>
  <sheetData>
    <row r="1" spans="1:8" ht="21" customHeight="1">
      <c r="A1" s="34" t="s">
        <v>167</v>
      </c>
      <c r="B1" s="34" t="s">
        <v>168</v>
      </c>
      <c r="C1" s="34" t="s">
        <v>169</v>
      </c>
      <c r="D1" s="34" t="s">
        <v>170</v>
      </c>
      <c r="E1" s="34" t="s">
        <v>174</v>
      </c>
      <c r="F1" s="34" t="s">
        <v>171</v>
      </c>
      <c r="G1" s="34" t="s">
        <v>175</v>
      </c>
      <c r="H1" s="34" t="s">
        <v>172</v>
      </c>
    </row>
    <row r="2" spans="1:8" ht="21" customHeight="1">
      <c r="A2" s="34"/>
      <c r="B2" s="34"/>
      <c r="C2" s="34"/>
      <c r="D2" s="34"/>
      <c r="E2" s="34"/>
      <c r="F2" s="34"/>
      <c r="G2" s="34"/>
      <c r="H2" s="34"/>
    </row>
    <row r="3" spans="1:8" ht="24.75" customHeight="1">
      <c r="A3" s="30">
        <v>43466</v>
      </c>
      <c r="B3" s="31" t="s">
        <v>173</v>
      </c>
      <c r="C3" s="1" t="s">
        <v>5</v>
      </c>
      <c r="D3" s="32" t="str">
        <f>IFERROR(INDEX(مخزون!$B$3:$B$3000,MATCH(الحركه!$C3,مخزون!$A$3:$A$3000,0)),"")</f>
        <v>BMW318 /320/2000</v>
      </c>
      <c r="E3" s="32" t="str">
        <f>IFERROR(INDEX(مخزون!$C$3:$C$3000,MATCH(الحركه!$C3,مخزون!$A$3:$A$3000,0)),"")</f>
        <v>ت</v>
      </c>
      <c r="F3" s="32">
        <f>IFERROR(INDEX(مخزون!$D$3:$D$3000,MATCH(الحركه!$C3,مخزون!$A$3:$A$3000,0)),"")</f>
        <v>50</v>
      </c>
      <c r="G3" s="31">
        <v>1</v>
      </c>
      <c r="H3" s="31">
        <f>G3*F3</f>
        <v>50</v>
      </c>
    </row>
    <row r="4" spans="1:8" ht="24.75" customHeight="1">
      <c r="A4" s="30">
        <v>43467</v>
      </c>
      <c r="B4" s="31" t="s">
        <v>176</v>
      </c>
      <c r="C4" s="19" t="s">
        <v>14</v>
      </c>
      <c r="D4" s="32" t="str">
        <f>IFERROR(INDEX(مخزون!$B$3:$B$3000,MATCH(الحركه!$C4,مخزون!$A$3:$A$3000,0)),"")</f>
        <v xml:space="preserve">BM X 6 </v>
      </c>
      <c r="E4" s="32" t="str">
        <f>IFERROR(INDEX(مخزون!$C$3:$C$3000,MATCH(الحركه!$C4,مخزون!$A$3:$A$3000,0)),"")</f>
        <v>ت</v>
      </c>
      <c r="F4" s="32">
        <f>IFERROR(INDEX(مخزون!$D$3:$D$3000,MATCH(الحركه!$C4,مخزون!$A$3:$A$3000,0)),"")</f>
        <v>300</v>
      </c>
      <c r="G4" s="31">
        <v>1</v>
      </c>
      <c r="H4" s="31">
        <f>G4*F4</f>
        <v>300</v>
      </c>
    </row>
    <row r="5" spans="1:8" ht="24.75" customHeight="1">
      <c r="A5" s="30">
        <v>43468</v>
      </c>
      <c r="B5" s="31" t="s">
        <v>177</v>
      </c>
      <c r="C5" s="20" t="s">
        <v>11</v>
      </c>
      <c r="D5" s="32" t="str">
        <f>IFERROR(INDEX(مخزون!$B$3:$B$3000,MATCH(الحركه!$C5,مخزون!$A$3:$A$3000,0)),"")</f>
        <v>BMW 318-2000 -اخضر سلك - جريش</v>
      </c>
      <c r="E5" s="32" t="str">
        <f>IFERROR(INDEX(مخزون!$C$3:$C$3000,MATCH(الحركه!$C5,مخزون!$A$3:$A$3000,0)),"")</f>
        <v>خ</v>
      </c>
      <c r="F5" s="32">
        <f>IFERROR(INDEX(مخزون!$D$3:$D$3000,MATCH(الحركه!$C5,مخزون!$A$3:$A$3000,0)),"")</f>
        <v>200</v>
      </c>
      <c r="G5" s="31">
        <v>1</v>
      </c>
      <c r="H5" s="31">
        <f>G5*F5</f>
        <v>200</v>
      </c>
    </row>
    <row r="6" spans="1:8" ht="24.75" customHeight="1">
      <c r="A6" s="30">
        <v>43469</v>
      </c>
      <c r="B6" s="31" t="s">
        <v>178</v>
      </c>
      <c r="C6" s="19" t="s">
        <v>14</v>
      </c>
      <c r="D6" s="32" t="str">
        <f>IFERROR(INDEX(مخزون!$B$3:$B$3000,MATCH(الحركه!$C6,مخزون!$A$3:$A$3000,0)),"")</f>
        <v xml:space="preserve">BM X 6 </v>
      </c>
      <c r="E6" s="32" t="str">
        <f>IFERROR(INDEX(مخزون!$C$3:$C$3000,MATCH(الحركه!$C6,مخزون!$A$3:$A$3000,0)),"")</f>
        <v>ت</v>
      </c>
      <c r="F6" s="32">
        <f>IFERROR(INDEX(مخزون!$D$3:$D$3000,MATCH(الحركه!$C6,مخزون!$A$3:$A$3000,0)),"")</f>
        <v>300</v>
      </c>
      <c r="G6" s="31">
        <v>1</v>
      </c>
      <c r="H6" s="31">
        <f>G6*F6</f>
        <v>300</v>
      </c>
    </row>
    <row r="7" spans="1:8" ht="24.75" customHeight="1">
      <c r="A7" s="31"/>
      <c r="B7" s="31"/>
      <c r="C7" s="31" t="s">
        <v>24</v>
      </c>
      <c r="D7" s="32" t="str">
        <f>IFERROR(INDEX(مخزون!$B$3:$B$3000,MATCH(الحركه!$C7,مخزون!$A$3:$A$3000,0)),"")</f>
        <v>BM X3 2010- 2015</v>
      </c>
      <c r="E7" s="32" t="str">
        <f>IFERROR(INDEX(مخزون!$C$3:$C$3000,MATCH(الحركه!$C7,مخزون!$A$3:$A$3000,0)),"")</f>
        <v>ت</v>
      </c>
      <c r="F7" s="32">
        <f>IFERROR(INDEX(مخزون!$D$3:$D$3000,MATCH(الحركه!$C7,مخزون!$A$3:$A$3000,0)),"")</f>
        <v>0</v>
      </c>
      <c r="G7" s="31"/>
      <c r="H7" s="31"/>
    </row>
    <row r="8" spans="1:8" ht="24.75" customHeight="1">
      <c r="A8" s="31"/>
      <c r="B8" s="31"/>
      <c r="C8" s="31" t="s">
        <v>14</v>
      </c>
      <c r="D8" s="32" t="str">
        <f>IFERROR(INDEX(مخزون!$B$3:$B$3000,MATCH(الحركه!$C8,مخزون!$A$3:$A$3000,0)),"")</f>
        <v xml:space="preserve">BM X 6 </v>
      </c>
      <c r="E8" s="32" t="str">
        <f>IFERROR(INDEX(مخزون!$C$3:$C$3000,MATCH(الحركه!$C8,مخزون!$A$3:$A$3000,0)),"")</f>
        <v>ت</v>
      </c>
      <c r="F8" s="32">
        <f>IFERROR(INDEX(مخزون!$D$3:$D$3000,MATCH(الحركه!$C8,مخزون!$A$3:$A$3000,0)),"")</f>
        <v>300</v>
      </c>
      <c r="G8" s="31"/>
      <c r="H8" s="31"/>
    </row>
    <row r="9" spans="1:8" ht="24.75" customHeight="1">
      <c r="A9" s="31"/>
      <c r="B9" s="31"/>
      <c r="C9" s="31" t="s">
        <v>5</v>
      </c>
      <c r="D9" s="32" t="str">
        <f>IFERROR(INDEX(مخزون!$B$3:$B$3000,MATCH(الحركه!$C9,مخزون!$A$3:$A$3000,0)),"")</f>
        <v>BMW318 /320/2000</v>
      </c>
      <c r="E9" s="32" t="str">
        <f>IFERROR(INDEX(مخزون!$C$3:$C$3000,MATCH(الحركه!$C9,مخزون!$A$3:$A$3000,0)),"")</f>
        <v>ت</v>
      </c>
      <c r="F9" s="32">
        <f>IFERROR(INDEX(مخزون!$D$3:$D$3000,MATCH(الحركه!$C9,مخزون!$A$3:$A$3000,0)),"")</f>
        <v>50</v>
      </c>
      <c r="G9" s="31"/>
      <c r="H9" s="31"/>
    </row>
    <row r="10" spans="1:8" ht="24.75" customHeight="1">
      <c r="A10" s="31"/>
      <c r="B10" s="31"/>
      <c r="C10" s="31" t="s">
        <v>162</v>
      </c>
      <c r="D10" s="32" t="str">
        <f>IFERROR(INDEX(مخزون!$B$3:$B$3000,MATCH(الحركه!$C10,مخزون!$A$3:$A$3000,0)),"")</f>
        <v>أودى 3-A</v>
      </c>
      <c r="E10" s="32" t="str">
        <f>IFERROR(INDEX(مخزون!$C$3:$C$3000,MATCH(الحركه!$C10,مخزون!$A$3:$A$3000,0)),"")</f>
        <v>ت</v>
      </c>
      <c r="F10" s="32">
        <f>IFERROR(INDEX(مخزون!$D$3:$D$3000,MATCH(الحركه!$C10,مخزون!$A$3:$A$3000,0)),"")</f>
        <v>0</v>
      </c>
      <c r="G10" s="31"/>
      <c r="H10" s="31"/>
    </row>
    <row r="11" spans="1:8" ht="24.75" customHeight="1">
      <c r="A11" s="31"/>
      <c r="B11" s="31"/>
      <c r="C11" s="31"/>
      <c r="D11" s="32" t="str">
        <f>IFERROR(INDEX(مخزون!$B$3:$B$3000,MATCH(الحركه!$C11,مخزون!$A$3:$A$3000,0)),"")</f>
        <v/>
      </c>
      <c r="E11" s="32" t="str">
        <f>IFERROR(INDEX(مخزون!$C$3:$C$3000,MATCH(الحركه!$C11,مخزون!$A$3:$A$3000,0)),"")</f>
        <v/>
      </c>
      <c r="F11" s="32" t="str">
        <f>IFERROR(INDEX(مخزون!$D$3:$D$3000,MATCH(الحركه!$C11,مخزون!$A$3:$A$3000,0)),"")</f>
        <v/>
      </c>
      <c r="G11" s="31"/>
      <c r="H11" s="31"/>
    </row>
    <row r="12" spans="1:8" ht="24.75" customHeight="1">
      <c r="A12" s="31"/>
      <c r="B12" s="31"/>
      <c r="C12" s="31"/>
      <c r="D12" s="32" t="str">
        <f>IFERROR(INDEX(مخزون!$B$3:$B$3000,MATCH(الحركه!$C12,مخزون!$A$3:$A$3000,0)),"")</f>
        <v/>
      </c>
      <c r="E12" s="32" t="str">
        <f>IFERROR(INDEX(مخزون!$C$3:$C$3000,MATCH(الحركه!$C12,مخزون!$A$3:$A$3000,0)),"")</f>
        <v/>
      </c>
      <c r="F12" s="32" t="str">
        <f>IFERROR(INDEX(مخزون!$D$3:$D$3000,MATCH(الحركه!$C12,مخزون!$A$3:$A$3000,0)),"")</f>
        <v/>
      </c>
      <c r="G12" s="31"/>
      <c r="H12" s="31"/>
    </row>
    <row r="13" spans="1:8" ht="24.75" customHeight="1">
      <c r="A13" s="31"/>
      <c r="B13" s="31"/>
      <c r="C13" s="31"/>
      <c r="D13" s="32" t="str">
        <f>IFERROR(INDEX(مخزون!$B$3:$B$3000,MATCH(الحركه!$C13,مخزون!$A$3:$A$3000,0)),"")</f>
        <v/>
      </c>
      <c r="E13" s="32" t="str">
        <f>IFERROR(INDEX(مخزون!$C$3:$C$3000,MATCH(الحركه!$C13,مخزون!$A$3:$A$3000,0)),"")</f>
        <v/>
      </c>
      <c r="F13" s="32" t="str">
        <f>IFERROR(INDEX(مخزون!$D$3:$D$3000,MATCH(الحركه!$C13,مخزون!$A$3:$A$3000,0)),"")</f>
        <v/>
      </c>
      <c r="G13" s="31"/>
      <c r="H13" s="31"/>
    </row>
    <row r="14" spans="1:8" ht="24.75" customHeight="1">
      <c r="A14" s="31"/>
      <c r="B14" s="31"/>
      <c r="C14" s="31"/>
      <c r="D14" s="32" t="str">
        <f>IFERROR(INDEX(مخزون!$B$3:$B$3000,MATCH(الحركه!$C14,مخزون!$A$3:$A$3000,0)),"")</f>
        <v/>
      </c>
      <c r="E14" s="32" t="str">
        <f>IFERROR(INDEX(مخزون!$C$3:$C$3000,MATCH(الحركه!$C14,مخزون!$A$3:$A$3000,0)),"")</f>
        <v/>
      </c>
      <c r="F14" s="32" t="str">
        <f>IFERROR(INDEX(مخزون!$D$3:$D$3000,MATCH(الحركه!$C14,مخزون!$A$3:$A$3000,0)),"")</f>
        <v/>
      </c>
      <c r="G14" s="31"/>
      <c r="H14" s="31"/>
    </row>
    <row r="15" spans="1:8" ht="24.75" customHeight="1">
      <c r="A15" s="31"/>
      <c r="B15" s="31"/>
      <c r="C15" s="31"/>
      <c r="D15" s="32" t="str">
        <f>IFERROR(INDEX(مخزون!$B$3:$B$3000,MATCH(الحركه!$C15,مخزون!$A$3:$A$3000,0)),"")</f>
        <v/>
      </c>
      <c r="E15" s="32" t="str">
        <f>IFERROR(INDEX(مخزون!$C$3:$C$3000,MATCH(الحركه!$C15,مخزون!$A$3:$A$3000,0)),"")</f>
        <v/>
      </c>
      <c r="F15" s="32" t="str">
        <f>IFERROR(INDEX(مخزون!$D$3:$D$3000,MATCH(الحركه!$C15,مخزون!$A$3:$A$3000,0)),"")</f>
        <v/>
      </c>
      <c r="G15" s="31"/>
      <c r="H15" s="31"/>
    </row>
    <row r="16" spans="1:8" ht="24.75" customHeight="1">
      <c r="A16" s="31"/>
      <c r="B16" s="31"/>
      <c r="C16" s="31"/>
      <c r="D16" s="32" t="str">
        <f>IFERROR(INDEX(مخزون!$B$3:$B$3000,MATCH(الحركه!$C16,مخزون!$A$3:$A$3000,0)),"")</f>
        <v/>
      </c>
      <c r="E16" s="32" t="str">
        <f>IFERROR(INDEX(مخزون!$C$3:$C$3000,MATCH(الحركه!$C16,مخزون!$A$3:$A$3000,0)),"")</f>
        <v/>
      </c>
      <c r="F16" s="32" t="str">
        <f>IFERROR(INDEX(مخزون!$D$3:$D$3000,MATCH(الحركه!$C16,مخزون!$A$3:$A$3000,0)),"")</f>
        <v/>
      </c>
      <c r="G16" s="31"/>
      <c r="H16" s="31"/>
    </row>
    <row r="17" spans="1:8" ht="24.75" customHeight="1">
      <c r="A17" s="31"/>
      <c r="B17" s="31"/>
      <c r="C17" s="31"/>
      <c r="D17" s="32" t="str">
        <f>IFERROR(INDEX(مخزون!$B$3:$B$3000,MATCH(الحركه!$C17,مخزون!$A$3:$A$3000,0)),"")</f>
        <v/>
      </c>
      <c r="E17" s="32" t="str">
        <f>IFERROR(INDEX(مخزون!$C$3:$C$3000,MATCH(الحركه!$C17,مخزون!$A$3:$A$3000,0)),"")</f>
        <v/>
      </c>
      <c r="F17" s="32" t="str">
        <f>IFERROR(INDEX(مخزون!$D$3:$D$3000,MATCH(الحركه!$C17,مخزون!$A$3:$A$3000,0)),"")</f>
        <v/>
      </c>
      <c r="G17" s="31"/>
      <c r="H17" s="31"/>
    </row>
    <row r="18" spans="1:8" ht="24.75" customHeight="1">
      <c r="A18" s="31"/>
      <c r="B18" s="31"/>
      <c r="C18" s="31"/>
      <c r="D18" s="32" t="str">
        <f>IFERROR(INDEX(مخزون!$B$3:$B$3000,MATCH(الحركه!$C18,مخزون!$A$3:$A$3000,0)),"")</f>
        <v/>
      </c>
      <c r="E18" s="32" t="str">
        <f>IFERROR(INDEX(مخزون!$C$3:$C$3000,MATCH(الحركه!$C18,مخزون!$A$3:$A$3000,0)),"")</f>
        <v/>
      </c>
      <c r="F18" s="32" t="str">
        <f>IFERROR(INDEX(مخزون!$D$3:$D$3000,MATCH(الحركه!$C18,مخزون!$A$3:$A$3000,0)),"")</f>
        <v/>
      </c>
      <c r="G18" s="31"/>
      <c r="H18" s="31"/>
    </row>
    <row r="19" spans="1:8" ht="24.75" customHeight="1">
      <c r="A19" s="31"/>
      <c r="B19" s="31"/>
      <c r="C19" s="31"/>
      <c r="D19" s="32" t="str">
        <f>IFERROR(INDEX(مخزون!$B$3:$B$3000,MATCH(الحركه!$C19,مخزون!$A$3:$A$3000,0)),"")</f>
        <v/>
      </c>
      <c r="E19" s="32" t="str">
        <f>IFERROR(INDEX(مخزون!$C$3:$C$3000,MATCH(الحركه!$C19,مخزون!$A$3:$A$3000,0)),"")</f>
        <v/>
      </c>
      <c r="F19" s="32" t="str">
        <f>IFERROR(INDEX(مخزون!$D$3:$D$3000,MATCH(الحركه!$C19,مخزون!$A$3:$A$3000,0)),"")</f>
        <v/>
      </c>
      <c r="G19" s="31"/>
      <c r="H19" s="31"/>
    </row>
    <row r="20" spans="1:8" ht="24.75" customHeight="1">
      <c r="A20" s="31"/>
      <c r="B20" s="31"/>
      <c r="C20" s="31"/>
      <c r="D20" s="32" t="str">
        <f>IFERROR(INDEX(مخزون!$B$3:$B$3000,MATCH(الحركه!$C20,مخزون!$A$3:$A$3000,0)),"")</f>
        <v/>
      </c>
      <c r="E20" s="32" t="str">
        <f>IFERROR(INDEX(مخزون!$C$3:$C$3000,MATCH(الحركه!$C20,مخزون!$A$3:$A$3000,0)),"")</f>
        <v/>
      </c>
      <c r="F20" s="32" t="str">
        <f>IFERROR(INDEX(مخزون!$D$3:$D$3000,MATCH(الحركه!$C20,مخزون!$A$3:$A$3000,0)),"")</f>
        <v/>
      </c>
      <c r="G20" s="31"/>
      <c r="H20" s="31"/>
    </row>
    <row r="21" spans="1:8" ht="24.75" customHeight="1">
      <c r="A21" s="31"/>
      <c r="B21" s="31"/>
      <c r="C21" s="31"/>
      <c r="D21" s="31"/>
      <c r="E21" s="31"/>
      <c r="F21" s="31"/>
      <c r="G21" s="31"/>
      <c r="H21" s="31"/>
    </row>
  </sheetData>
  <mergeCells count="8">
    <mergeCell ref="H1:H2"/>
    <mergeCell ref="E1:E2"/>
    <mergeCell ref="A1:A2"/>
    <mergeCell ref="B1:B2"/>
    <mergeCell ref="C1:C2"/>
    <mergeCell ref="D1:D2"/>
    <mergeCell ref="G1:G2"/>
    <mergeCell ref="F1:F2"/>
  </mergeCells>
  <conditionalFormatting sqref="C3">
    <cfRule type="duplicateValues" dxfId="7" priority="9"/>
    <cfRule type="duplicateValues" dxfId="6" priority="10"/>
  </conditionalFormatting>
  <conditionalFormatting sqref="C5">
    <cfRule type="duplicateValues" dxfId="5" priority="5"/>
    <cfRule type="duplicateValues" dxfId="4" priority="6"/>
  </conditionalFormatting>
  <conditionalFormatting sqref="C6">
    <cfRule type="duplicateValues" dxfId="3" priority="3"/>
    <cfRule type="duplicateValues" dxfId="2" priority="4"/>
  </conditionalFormatting>
  <conditionalFormatting sqref="C4">
    <cfRule type="duplicateValues" dxfId="1" priority="1"/>
    <cfRule type="duplicateValues" dxfId="0" priority="2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OFFSET(مخزون!$Z$3,,,COUNTIF(مخزون!$Z:$Z,"?*"),1)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H20" sqref="H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مخزون</vt:lpstr>
      <vt:lpstr>الحركه</vt:lpstr>
      <vt:lpstr>Sheet1</vt:lpstr>
      <vt:lpstr>مخزون!Print_Area</vt:lpstr>
      <vt:lpstr>مخزون!Print_Titles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Ali</cp:lastModifiedBy>
  <dcterms:created xsi:type="dcterms:W3CDTF">2015-06-05T18:17:20Z</dcterms:created>
  <dcterms:modified xsi:type="dcterms:W3CDTF">2019-08-07T12:09:02Z</dcterms:modified>
</cp:coreProperties>
</file>