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80" windowHeight="5620" activeTab="1"/>
  </bookViews>
  <sheets>
    <sheet name="Feuil1" sheetId="1" r:id="rId1"/>
    <sheet name="Feuil2" sheetId="2" r:id="rId2"/>
    <sheet name="Feuil3" sheetId="3" r:id="rId3"/>
  </sheets>
  <calcPr calcId="162913"/>
</workbook>
</file>

<file path=xl/calcChain.xml><?xml version="1.0" encoding="utf-8"?>
<calcChain xmlns="http://schemas.openxmlformats.org/spreadsheetml/2006/main">
  <c r="B5" i="2" l="1" a="1"/>
  <c r="B5" i="2" s="1"/>
  <c r="B6" i="2" a="1"/>
  <c r="B6" i="2" s="1"/>
  <c r="B7" i="2" a="1"/>
  <c r="B7" i="2" s="1"/>
  <c r="B8" i="2" a="1"/>
  <c r="B8" i="2" s="1"/>
  <c r="B9" i="2" a="1"/>
  <c r="B9" i="2" s="1"/>
  <c r="B10" i="2" a="1"/>
  <c r="B10" i="2" s="1"/>
  <c r="B11" i="2" a="1"/>
  <c r="B11" i="2" s="1"/>
  <c r="B12" i="2" a="1"/>
  <c r="B12" i="2" s="1"/>
  <c r="O12" i="2" a="1"/>
  <c r="O12" i="2" s="1"/>
  <c r="B13" i="2" a="1"/>
  <c r="B13" i="2" s="1"/>
  <c r="O13" i="2" a="1"/>
  <c r="O13" i="2" s="1"/>
  <c r="B14" i="2" a="1"/>
  <c r="B14" i="2" s="1"/>
  <c r="O14" i="2" a="1"/>
  <c r="O14" i="2" s="1"/>
  <c r="B15" i="2" a="1"/>
  <c r="B15" i="2" s="1"/>
  <c r="O15" i="2" a="1"/>
  <c r="O15" i="2" s="1"/>
  <c r="B16" i="2" a="1"/>
  <c r="B16" i="2" s="1"/>
  <c r="O16" i="2" a="1"/>
  <c r="O16" i="2" s="1"/>
  <c r="B17" i="2" a="1"/>
  <c r="B17" i="2" s="1"/>
  <c r="O17" i="2" a="1"/>
  <c r="O17" i="2" s="1"/>
  <c r="B18" i="2" a="1"/>
  <c r="B18" i="2" s="1"/>
  <c r="O18" i="2" a="1"/>
  <c r="O18" i="2" s="1"/>
  <c r="B19" i="2" a="1"/>
  <c r="B19" i="2" s="1"/>
  <c r="O19" i="2" a="1"/>
  <c r="O19" i="2" s="1"/>
  <c r="B20" i="2" a="1"/>
  <c r="B20" i="2" s="1"/>
  <c r="O20" i="2" a="1"/>
  <c r="O20" i="2" s="1"/>
  <c r="B21" i="2" a="1"/>
  <c r="B21" i="2" s="1"/>
  <c r="O21" i="2" a="1"/>
  <c r="O21" i="2" s="1"/>
  <c r="B22" i="2" a="1"/>
  <c r="B22" i="2" s="1"/>
  <c r="O22" i="2" a="1"/>
  <c r="O22" i="2" s="1"/>
  <c r="B23" i="2" a="1"/>
  <c r="B23" i="2" s="1"/>
  <c r="O23" i="2" a="1"/>
  <c r="O23" i="2" s="1"/>
  <c r="B24" i="2" a="1"/>
  <c r="B24" i="2" s="1"/>
  <c r="O24" i="2" a="1"/>
  <c r="O24" i="2" s="1"/>
  <c r="B25" i="2" a="1"/>
  <c r="B25" i="2" s="1"/>
  <c r="O25" i="2" a="1"/>
  <c r="O25" i="2" s="1"/>
  <c r="B26" i="2" a="1"/>
  <c r="B26" i="2" s="1"/>
  <c r="O26" i="2" a="1"/>
  <c r="O26" i="2" s="1"/>
  <c r="B27" i="2" a="1"/>
  <c r="B27" i="2" s="1"/>
  <c r="O27" i="2" a="1"/>
  <c r="O27" i="2" s="1"/>
  <c r="B28" i="2" a="1"/>
  <c r="B28" i="2" s="1"/>
  <c r="O28" i="2" a="1"/>
  <c r="O28" i="2" s="1"/>
  <c r="B29" i="2" a="1"/>
  <c r="B29" i="2" s="1"/>
  <c r="O29" i="2" a="1"/>
  <c r="O29" i="2" s="1"/>
  <c r="B30" i="2" a="1"/>
  <c r="B30" i="2" s="1"/>
  <c r="O30" i="2" a="1"/>
  <c r="O30" i="2" s="1"/>
  <c r="B31" i="2" a="1"/>
  <c r="B31" i="2" s="1"/>
  <c r="O31" i="2" a="1"/>
  <c r="O31" i="2" s="1"/>
  <c r="B32" i="2" a="1"/>
  <c r="B32" i="2" s="1"/>
  <c r="O32" i="2" a="1"/>
  <c r="O32" i="2" s="1"/>
  <c r="B33" i="2" a="1"/>
  <c r="B33" i="2" s="1"/>
  <c r="O33" i="2" a="1"/>
  <c r="O33" i="2" s="1"/>
  <c r="B34" i="2" a="1"/>
  <c r="B34" i="2" s="1"/>
  <c r="O34" i="2" a="1"/>
  <c r="O34" i="2" s="1"/>
  <c r="B35" i="2" a="1"/>
  <c r="B35" i="2" s="1"/>
  <c r="O35" i="2" a="1"/>
  <c r="O35" i="2" s="1"/>
  <c r="B36" i="2" a="1"/>
  <c r="B36" i="2" s="1"/>
  <c r="N36" i="2" a="1"/>
  <c r="N36" i="2" s="1"/>
  <c r="O36" i="2" a="1"/>
  <c r="O36" i="2" s="1"/>
  <c r="B37" i="2" a="1"/>
  <c r="B37" i="2" s="1"/>
  <c r="N37" i="2" a="1"/>
  <c r="N37" i="2" s="1"/>
  <c r="O37" i="2" a="1"/>
  <c r="O37" i="2" s="1"/>
  <c r="B38" i="2" a="1"/>
  <c r="B38" i="2" s="1"/>
  <c r="N38" i="2" a="1"/>
  <c r="N38" i="2" s="1"/>
  <c r="O38" i="2" a="1"/>
  <c r="O38" i="2" s="1"/>
  <c r="B39" i="2" a="1"/>
  <c r="B39" i="2" s="1"/>
  <c r="N39" i="2" a="1"/>
  <c r="N39" i="2" s="1"/>
  <c r="O39" i="2" a="1"/>
  <c r="O39" i="2" s="1"/>
  <c r="B4" i="2" a="1"/>
  <c r="B4" i="2" s="1"/>
  <c r="C9" i="2" l="1"/>
  <c r="G9" i="2"/>
  <c r="K9" i="2"/>
  <c r="D9" i="2"/>
  <c r="H9" i="2"/>
  <c r="L9" i="2"/>
  <c r="F9" i="2"/>
  <c r="N9" i="2"/>
  <c r="I9" i="2"/>
  <c r="J9" i="2"/>
  <c r="E9" i="2"/>
  <c r="M9" i="2"/>
  <c r="C5" i="2"/>
  <c r="G5" i="2"/>
  <c r="K5" i="2"/>
  <c r="D5" i="2"/>
  <c r="H5" i="2"/>
  <c r="L5" i="2"/>
  <c r="F5" i="2"/>
  <c r="N5" i="2"/>
  <c r="I5" i="2"/>
  <c r="J5" i="2"/>
  <c r="E5" i="2"/>
  <c r="M5" i="2"/>
  <c r="F34" i="2"/>
  <c r="J34" i="2"/>
  <c r="N34" i="2"/>
  <c r="D34" i="2"/>
  <c r="H34" i="2"/>
  <c r="L34" i="2"/>
  <c r="G34" i="2"/>
  <c r="C34" i="2"/>
  <c r="E34" i="2"/>
  <c r="I34" i="2"/>
  <c r="K34" i="2"/>
  <c r="M34" i="2"/>
  <c r="C32" i="2"/>
  <c r="G32" i="2"/>
  <c r="K32" i="2"/>
  <c r="D32" i="2"/>
  <c r="H32" i="2"/>
  <c r="L32" i="2"/>
  <c r="J32" i="2"/>
  <c r="F32" i="2"/>
  <c r="N32" i="2"/>
  <c r="M32" i="2"/>
  <c r="E32" i="2"/>
  <c r="I32" i="2"/>
  <c r="C30" i="2"/>
  <c r="G30" i="2"/>
  <c r="K30" i="2"/>
  <c r="D30" i="2"/>
  <c r="H30" i="2"/>
  <c r="L30" i="2"/>
  <c r="J30" i="2"/>
  <c r="F30" i="2"/>
  <c r="N30" i="2"/>
  <c r="E30" i="2"/>
  <c r="I30" i="2"/>
  <c r="M30" i="2"/>
  <c r="C28" i="2"/>
  <c r="G28" i="2"/>
  <c r="K28" i="2"/>
  <c r="D28" i="2"/>
  <c r="H28" i="2"/>
  <c r="L28" i="2"/>
  <c r="J28" i="2"/>
  <c r="E28" i="2"/>
  <c r="F28" i="2"/>
  <c r="N28" i="2"/>
  <c r="M28" i="2"/>
  <c r="I28" i="2"/>
  <c r="C26" i="2"/>
  <c r="G26" i="2"/>
  <c r="K26" i="2"/>
  <c r="D26" i="2"/>
  <c r="H26" i="2"/>
  <c r="L26" i="2"/>
  <c r="J26" i="2"/>
  <c r="E26" i="2"/>
  <c r="M26" i="2"/>
  <c r="F26" i="2"/>
  <c r="N26" i="2"/>
  <c r="I26" i="2"/>
  <c r="C24" i="2"/>
  <c r="G24" i="2"/>
  <c r="K24" i="2"/>
  <c r="D24" i="2"/>
  <c r="H24" i="2"/>
  <c r="L24" i="2"/>
  <c r="J24" i="2"/>
  <c r="E24" i="2"/>
  <c r="M24" i="2"/>
  <c r="F24" i="2"/>
  <c r="N24" i="2"/>
  <c r="I24" i="2"/>
  <c r="C22" i="2"/>
  <c r="G22" i="2"/>
  <c r="K22" i="2"/>
  <c r="D22" i="2"/>
  <c r="H22" i="2"/>
  <c r="L22" i="2"/>
  <c r="J22" i="2"/>
  <c r="E22" i="2"/>
  <c r="M22" i="2"/>
  <c r="F22" i="2"/>
  <c r="N22" i="2"/>
  <c r="I22" i="2"/>
  <c r="C20" i="2"/>
  <c r="G20" i="2"/>
  <c r="K20" i="2"/>
  <c r="D20" i="2"/>
  <c r="H20" i="2"/>
  <c r="L20" i="2"/>
  <c r="J20" i="2"/>
  <c r="E20" i="2"/>
  <c r="M20" i="2"/>
  <c r="F20" i="2"/>
  <c r="N20" i="2"/>
  <c r="I20" i="2"/>
  <c r="C18" i="2"/>
  <c r="G18" i="2"/>
  <c r="K18" i="2"/>
  <c r="D18" i="2"/>
  <c r="H18" i="2"/>
  <c r="L18" i="2"/>
  <c r="J18" i="2"/>
  <c r="E18" i="2"/>
  <c r="M18" i="2"/>
  <c r="F18" i="2"/>
  <c r="N18" i="2"/>
  <c r="I18" i="2"/>
  <c r="C16" i="2"/>
  <c r="G16" i="2"/>
  <c r="K16" i="2"/>
  <c r="D16" i="2"/>
  <c r="H16" i="2"/>
  <c r="L16" i="2"/>
  <c r="J16" i="2"/>
  <c r="E16" i="2"/>
  <c r="M16" i="2"/>
  <c r="F16" i="2"/>
  <c r="N16" i="2"/>
  <c r="I16" i="2"/>
  <c r="C14" i="2"/>
  <c r="G14" i="2"/>
  <c r="K14" i="2"/>
  <c r="D14" i="2"/>
  <c r="H14" i="2"/>
  <c r="L14" i="2"/>
  <c r="J14" i="2"/>
  <c r="E14" i="2"/>
  <c r="M14" i="2"/>
  <c r="F14" i="2"/>
  <c r="N14" i="2"/>
  <c r="I14" i="2"/>
  <c r="C12" i="2"/>
  <c r="G12" i="2"/>
  <c r="K12" i="2"/>
  <c r="D12" i="2"/>
  <c r="H12" i="2"/>
  <c r="L12" i="2"/>
  <c r="J12" i="2"/>
  <c r="E12" i="2"/>
  <c r="M12" i="2"/>
  <c r="F12" i="2"/>
  <c r="N12" i="2"/>
  <c r="I12" i="2"/>
  <c r="C8" i="2"/>
  <c r="G8" i="2"/>
  <c r="K8" i="2"/>
  <c r="D8" i="2"/>
  <c r="H8" i="2"/>
  <c r="L8" i="2"/>
  <c r="J8" i="2"/>
  <c r="E8" i="2"/>
  <c r="M8" i="2"/>
  <c r="F8" i="2"/>
  <c r="N8" i="2"/>
  <c r="I8" i="2"/>
  <c r="C11" i="2"/>
  <c r="G11" i="2"/>
  <c r="K11" i="2"/>
  <c r="D11" i="2"/>
  <c r="H11" i="2"/>
  <c r="L11" i="2"/>
  <c r="F11" i="2"/>
  <c r="N11" i="2"/>
  <c r="I11" i="2"/>
  <c r="J11" i="2"/>
  <c r="E11" i="2"/>
  <c r="M11" i="2"/>
  <c r="C7" i="2"/>
  <c r="G7" i="2"/>
  <c r="K7" i="2"/>
  <c r="D7" i="2"/>
  <c r="H7" i="2"/>
  <c r="L7" i="2"/>
  <c r="F7" i="2"/>
  <c r="N7" i="2"/>
  <c r="I7" i="2"/>
  <c r="J7" i="2"/>
  <c r="E7" i="2"/>
  <c r="M7" i="2"/>
  <c r="F35" i="2"/>
  <c r="J35" i="2"/>
  <c r="N35" i="2"/>
  <c r="D35" i="2"/>
  <c r="H35" i="2"/>
  <c r="L35" i="2"/>
  <c r="C35" i="2"/>
  <c r="K35" i="2"/>
  <c r="G35" i="2"/>
  <c r="I35" i="2"/>
  <c r="E35" i="2"/>
  <c r="M35" i="2"/>
  <c r="C33" i="2"/>
  <c r="D33" i="2"/>
  <c r="F33" i="2"/>
  <c r="J33" i="2"/>
  <c r="N33" i="2"/>
  <c r="H33" i="2"/>
  <c r="L33" i="2"/>
  <c r="K33" i="2"/>
  <c r="E33" i="2"/>
  <c r="M33" i="2"/>
  <c r="G33" i="2"/>
  <c r="I33" i="2"/>
  <c r="C31" i="2"/>
  <c r="G31" i="2"/>
  <c r="K31" i="2"/>
  <c r="D31" i="2"/>
  <c r="H31" i="2"/>
  <c r="L31" i="2"/>
  <c r="F31" i="2"/>
  <c r="N31" i="2"/>
  <c r="J31" i="2"/>
  <c r="I31" i="2"/>
  <c r="M31" i="2"/>
  <c r="E31" i="2"/>
  <c r="C29" i="2"/>
  <c r="G29" i="2"/>
  <c r="K29" i="2"/>
  <c r="D29" i="2"/>
  <c r="H29" i="2"/>
  <c r="L29" i="2"/>
  <c r="F29" i="2"/>
  <c r="N29" i="2"/>
  <c r="J29" i="2"/>
  <c r="I29" i="2"/>
  <c r="M29" i="2"/>
  <c r="E29" i="2"/>
  <c r="C27" i="2"/>
  <c r="G27" i="2"/>
  <c r="K27" i="2"/>
  <c r="D27" i="2"/>
  <c r="H27" i="2"/>
  <c r="L27" i="2"/>
  <c r="F27" i="2"/>
  <c r="N27" i="2"/>
  <c r="I27" i="2"/>
  <c r="J27" i="2"/>
  <c r="E27" i="2"/>
  <c r="M27" i="2"/>
  <c r="C25" i="2"/>
  <c r="G25" i="2"/>
  <c r="K25" i="2"/>
  <c r="D25" i="2"/>
  <c r="H25" i="2"/>
  <c r="L25" i="2"/>
  <c r="F25" i="2"/>
  <c r="N25" i="2"/>
  <c r="I25" i="2"/>
  <c r="J25" i="2"/>
  <c r="E25" i="2"/>
  <c r="M25" i="2"/>
  <c r="C23" i="2"/>
  <c r="G23" i="2"/>
  <c r="K23" i="2"/>
  <c r="D23" i="2"/>
  <c r="H23" i="2"/>
  <c r="L23" i="2"/>
  <c r="F23" i="2"/>
  <c r="N23" i="2"/>
  <c r="I23" i="2"/>
  <c r="J23" i="2"/>
  <c r="E23" i="2"/>
  <c r="M23" i="2"/>
  <c r="C21" i="2"/>
  <c r="G21" i="2"/>
  <c r="K21" i="2"/>
  <c r="D21" i="2"/>
  <c r="H21" i="2"/>
  <c r="L21" i="2"/>
  <c r="F21" i="2"/>
  <c r="N21" i="2"/>
  <c r="I21" i="2"/>
  <c r="J21" i="2"/>
  <c r="E21" i="2"/>
  <c r="M21" i="2"/>
  <c r="C19" i="2"/>
  <c r="G19" i="2"/>
  <c r="K19" i="2"/>
  <c r="D19" i="2"/>
  <c r="H19" i="2"/>
  <c r="L19" i="2"/>
  <c r="F19" i="2"/>
  <c r="N19" i="2"/>
  <c r="I19" i="2"/>
  <c r="J19" i="2"/>
  <c r="E19" i="2"/>
  <c r="M19" i="2"/>
  <c r="C17" i="2"/>
  <c r="G17" i="2"/>
  <c r="K17" i="2"/>
  <c r="D17" i="2"/>
  <c r="H17" i="2"/>
  <c r="L17" i="2"/>
  <c r="F17" i="2"/>
  <c r="N17" i="2"/>
  <c r="I17" i="2"/>
  <c r="J17" i="2"/>
  <c r="E17" i="2"/>
  <c r="M17" i="2"/>
  <c r="C15" i="2"/>
  <c r="G15" i="2"/>
  <c r="K15" i="2"/>
  <c r="D15" i="2"/>
  <c r="H15" i="2"/>
  <c r="L15" i="2"/>
  <c r="F15" i="2"/>
  <c r="N15" i="2"/>
  <c r="I15" i="2"/>
  <c r="J15" i="2"/>
  <c r="E15" i="2"/>
  <c r="M15" i="2"/>
  <c r="C13" i="2"/>
  <c r="G13" i="2"/>
  <c r="K13" i="2"/>
  <c r="D13" i="2"/>
  <c r="H13" i="2"/>
  <c r="L13" i="2"/>
  <c r="F13" i="2"/>
  <c r="N13" i="2"/>
  <c r="I13" i="2"/>
  <c r="J13" i="2"/>
  <c r="E13" i="2"/>
  <c r="M13" i="2"/>
  <c r="C10" i="2"/>
  <c r="G10" i="2"/>
  <c r="K10" i="2"/>
  <c r="D10" i="2"/>
  <c r="H10" i="2"/>
  <c r="L10" i="2"/>
  <c r="J10" i="2"/>
  <c r="E10" i="2"/>
  <c r="M10" i="2"/>
  <c r="F10" i="2"/>
  <c r="N10" i="2"/>
  <c r="I10" i="2"/>
  <c r="C6" i="2"/>
  <c r="G6" i="2"/>
  <c r="K6" i="2"/>
  <c r="D6" i="2"/>
  <c r="H6" i="2"/>
  <c r="L6" i="2"/>
  <c r="J6" i="2"/>
  <c r="E6" i="2"/>
  <c r="M6" i="2"/>
  <c r="F6" i="2"/>
  <c r="N6" i="2"/>
  <c r="I6" i="2"/>
  <c r="C4" i="2"/>
  <c r="D4" i="2"/>
  <c r="H4" i="2"/>
  <c r="L4" i="2"/>
  <c r="E4" i="2"/>
  <c r="I4" i="2"/>
  <c r="M4" i="2"/>
  <c r="F4" i="2"/>
  <c r="J4" i="2"/>
  <c r="N4" i="2"/>
  <c r="G4" i="2"/>
  <c r="K4" i="2"/>
  <c r="A37" i="2"/>
  <c r="A36" i="2"/>
  <c r="A38" i="2"/>
  <c r="A39" i="2"/>
  <c r="A29" i="2" l="1"/>
  <c r="A34" i="2" l="1"/>
  <c r="A26" i="2"/>
  <c r="O11" i="2"/>
  <c r="A30" i="2"/>
  <c r="A19" i="2"/>
  <c r="O9" i="2"/>
  <c r="A9" i="2" s="1"/>
  <c r="A32" i="2"/>
  <c r="A31" i="2" l="1"/>
  <c r="A23" i="2"/>
  <c r="A28" i="2"/>
  <c r="A20" i="2"/>
  <c r="A24" i="2"/>
  <c r="A16" i="2"/>
  <c r="A33" i="2"/>
  <c r="O7" i="2"/>
  <c r="A7" i="2" s="1"/>
  <c r="O4" i="2"/>
  <c r="A4" i="2" s="1"/>
  <c r="A35" i="2" l="1"/>
  <c r="A13" i="2"/>
  <c r="A14" i="2" s="1"/>
  <c r="A17" i="2"/>
  <c r="A15" i="2"/>
  <c r="A27" i="2"/>
  <c r="O8" i="2"/>
  <c r="O5" i="2"/>
  <c r="A5" i="2" s="1"/>
  <c r="O10" i="2"/>
  <c r="A10" i="2" s="1"/>
  <c r="A11" i="2" s="1"/>
  <c r="A12" i="2" s="1"/>
  <c r="A25" i="2"/>
  <c r="A21" i="2" l="1"/>
  <c r="A8" i="2"/>
  <c r="A18" i="2"/>
  <c r="O6" i="2"/>
  <c r="A22" i="2" l="1"/>
  <c r="A6" i="2"/>
</calcChain>
</file>

<file path=xl/sharedStrings.xml><?xml version="1.0" encoding="utf-8"?>
<sst xmlns="http://schemas.openxmlformats.org/spreadsheetml/2006/main" count="116" uniqueCount="27">
  <si>
    <t>اللجنة</t>
  </si>
  <si>
    <t>الشعبة</t>
  </si>
  <si>
    <t>المادة</t>
  </si>
  <si>
    <t>ععد الوثائق</t>
  </si>
  <si>
    <t>المؤسسة</t>
  </si>
  <si>
    <t>علوم</t>
  </si>
  <si>
    <t>علوم اداب</t>
  </si>
  <si>
    <t>راضيات</t>
  </si>
  <si>
    <t>عربية</t>
  </si>
  <si>
    <t>فرنسية</t>
  </si>
  <si>
    <t>انجليزية</t>
  </si>
  <si>
    <t>فيزياء</t>
  </si>
  <si>
    <t>رياضيات</t>
  </si>
  <si>
    <t>تكنولوجيا</t>
  </si>
  <si>
    <t>الرقم</t>
  </si>
  <si>
    <t>المؤسسة 2</t>
  </si>
  <si>
    <t>المؤسسة 4</t>
  </si>
  <si>
    <t>المؤسسة 1</t>
  </si>
  <si>
    <t>المؤسسة 3</t>
  </si>
  <si>
    <t>اختر اسم المؤسسة من القائمة المنسدلة</t>
  </si>
  <si>
    <t>فلسفة</t>
  </si>
  <si>
    <t>تاريخ</t>
  </si>
  <si>
    <t xml:space="preserve">اقتصاد </t>
  </si>
  <si>
    <t>محاسبة</t>
  </si>
  <si>
    <t>قانون</t>
  </si>
  <si>
    <t>اقتصاد</t>
  </si>
  <si>
    <t>علوم اسلامية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</si>
</sst>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&quot;;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0" xfId="0" applyFont="1" applyFill="1"/>
    <xf numFmtId="0" fontId="0" fillId="0" borderId="0" xfId="0" applyAlignment="1">
      <alignment horizontal="right" indent="1"/>
    </xf>
    <xf numFmtId="0" fontId="0" fillId="2" borderId="0" xfId="0" applyNumberFormat="1" applyFill="1" applyAlignment="1">
      <alignment horizontal="centerContinuous"/>
    </xf>
    <xf numFmtId="0" fontId="0" fillId="0" borderId="1" xfId="0" applyBorder="1" applyAlignment="1">
      <alignment horizontal="right" indent="1"/>
    </xf>
    <xf numFmtId="0" fontId="0" fillId="0" borderId="1" xfId="0" applyBorder="1"/>
    <xf numFmtId="164" fontId="0" fillId="0" borderId="1" xfId="0" applyNumberFormat="1" applyBorder="1" applyAlignment="1">
      <alignment horizontal="right" indent="1"/>
    </xf>
    <xf numFmtId="164" fontId="0" fillId="0" borderId="1" xfId="0" applyNumberFormat="1" applyBorder="1"/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120650</xdr:colOff>
      <xdr:row>0</xdr:row>
      <xdr:rowOff>133350</xdr:rowOff>
    </xdr:from>
    <xdr:to>
      <xdr:col>17</xdr:col>
      <xdr:colOff>666750</xdr:colOff>
      <xdr:row>0</xdr:row>
      <xdr:rowOff>152400</xdr:rowOff>
    </xdr:to>
    <xdr:cxnSp macro="">
      <xdr:nvCxnSpPr>
        <xdr:cNvPr id="3" name="Straight Arrow Connector 2"/>
        <xdr:cNvCxnSpPr/>
      </xdr:nvCxnSpPr>
      <xdr:spPr>
        <a:xfrm flipV="1">
          <a:off x="12478607250" y="133350"/>
          <a:ext cx="4102100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rightToLeft="1" topLeftCell="A19" workbookViewId="0">
      <selection activeCell="F28" sqref="F28"/>
    </sheetView>
  </sheetViews>
  <sheetFormatPr defaultColWidth="10.90625" defaultRowHeight="14.5" x14ac:dyDescent="0.35"/>
  <sheetData>
    <row r="1" spans="1:5" x14ac:dyDescent="0.35">
      <c r="A1" s="2" t="s">
        <v>4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35">
      <c r="A2" s="1" t="s">
        <v>17</v>
      </c>
      <c r="B2" s="1">
        <v>9090</v>
      </c>
      <c r="C2" s="1" t="s">
        <v>5</v>
      </c>
      <c r="D2" s="1" t="s">
        <v>8</v>
      </c>
      <c r="E2" s="1">
        <v>187</v>
      </c>
    </row>
    <row r="3" spans="1:5" x14ac:dyDescent="0.35">
      <c r="A3" s="1" t="s">
        <v>15</v>
      </c>
      <c r="B3" s="1">
        <v>9091</v>
      </c>
      <c r="C3" s="1" t="s">
        <v>6</v>
      </c>
      <c r="D3" s="1" t="s">
        <v>9</v>
      </c>
      <c r="E3" s="1">
        <v>190</v>
      </c>
    </row>
    <row r="4" spans="1:5" x14ac:dyDescent="0.35">
      <c r="A4" s="1" t="s">
        <v>16</v>
      </c>
      <c r="B4" s="1">
        <v>9092</v>
      </c>
      <c r="C4" s="1" t="s">
        <v>7</v>
      </c>
      <c r="D4" s="1" t="s">
        <v>10</v>
      </c>
      <c r="E4" s="1">
        <v>200</v>
      </c>
    </row>
    <row r="5" spans="1:5" x14ac:dyDescent="0.35">
      <c r="A5" s="1" t="s">
        <v>18</v>
      </c>
      <c r="B5" s="1">
        <v>9093</v>
      </c>
      <c r="C5" s="1" t="s">
        <v>5</v>
      </c>
      <c r="D5" s="1" t="s">
        <v>11</v>
      </c>
      <c r="E5" s="1">
        <v>220</v>
      </c>
    </row>
    <row r="6" spans="1:5" x14ac:dyDescent="0.35">
      <c r="A6" s="1" t="s">
        <v>16</v>
      </c>
      <c r="B6" s="1">
        <v>9094</v>
      </c>
      <c r="C6" s="1" t="s">
        <v>6</v>
      </c>
      <c r="D6" s="1" t="s">
        <v>25</v>
      </c>
      <c r="E6" s="1">
        <v>190</v>
      </c>
    </row>
    <row r="7" spans="1:5" x14ac:dyDescent="0.35">
      <c r="A7" s="1" t="s">
        <v>16</v>
      </c>
      <c r="B7" s="1">
        <v>9095</v>
      </c>
      <c r="C7" s="1" t="s">
        <v>7</v>
      </c>
      <c r="D7" s="1" t="s">
        <v>12</v>
      </c>
      <c r="E7" s="1">
        <v>192</v>
      </c>
    </row>
    <row r="8" spans="1:5" x14ac:dyDescent="0.35">
      <c r="A8" s="1" t="s">
        <v>16</v>
      </c>
      <c r="B8" s="1">
        <v>9096</v>
      </c>
      <c r="C8" s="1" t="s">
        <v>5</v>
      </c>
      <c r="D8" s="1" t="s">
        <v>13</v>
      </c>
      <c r="E8" s="1">
        <v>187</v>
      </c>
    </row>
    <row r="9" spans="1:5" x14ac:dyDescent="0.35">
      <c r="A9" s="1" t="s">
        <v>17</v>
      </c>
      <c r="B9" s="1">
        <v>9097</v>
      </c>
      <c r="C9" s="1" t="s">
        <v>6</v>
      </c>
      <c r="D9" s="1" t="s">
        <v>8</v>
      </c>
      <c r="E9" s="1">
        <v>190</v>
      </c>
    </row>
    <row r="10" spans="1:5" x14ac:dyDescent="0.35">
      <c r="A10" s="1" t="s">
        <v>16</v>
      </c>
      <c r="B10" s="1">
        <v>9098</v>
      </c>
      <c r="C10" s="1" t="s">
        <v>7</v>
      </c>
      <c r="D10" s="1" t="s">
        <v>9</v>
      </c>
      <c r="E10" s="1">
        <v>200</v>
      </c>
    </row>
    <row r="11" spans="1:5" x14ac:dyDescent="0.35">
      <c r="A11" s="1" t="s">
        <v>17</v>
      </c>
      <c r="B11" s="1">
        <v>9099</v>
      </c>
      <c r="C11" s="1" t="s">
        <v>5</v>
      </c>
      <c r="D11" s="1" t="s">
        <v>10</v>
      </c>
      <c r="E11" s="1">
        <v>220</v>
      </c>
    </row>
    <row r="12" spans="1:5" x14ac:dyDescent="0.35">
      <c r="A12" s="1" t="s">
        <v>16</v>
      </c>
      <c r="B12" s="1">
        <v>9100</v>
      </c>
      <c r="C12" s="1" t="s">
        <v>6</v>
      </c>
      <c r="D12" s="1" t="s">
        <v>11</v>
      </c>
      <c r="E12" s="1">
        <v>190</v>
      </c>
    </row>
    <row r="13" spans="1:5" x14ac:dyDescent="0.35">
      <c r="A13" s="1" t="s">
        <v>18</v>
      </c>
      <c r="B13" s="1">
        <v>9090</v>
      </c>
      <c r="C13" s="1" t="s">
        <v>7</v>
      </c>
      <c r="D13" s="1" t="s">
        <v>24</v>
      </c>
      <c r="E13" s="1">
        <v>192</v>
      </c>
    </row>
    <row r="14" spans="1:5" x14ac:dyDescent="0.35">
      <c r="A14" s="1" t="s">
        <v>16</v>
      </c>
      <c r="B14" s="1">
        <v>9091</v>
      </c>
      <c r="C14" s="1" t="s">
        <v>5</v>
      </c>
      <c r="D14" s="1" t="s">
        <v>12</v>
      </c>
      <c r="E14" s="1">
        <v>187</v>
      </c>
    </row>
    <row r="15" spans="1:5" x14ac:dyDescent="0.35">
      <c r="A15" s="1" t="s">
        <v>16</v>
      </c>
      <c r="B15" s="1">
        <v>9092</v>
      </c>
      <c r="C15" s="1" t="s">
        <v>6</v>
      </c>
      <c r="D15" s="1" t="s">
        <v>13</v>
      </c>
      <c r="E15" s="1">
        <v>190</v>
      </c>
    </row>
    <row r="16" spans="1:5" x14ac:dyDescent="0.35">
      <c r="A16" s="1" t="s">
        <v>15</v>
      </c>
      <c r="B16" s="1">
        <v>9093</v>
      </c>
      <c r="C16" s="1" t="s">
        <v>7</v>
      </c>
      <c r="D16" s="1" t="s">
        <v>8</v>
      </c>
      <c r="E16" s="1">
        <v>200</v>
      </c>
    </row>
    <row r="17" spans="1:5" x14ac:dyDescent="0.35">
      <c r="A17" s="1" t="s">
        <v>18</v>
      </c>
      <c r="B17" s="1">
        <v>9094</v>
      </c>
      <c r="C17" s="1" t="s">
        <v>5</v>
      </c>
      <c r="D17" s="1" t="s">
        <v>9</v>
      </c>
      <c r="E17" s="1">
        <v>220</v>
      </c>
    </row>
    <row r="18" spans="1:5" x14ac:dyDescent="0.35">
      <c r="A18" s="1" t="s">
        <v>16</v>
      </c>
      <c r="B18" s="1">
        <v>9095</v>
      </c>
      <c r="C18" s="1" t="s">
        <v>6</v>
      </c>
      <c r="D18" s="1" t="s">
        <v>10</v>
      </c>
      <c r="E18" s="1">
        <v>190</v>
      </c>
    </row>
    <row r="19" spans="1:5" x14ac:dyDescent="0.35">
      <c r="A19" s="1" t="s">
        <v>15</v>
      </c>
      <c r="B19" s="1">
        <v>9096</v>
      </c>
      <c r="C19" s="1" t="s">
        <v>7</v>
      </c>
      <c r="D19" s="1" t="s">
        <v>11</v>
      </c>
      <c r="E19" s="1">
        <v>192</v>
      </c>
    </row>
    <row r="20" spans="1:5" x14ac:dyDescent="0.35">
      <c r="A20" s="1" t="s">
        <v>18</v>
      </c>
      <c r="B20" s="1">
        <v>9097</v>
      </c>
      <c r="C20" s="1" t="s">
        <v>5</v>
      </c>
      <c r="D20" s="1" t="s">
        <v>23</v>
      </c>
      <c r="E20" s="1">
        <v>187</v>
      </c>
    </row>
    <row r="21" spans="1:5" x14ac:dyDescent="0.35">
      <c r="A21" s="1" t="s">
        <v>17</v>
      </c>
      <c r="B21" s="1">
        <v>9098</v>
      </c>
      <c r="C21" s="1" t="s">
        <v>6</v>
      </c>
      <c r="D21" s="1" t="s">
        <v>12</v>
      </c>
      <c r="E21" s="1">
        <v>190</v>
      </c>
    </row>
    <row r="22" spans="1:5" x14ac:dyDescent="0.35">
      <c r="A22" s="1" t="s">
        <v>17</v>
      </c>
      <c r="B22" s="1">
        <v>9099</v>
      </c>
      <c r="C22" s="1" t="s">
        <v>7</v>
      </c>
      <c r="D22" s="1" t="s">
        <v>13</v>
      </c>
      <c r="E22" s="1">
        <v>200</v>
      </c>
    </row>
    <row r="23" spans="1:5" x14ac:dyDescent="0.35">
      <c r="A23" s="1" t="s">
        <v>18</v>
      </c>
      <c r="B23" s="1">
        <v>9100</v>
      </c>
      <c r="C23" s="1" t="s">
        <v>5</v>
      </c>
      <c r="D23" s="1" t="s">
        <v>8</v>
      </c>
      <c r="E23" s="1">
        <v>220</v>
      </c>
    </row>
    <row r="24" spans="1:5" x14ac:dyDescent="0.35">
      <c r="A24" s="1" t="s">
        <v>17</v>
      </c>
      <c r="B24" s="1">
        <v>9112</v>
      </c>
      <c r="C24" s="1" t="s">
        <v>6</v>
      </c>
      <c r="D24" s="1" t="s">
        <v>9</v>
      </c>
      <c r="E24" s="1">
        <v>190</v>
      </c>
    </row>
    <row r="25" spans="1:5" x14ac:dyDescent="0.35">
      <c r="A25" s="1" t="s">
        <v>16</v>
      </c>
      <c r="B25" s="1">
        <v>9113</v>
      </c>
      <c r="C25" s="1" t="s">
        <v>7</v>
      </c>
      <c r="D25" s="1" t="s">
        <v>10</v>
      </c>
      <c r="E25" s="1">
        <v>192</v>
      </c>
    </row>
    <row r="26" spans="1:5" x14ac:dyDescent="0.35">
      <c r="A26" s="1" t="s">
        <v>16</v>
      </c>
      <c r="B26" s="1">
        <v>9114</v>
      </c>
      <c r="C26" s="1" t="s">
        <v>5</v>
      </c>
      <c r="D26" s="1" t="s">
        <v>11</v>
      </c>
      <c r="E26" s="1">
        <v>187</v>
      </c>
    </row>
    <row r="27" spans="1:5" x14ac:dyDescent="0.35">
      <c r="A27" s="1" t="s">
        <v>16</v>
      </c>
      <c r="B27" s="1">
        <v>9115</v>
      </c>
      <c r="C27" s="1" t="s">
        <v>6</v>
      </c>
      <c r="D27" s="1" t="s">
        <v>26</v>
      </c>
      <c r="E27" s="1">
        <v>190</v>
      </c>
    </row>
    <row r="28" spans="1:5" x14ac:dyDescent="0.35">
      <c r="A28" s="1" t="s">
        <v>15</v>
      </c>
      <c r="B28" s="1">
        <v>9116</v>
      </c>
      <c r="C28" s="1" t="s">
        <v>7</v>
      </c>
      <c r="D28" s="1" t="s">
        <v>12</v>
      </c>
      <c r="E28" s="1">
        <v>200</v>
      </c>
    </row>
    <row r="29" spans="1:5" x14ac:dyDescent="0.35">
      <c r="A29" s="1" t="s">
        <v>18</v>
      </c>
      <c r="B29" s="1">
        <v>9096</v>
      </c>
      <c r="C29" s="1" t="s">
        <v>7</v>
      </c>
      <c r="D29" s="1" t="s">
        <v>12</v>
      </c>
      <c r="E29" s="1">
        <v>220</v>
      </c>
    </row>
    <row r="30" spans="1:5" x14ac:dyDescent="0.35">
      <c r="A30" s="1" t="s">
        <v>18</v>
      </c>
      <c r="B30" s="1">
        <v>9097</v>
      </c>
      <c r="C30" s="1" t="s">
        <v>7</v>
      </c>
      <c r="D30" s="1" t="s">
        <v>20</v>
      </c>
      <c r="E30" s="1">
        <v>200</v>
      </c>
    </row>
    <row r="31" spans="1:5" x14ac:dyDescent="0.35">
      <c r="A31" s="1" t="s">
        <v>18</v>
      </c>
      <c r="B31" s="1">
        <v>9098</v>
      </c>
      <c r="C31" s="1" t="s">
        <v>7</v>
      </c>
      <c r="D31" s="1" t="s">
        <v>21</v>
      </c>
      <c r="E31" s="1">
        <v>199</v>
      </c>
    </row>
    <row r="32" spans="1:5" x14ac:dyDescent="0.35">
      <c r="A32" s="1"/>
      <c r="B32" s="1"/>
      <c r="C32" s="1"/>
      <c r="D32" s="1"/>
      <c r="E32" s="1"/>
    </row>
    <row r="33" spans="1:5" x14ac:dyDescent="0.35">
      <c r="A33" s="1"/>
      <c r="B33" s="1"/>
      <c r="C33" s="1"/>
      <c r="D33" s="1"/>
      <c r="E33" s="1"/>
    </row>
    <row r="34" spans="1:5" x14ac:dyDescent="0.35">
      <c r="A34" s="1"/>
      <c r="B34" s="1"/>
      <c r="C34" s="1"/>
      <c r="D34" s="1"/>
      <c r="E34" s="1"/>
    </row>
    <row r="35" spans="1:5" x14ac:dyDescent="0.35">
      <c r="A35" s="1"/>
      <c r="B35" s="1"/>
      <c r="C35" s="1"/>
      <c r="D35" s="1"/>
      <c r="E35" s="1"/>
    </row>
    <row r="36" spans="1:5" x14ac:dyDescent="0.35">
      <c r="A36" s="1"/>
      <c r="B36" s="1"/>
      <c r="C36" s="1"/>
      <c r="D36" s="1"/>
      <c r="E36" s="1"/>
    </row>
    <row r="37" spans="1:5" x14ac:dyDescent="0.35">
      <c r="A37" s="1"/>
      <c r="B37" s="1"/>
      <c r="C37" s="1"/>
      <c r="D37" s="1"/>
      <c r="E37" s="1"/>
    </row>
    <row r="38" spans="1:5" x14ac:dyDescent="0.35">
      <c r="A38" s="1"/>
      <c r="B38" s="1"/>
      <c r="C38" s="1"/>
      <c r="D38" s="1"/>
      <c r="E38" s="1"/>
    </row>
    <row r="39" spans="1:5" x14ac:dyDescent="0.35">
      <c r="A39" s="1"/>
      <c r="B39" s="1"/>
      <c r="C39" s="1"/>
      <c r="D39" s="1"/>
      <c r="E39" s="1"/>
    </row>
    <row r="40" spans="1:5" x14ac:dyDescent="0.35">
      <c r="A40" s="1"/>
      <c r="B40" s="1"/>
      <c r="C40" s="1"/>
      <c r="D40" s="1"/>
      <c r="E40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rightToLeft="1" tabSelected="1" workbookViewId="0">
      <selection activeCell="A8" sqref="A8"/>
    </sheetView>
  </sheetViews>
  <sheetFormatPr defaultColWidth="10.90625" defaultRowHeight="14.5" x14ac:dyDescent="0.35"/>
  <cols>
    <col min="1" max="1" width="12.26953125" customWidth="1"/>
    <col min="16" max="16" width="7.26953125" customWidth="1"/>
    <col min="23" max="23" width="0" hidden="1" customWidth="1"/>
  </cols>
  <sheetData>
    <row r="1" spans="1:23" ht="18.5" x14ac:dyDescent="0.45">
      <c r="A1" s="3" t="s">
        <v>16</v>
      </c>
      <c r="S1" s="5" t="s">
        <v>19</v>
      </c>
      <c r="T1" s="5"/>
      <c r="U1" s="5"/>
    </row>
    <row r="2" spans="1:23" x14ac:dyDescent="0.35">
      <c r="W2" s="1" t="s">
        <v>17</v>
      </c>
    </row>
    <row r="3" spans="1:23" x14ac:dyDescent="0.35">
      <c r="A3" s="2" t="s">
        <v>14</v>
      </c>
      <c r="B3" s="2" t="s">
        <v>0</v>
      </c>
      <c r="C3" s="2" t="s">
        <v>8</v>
      </c>
      <c r="D3" s="2" t="s">
        <v>9</v>
      </c>
      <c r="E3" s="2" t="s">
        <v>12</v>
      </c>
      <c r="F3" s="2" t="s">
        <v>5</v>
      </c>
      <c r="G3" s="2" t="s">
        <v>20</v>
      </c>
      <c r="H3" s="2" t="s">
        <v>22</v>
      </c>
      <c r="I3" s="2" t="s">
        <v>23</v>
      </c>
      <c r="J3" s="2" t="s">
        <v>24</v>
      </c>
      <c r="K3" s="2" t="s">
        <v>21</v>
      </c>
      <c r="L3" s="2" t="s">
        <v>11</v>
      </c>
      <c r="M3" s="2" t="s">
        <v>10</v>
      </c>
      <c r="N3" s="2" t="s">
        <v>13</v>
      </c>
      <c r="O3" s="2" t="s">
        <v>3</v>
      </c>
      <c r="W3" s="1" t="s">
        <v>15</v>
      </c>
    </row>
    <row r="4" spans="1:23" x14ac:dyDescent="0.35">
      <c r="A4" s="4" t="str">
        <f>IF(COUNTIF($B4:$O4,"?*")&gt;0,MAX($A$3:A3)+1,"")</f>
        <v/>
      </c>
      <c r="B4" s="6">
        <f t="array" ref="B4">IF(ROWS(B$1:B1)&gt;COUNTIF(Feuil1!$A$2:$A$100,$A$1),"",INDEX(Feuil1!$B$2:$B$100,SMALL(IF(Feuil1!$A$2:$A$100&lt;&gt;"",IF(Feuil1!$A$2:$A$100=$A$1,ROW($A$2:$A$100)-ROW($A$2)+1)),ROWS(B$1:B1))))</f>
        <v>9092</v>
      </c>
      <c r="C4" s="8">
        <f>SUMPRODUCT((Feuil1!$B$2:$B$31=$B4)*(Feuil1!$D$2:$D$31=C$3)*(Feuil1!$E$2:$E$31))</f>
        <v>0</v>
      </c>
      <c r="D4" s="8">
        <f>SUMPRODUCT((Feuil1!$B$2:$B$31=$B4)*(Feuil1!$D$2:$D$31=D$3)*(Feuil1!$E$2:$E$31))</f>
        <v>0</v>
      </c>
      <c r="E4" s="8">
        <f>SUMPRODUCT((Feuil1!$B$2:$B$31=$B4)*(Feuil1!$D$2:$D$31=E$3)*(Feuil1!$E$2:$E$31))</f>
        <v>0</v>
      </c>
      <c r="F4" s="8">
        <f>SUMPRODUCT((Feuil1!$B$2:$B$31=$B4)*(Feuil1!$D$2:$D$31=F$3)*(Feuil1!$E$2:$E$31))</f>
        <v>0</v>
      </c>
      <c r="G4" s="8">
        <f>SUMPRODUCT((Feuil1!$B$2:$B$31=$B4)*(Feuil1!$D$2:$D$31=G$3)*(Feuil1!$E$2:$E$31))</f>
        <v>0</v>
      </c>
      <c r="H4" s="8">
        <f>SUMPRODUCT((Feuil1!$B$2:$B$31=$B4)*(Feuil1!$D$2:$D$31=H$3)*(Feuil1!$E$2:$E$31))</f>
        <v>0</v>
      </c>
      <c r="I4" s="8">
        <f>SUMPRODUCT((Feuil1!$B$2:$B$31=$B4)*(Feuil1!$D$2:$D$31=I$3)*(Feuil1!$E$2:$E$31))</f>
        <v>0</v>
      </c>
      <c r="J4" s="8">
        <f>SUMPRODUCT((Feuil1!$B$2:$B$31=$B4)*(Feuil1!$D$2:$D$31=J$3)*(Feuil1!$E$2:$E$31))</f>
        <v>0</v>
      </c>
      <c r="K4" s="8">
        <f>SUMPRODUCT((Feuil1!$B$2:$B$31=$B4)*(Feuil1!$D$2:$D$31=K$3)*(Feuil1!$E$2:$E$31))</f>
        <v>0</v>
      </c>
      <c r="L4" s="8">
        <f>SUMPRODUCT((Feuil1!$B$2:$B$31=$B4)*(Feuil1!$D$2:$D$31=L$3)*(Feuil1!$E$2:$E$31))</f>
        <v>0</v>
      </c>
      <c r="M4" s="8">
        <f>SUMPRODUCT((Feuil1!$B$2:$B$31=$B4)*(Feuil1!$D$2:$D$31=M$3)*(Feuil1!$E$2:$E$31))</f>
        <v>200</v>
      </c>
      <c r="N4" s="8">
        <f>SUMPRODUCT((Feuil1!$B$2:$B$31=$B4)*(Feuil1!$D$2:$D$31=N$3)*(Feuil1!$E$2:$E$31))</f>
        <v>190</v>
      </c>
      <c r="O4" s="8">
        <f>SUM($C4:$N4)</f>
        <v>390</v>
      </c>
      <c r="W4" s="1" t="s">
        <v>18</v>
      </c>
    </row>
    <row r="5" spans="1:23" x14ac:dyDescent="0.35">
      <c r="A5" s="4" t="str">
        <f>IF(COUNTIF($B5:$O5,"?*")&gt;0,MAX($A$3:A4)+1,"")</f>
        <v/>
      </c>
      <c r="B5" s="6">
        <f t="array" ref="B5">IF(ROWS(B$1:B2)&gt;COUNTIF(Feuil1!$A$2:$A$100,$A$1),"",INDEX(Feuil1!$B$2:$B$100,SMALL(IF(Feuil1!$A$2:$A$100&lt;&gt;"",IF(Feuil1!$A$2:$A$100=$A$1,ROW($A$2:$A$100)-ROW($A$2)+1)),ROWS(B$1:B2))))</f>
        <v>9094</v>
      </c>
      <c r="C5" s="8">
        <f>SUMPRODUCT((Feuil1!$B$2:$B$31=$B5)*(Feuil1!$D$2:$D$31=C$3)*(Feuil1!$E$2:$E$31))</f>
        <v>0</v>
      </c>
      <c r="D5" s="8">
        <f>SUMPRODUCT((Feuil1!$B$2:$B$31=$B5)*(Feuil1!$D$2:$D$31=D$3)*(Feuil1!$E$2:$E$31))</f>
        <v>220</v>
      </c>
      <c r="E5" s="8">
        <f>SUMPRODUCT((Feuil1!$B$2:$B$31=$B5)*(Feuil1!$D$2:$D$31=E$3)*(Feuil1!$E$2:$E$31))</f>
        <v>0</v>
      </c>
      <c r="F5" s="8">
        <f>SUMPRODUCT((Feuil1!$B$2:$B$31=$B5)*(Feuil1!$D$2:$D$31=F$3)*(Feuil1!$E$2:$E$31))</f>
        <v>0</v>
      </c>
      <c r="G5" s="8">
        <f>SUMPRODUCT((Feuil1!$B$2:$B$31=$B5)*(Feuil1!$D$2:$D$31=G$3)*(Feuil1!$E$2:$E$31))</f>
        <v>0</v>
      </c>
      <c r="H5" s="8">
        <f>SUMPRODUCT((Feuil1!$B$2:$B$31=$B5)*(Feuil1!$D$2:$D$31=H$3)*(Feuil1!$E$2:$E$31))</f>
        <v>0</v>
      </c>
      <c r="I5" s="8">
        <f>SUMPRODUCT((Feuil1!$B$2:$B$31=$B5)*(Feuil1!$D$2:$D$31=I$3)*(Feuil1!$E$2:$E$31))</f>
        <v>0</v>
      </c>
      <c r="J5" s="8">
        <f>SUMPRODUCT((Feuil1!$B$2:$B$31=$B5)*(Feuil1!$D$2:$D$31=J$3)*(Feuil1!$E$2:$E$31))</f>
        <v>0</v>
      </c>
      <c r="K5" s="8">
        <f>SUMPRODUCT((Feuil1!$B$2:$B$31=$B5)*(Feuil1!$D$2:$D$31=K$3)*(Feuil1!$E$2:$E$31))</f>
        <v>0</v>
      </c>
      <c r="L5" s="8">
        <f>SUMPRODUCT((Feuil1!$B$2:$B$31=$B5)*(Feuil1!$D$2:$D$31=L$3)*(Feuil1!$E$2:$E$31))</f>
        <v>0</v>
      </c>
      <c r="M5" s="8">
        <f>SUMPRODUCT((Feuil1!$B$2:$B$31=$B5)*(Feuil1!$D$2:$D$31=M$3)*(Feuil1!$E$2:$E$31))</f>
        <v>0</v>
      </c>
      <c r="N5" s="8">
        <f>SUMPRODUCT((Feuil1!$B$2:$B$31=$B5)*(Feuil1!$D$2:$D$31=N$3)*(Feuil1!$E$2:$E$31))</f>
        <v>0</v>
      </c>
      <c r="O5" s="8">
        <f t="shared" ref="O5:O11" si="0">SUM($C5:$N5)</f>
        <v>220</v>
      </c>
      <c r="W5" s="1" t="s">
        <v>16</v>
      </c>
    </row>
    <row r="6" spans="1:23" x14ac:dyDescent="0.35">
      <c r="A6" s="4" t="str">
        <f>IF(COUNTIF($B6:$O6,"?*")&gt;0,MAX($A$3:A5)+1,"")</f>
        <v/>
      </c>
      <c r="B6" s="6">
        <f t="array" ref="B6">IF(ROWS(B$1:B3)&gt;COUNTIF(Feuil1!$A$2:$A$100,$A$1),"",INDEX(Feuil1!$B$2:$B$100,SMALL(IF(Feuil1!$A$2:$A$100&lt;&gt;"",IF(Feuil1!$A$2:$A$100=$A$1,ROW($A$2:$A$100)-ROW($A$2)+1)),ROWS(B$1:B3))))</f>
        <v>9095</v>
      </c>
      <c r="C6" s="8">
        <f>SUMPRODUCT((Feuil1!$B$2:$B$31=$B6)*(Feuil1!$D$2:$D$31=C$3)*(Feuil1!$E$2:$E$31))</f>
        <v>0</v>
      </c>
      <c r="D6" s="8">
        <f>SUMPRODUCT((Feuil1!$B$2:$B$31=$B6)*(Feuil1!$D$2:$D$31=D$3)*(Feuil1!$E$2:$E$31))</f>
        <v>0</v>
      </c>
      <c r="E6" s="8">
        <f>SUMPRODUCT((Feuil1!$B$2:$B$31=$B6)*(Feuil1!$D$2:$D$31=E$3)*(Feuil1!$E$2:$E$31))</f>
        <v>192</v>
      </c>
      <c r="F6" s="8">
        <f>SUMPRODUCT((Feuil1!$B$2:$B$31=$B6)*(Feuil1!$D$2:$D$31=F$3)*(Feuil1!$E$2:$E$31))</f>
        <v>0</v>
      </c>
      <c r="G6" s="8">
        <f>SUMPRODUCT((Feuil1!$B$2:$B$31=$B6)*(Feuil1!$D$2:$D$31=G$3)*(Feuil1!$E$2:$E$31))</f>
        <v>0</v>
      </c>
      <c r="H6" s="8">
        <f>SUMPRODUCT((Feuil1!$B$2:$B$31=$B6)*(Feuil1!$D$2:$D$31=H$3)*(Feuil1!$E$2:$E$31))</f>
        <v>0</v>
      </c>
      <c r="I6" s="8">
        <f>SUMPRODUCT((Feuil1!$B$2:$B$31=$B6)*(Feuil1!$D$2:$D$31=I$3)*(Feuil1!$E$2:$E$31))</f>
        <v>0</v>
      </c>
      <c r="J6" s="8">
        <f>SUMPRODUCT((Feuil1!$B$2:$B$31=$B6)*(Feuil1!$D$2:$D$31=J$3)*(Feuil1!$E$2:$E$31))</f>
        <v>0</v>
      </c>
      <c r="K6" s="8">
        <f>SUMPRODUCT((Feuil1!$B$2:$B$31=$B6)*(Feuil1!$D$2:$D$31=K$3)*(Feuil1!$E$2:$E$31))</f>
        <v>0</v>
      </c>
      <c r="L6" s="8">
        <f>SUMPRODUCT((Feuil1!$B$2:$B$31=$B6)*(Feuil1!$D$2:$D$31=L$3)*(Feuil1!$E$2:$E$31))</f>
        <v>0</v>
      </c>
      <c r="M6" s="8">
        <f>SUMPRODUCT((Feuil1!$B$2:$B$31=$B6)*(Feuil1!$D$2:$D$31=M$3)*(Feuil1!$E$2:$E$31))</f>
        <v>190</v>
      </c>
      <c r="N6" s="8">
        <f>SUMPRODUCT((Feuil1!$B$2:$B$31=$B6)*(Feuil1!$D$2:$D$31=N$3)*(Feuil1!$E$2:$E$31))</f>
        <v>0</v>
      </c>
      <c r="O6" s="8">
        <f t="shared" si="0"/>
        <v>382</v>
      </c>
    </row>
    <row r="7" spans="1:23" x14ac:dyDescent="0.35">
      <c r="A7" s="4" t="str">
        <f>IF(COUNTIF($B7:$O7,"?*")&gt;0,MAX($A$3:A6)+1,"")</f>
        <v/>
      </c>
      <c r="B7" s="6">
        <f t="array" ref="B7">IF(ROWS(B$1:B4)&gt;COUNTIF(Feuil1!$A$2:$A$100,$A$1),"",INDEX(Feuil1!$B$2:$B$100,SMALL(IF(Feuil1!$A$2:$A$100&lt;&gt;"",IF(Feuil1!$A$2:$A$100=$A$1,ROW($A$2:$A$100)-ROW($A$2)+1)),ROWS(B$1:B4))))</f>
        <v>9096</v>
      </c>
      <c r="C7" s="8">
        <f>SUMPRODUCT((Feuil1!$B$2:$B$31=$B7)*(Feuil1!$D$2:$D$31=C$3)*(Feuil1!$E$2:$E$31))</f>
        <v>0</v>
      </c>
      <c r="D7" s="8">
        <f>SUMPRODUCT((Feuil1!$B$2:$B$31=$B7)*(Feuil1!$D$2:$D$31=D$3)*(Feuil1!$E$2:$E$31))</f>
        <v>0</v>
      </c>
      <c r="E7" s="8">
        <f>SUMPRODUCT((Feuil1!$B$2:$B$31=$B7)*(Feuil1!$D$2:$D$31=E$3)*(Feuil1!$E$2:$E$31))</f>
        <v>220</v>
      </c>
      <c r="F7" s="8">
        <f>SUMPRODUCT((Feuil1!$B$2:$B$31=$B7)*(Feuil1!$D$2:$D$31=F$3)*(Feuil1!$E$2:$E$31))</f>
        <v>0</v>
      </c>
      <c r="G7" s="8">
        <f>SUMPRODUCT((Feuil1!$B$2:$B$31=$B7)*(Feuil1!$D$2:$D$31=G$3)*(Feuil1!$E$2:$E$31))</f>
        <v>0</v>
      </c>
      <c r="H7" s="8">
        <f>SUMPRODUCT((Feuil1!$B$2:$B$31=$B7)*(Feuil1!$D$2:$D$31=H$3)*(Feuil1!$E$2:$E$31))</f>
        <v>0</v>
      </c>
      <c r="I7" s="8">
        <f>SUMPRODUCT((Feuil1!$B$2:$B$31=$B7)*(Feuil1!$D$2:$D$31=I$3)*(Feuil1!$E$2:$E$31))</f>
        <v>0</v>
      </c>
      <c r="J7" s="8">
        <f>SUMPRODUCT((Feuil1!$B$2:$B$31=$B7)*(Feuil1!$D$2:$D$31=J$3)*(Feuil1!$E$2:$E$31))</f>
        <v>0</v>
      </c>
      <c r="K7" s="8">
        <f>SUMPRODUCT((Feuil1!$B$2:$B$31=$B7)*(Feuil1!$D$2:$D$31=K$3)*(Feuil1!$E$2:$E$31))</f>
        <v>0</v>
      </c>
      <c r="L7" s="8">
        <f>SUMPRODUCT((Feuil1!$B$2:$B$31=$B7)*(Feuil1!$D$2:$D$31=L$3)*(Feuil1!$E$2:$E$31))</f>
        <v>192</v>
      </c>
      <c r="M7" s="8">
        <f>SUMPRODUCT((Feuil1!$B$2:$B$31=$B7)*(Feuil1!$D$2:$D$31=M$3)*(Feuil1!$E$2:$E$31))</f>
        <v>0</v>
      </c>
      <c r="N7" s="8">
        <f>SUMPRODUCT((Feuil1!$B$2:$B$31=$B7)*(Feuil1!$D$2:$D$31=N$3)*(Feuil1!$E$2:$E$31))</f>
        <v>187</v>
      </c>
      <c r="O7" s="8">
        <f t="shared" si="0"/>
        <v>599</v>
      </c>
    </row>
    <row r="8" spans="1:23" x14ac:dyDescent="0.35">
      <c r="A8" s="4" t="str">
        <f>IF(COUNTIF($B8:$O8,"?*")&gt;0,MAX($A$3:A7)+1,"")</f>
        <v/>
      </c>
      <c r="B8" s="6">
        <f t="array" ref="B8">IF(ROWS(B$1:B5)&gt;COUNTIF(Feuil1!$A$2:$A$100,$A$1),"",INDEX(Feuil1!$B$2:$B$100,SMALL(IF(Feuil1!$A$2:$A$100&lt;&gt;"",IF(Feuil1!$A$2:$A$100=$A$1,ROW($A$2:$A$100)-ROW($A$2)+1)),ROWS(B$1:B5))))</f>
        <v>9098</v>
      </c>
      <c r="C8" s="8">
        <f>SUMPRODUCT((Feuil1!$B$2:$B$31=$B8)*(Feuil1!$D$2:$D$31=C$3)*(Feuil1!$E$2:$E$31))</f>
        <v>0</v>
      </c>
      <c r="D8" s="8">
        <f>SUMPRODUCT((Feuil1!$B$2:$B$31=$B8)*(Feuil1!$D$2:$D$31=D$3)*(Feuil1!$E$2:$E$31))</f>
        <v>200</v>
      </c>
      <c r="E8" s="8">
        <f>SUMPRODUCT((Feuil1!$B$2:$B$31=$B8)*(Feuil1!$D$2:$D$31=E$3)*(Feuil1!$E$2:$E$31))</f>
        <v>190</v>
      </c>
      <c r="F8" s="8">
        <f>SUMPRODUCT((Feuil1!$B$2:$B$31=$B8)*(Feuil1!$D$2:$D$31=F$3)*(Feuil1!$E$2:$E$31))</f>
        <v>0</v>
      </c>
      <c r="G8" s="8">
        <f>SUMPRODUCT((Feuil1!$B$2:$B$31=$B8)*(Feuil1!$D$2:$D$31=G$3)*(Feuil1!$E$2:$E$31))</f>
        <v>0</v>
      </c>
      <c r="H8" s="8">
        <f>SUMPRODUCT((Feuil1!$B$2:$B$31=$B8)*(Feuil1!$D$2:$D$31=H$3)*(Feuil1!$E$2:$E$31))</f>
        <v>0</v>
      </c>
      <c r="I8" s="8">
        <f>SUMPRODUCT((Feuil1!$B$2:$B$31=$B8)*(Feuil1!$D$2:$D$31=I$3)*(Feuil1!$E$2:$E$31))</f>
        <v>0</v>
      </c>
      <c r="J8" s="8">
        <f>SUMPRODUCT((Feuil1!$B$2:$B$31=$B8)*(Feuil1!$D$2:$D$31=J$3)*(Feuil1!$E$2:$E$31))</f>
        <v>0</v>
      </c>
      <c r="K8" s="8">
        <f>SUMPRODUCT((Feuil1!$B$2:$B$31=$B8)*(Feuil1!$D$2:$D$31=K$3)*(Feuil1!$E$2:$E$31))</f>
        <v>199</v>
      </c>
      <c r="L8" s="8">
        <f>SUMPRODUCT((Feuil1!$B$2:$B$31=$B8)*(Feuil1!$D$2:$D$31=L$3)*(Feuil1!$E$2:$E$31))</f>
        <v>0</v>
      </c>
      <c r="M8" s="8">
        <f>SUMPRODUCT((Feuil1!$B$2:$B$31=$B8)*(Feuil1!$D$2:$D$31=M$3)*(Feuil1!$E$2:$E$31))</f>
        <v>0</v>
      </c>
      <c r="N8" s="8">
        <f>SUMPRODUCT((Feuil1!$B$2:$B$31=$B8)*(Feuil1!$D$2:$D$31=N$3)*(Feuil1!$E$2:$E$31))</f>
        <v>0</v>
      </c>
      <c r="O8" s="8">
        <f t="shared" si="0"/>
        <v>589</v>
      </c>
    </row>
    <row r="9" spans="1:23" x14ac:dyDescent="0.35">
      <c r="A9" s="4" t="str">
        <f>IF(COUNTIF($B9:$O9,"?*")&gt;0,MAX($A$3:A8)+1,"")</f>
        <v/>
      </c>
      <c r="B9" s="6">
        <f t="array" ref="B9">IF(ROWS(B$1:B6)&gt;COUNTIF(Feuil1!$A$2:$A$100,$A$1),"",INDEX(Feuil1!$B$2:$B$100,SMALL(IF(Feuil1!$A$2:$A$100&lt;&gt;"",IF(Feuil1!$A$2:$A$100=$A$1,ROW($A$2:$A$100)-ROW($A$2)+1)),ROWS(B$1:B6))))</f>
        <v>9100</v>
      </c>
      <c r="C9" s="8">
        <f>SUMPRODUCT((Feuil1!$B$2:$B$31=$B9)*(Feuil1!$D$2:$D$31=C$3)*(Feuil1!$E$2:$E$31))</f>
        <v>220</v>
      </c>
      <c r="D9" s="8">
        <f>SUMPRODUCT((Feuil1!$B$2:$B$31=$B9)*(Feuil1!$D$2:$D$31=D$3)*(Feuil1!$E$2:$E$31))</f>
        <v>0</v>
      </c>
      <c r="E9" s="8">
        <f>SUMPRODUCT((Feuil1!$B$2:$B$31=$B9)*(Feuil1!$D$2:$D$31=E$3)*(Feuil1!$E$2:$E$31))</f>
        <v>0</v>
      </c>
      <c r="F9" s="8">
        <f>SUMPRODUCT((Feuil1!$B$2:$B$31=$B9)*(Feuil1!$D$2:$D$31=F$3)*(Feuil1!$E$2:$E$31))</f>
        <v>0</v>
      </c>
      <c r="G9" s="8">
        <f>SUMPRODUCT((Feuil1!$B$2:$B$31=$B9)*(Feuil1!$D$2:$D$31=G$3)*(Feuil1!$E$2:$E$31))</f>
        <v>0</v>
      </c>
      <c r="H9" s="8">
        <f>SUMPRODUCT((Feuil1!$B$2:$B$31=$B9)*(Feuil1!$D$2:$D$31=H$3)*(Feuil1!$E$2:$E$31))</f>
        <v>0</v>
      </c>
      <c r="I9" s="8">
        <f>SUMPRODUCT((Feuil1!$B$2:$B$31=$B9)*(Feuil1!$D$2:$D$31=I$3)*(Feuil1!$E$2:$E$31))</f>
        <v>0</v>
      </c>
      <c r="J9" s="8">
        <f>SUMPRODUCT((Feuil1!$B$2:$B$31=$B9)*(Feuil1!$D$2:$D$31=J$3)*(Feuil1!$E$2:$E$31))</f>
        <v>0</v>
      </c>
      <c r="K9" s="8">
        <f>SUMPRODUCT((Feuil1!$B$2:$B$31=$B9)*(Feuil1!$D$2:$D$31=K$3)*(Feuil1!$E$2:$E$31))</f>
        <v>0</v>
      </c>
      <c r="L9" s="8">
        <f>SUMPRODUCT((Feuil1!$B$2:$B$31=$B9)*(Feuil1!$D$2:$D$31=L$3)*(Feuil1!$E$2:$E$31))</f>
        <v>190</v>
      </c>
      <c r="M9" s="8">
        <f>SUMPRODUCT((Feuil1!$B$2:$B$31=$B9)*(Feuil1!$D$2:$D$31=M$3)*(Feuil1!$E$2:$E$31))</f>
        <v>0</v>
      </c>
      <c r="N9" s="8">
        <f>SUMPRODUCT((Feuil1!$B$2:$B$31=$B9)*(Feuil1!$D$2:$D$31=N$3)*(Feuil1!$E$2:$E$31))</f>
        <v>0</v>
      </c>
      <c r="O9" s="8">
        <f t="shared" si="0"/>
        <v>410</v>
      </c>
    </row>
    <row r="10" spans="1:23" x14ac:dyDescent="0.35">
      <c r="A10" s="4" t="str">
        <f>IF(COUNTIF($B10:$O10,"?*")&gt;0,MAX($A$3:A9)+1,"")</f>
        <v/>
      </c>
      <c r="B10" s="6">
        <f t="array" ref="B10">IF(ROWS(B$1:B7)&gt;COUNTIF(Feuil1!$A$2:$A$100,$A$1),"",INDEX(Feuil1!$B$2:$B$100,SMALL(IF(Feuil1!$A$2:$A$100&lt;&gt;"",IF(Feuil1!$A$2:$A$100=$A$1,ROW($A$2:$A$100)-ROW($A$2)+1)),ROWS(B$1:B7))))</f>
        <v>9091</v>
      </c>
      <c r="C10" s="8">
        <f>SUMPRODUCT((Feuil1!$B$2:$B$31=$B10)*(Feuil1!$D$2:$D$31=C$3)*(Feuil1!$E$2:$E$31))</f>
        <v>0</v>
      </c>
      <c r="D10" s="8">
        <f>SUMPRODUCT((Feuil1!$B$2:$B$31=$B10)*(Feuil1!$D$2:$D$31=D$3)*(Feuil1!$E$2:$E$31))</f>
        <v>190</v>
      </c>
      <c r="E10" s="8">
        <f>SUMPRODUCT((Feuil1!$B$2:$B$31=$B10)*(Feuil1!$D$2:$D$31=E$3)*(Feuil1!$E$2:$E$31))</f>
        <v>187</v>
      </c>
      <c r="F10" s="8">
        <f>SUMPRODUCT((Feuil1!$B$2:$B$31=$B10)*(Feuil1!$D$2:$D$31=F$3)*(Feuil1!$E$2:$E$31))</f>
        <v>0</v>
      </c>
      <c r="G10" s="8">
        <f>SUMPRODUCT((Feuil1!$B$2:$B$31=$B10)*(Feuil1!$D$2:$D$31=G$3)*(Feuil1!$E$2:$E$31))</f>
        <v>0</v>
      </c>
      <c r="H10" s="8">
        <f>SUMPRODUCT((Feuil1!$B$2:$B$31=$B10)*(Feuil1!$D$2:$D$31=H$3)*(Feuil1!$E$2:$E$31))</f>
        <v>0</v>
      </c>
      <c r="I10" s="8">
        <f>SUMPRODUCT((Feuil1!$B$2:$B$31=$B10)*(Feuil1!$D$2:$D$31=I$3)*(Feuil1!$E$2:$E$31))</f>
        <v>0</v>
      </c>
      <c r="J10" s="8">
        <f>SUMPRODUCT((Feuil1!$B$2:$B$31=$B10)*(Feuil1!$D$2:$D$31=J$3)*(Feuil1!$E$2:$E$31))</f>
        <v>0</v>
      </c>
      <c r="K10" s="8">
        <f>SUMPRODUCT((Feuil1!$B$2:$B$31=$B10)*(Feuil1!$D$2:$D$31=K$3)*(Feuil1!$E$2:$E$31))</f>
        <v>0</v>
      </c>
      <c r="L10" s="8">
        <f>SUMPRODUCT((Feuil1!$B$2:$B$31=$B10)*(Feuil1!$D$2:$D$31=L$3)*(Feuil1!$E$2:$E$31))</f>
        <v>0</v>
      </c>
      <c r="M10" s="8">
        <f>SUMPRODUCT((Feuil1!$B$2:$B$31=$B10)*(Feuil1!$D$2:$D$31=M$3)*(Feuil1!$E$2:$E$31))</f>
        <v>0</v>
      </c>
      <c r="N10" s="8">
        <f>SUMPRODUCT((Feuil1!$B$2:$B$31=$B10)*(Feuil1!$D$2:$D$31=N$3)*(Feuil1!$E$2:$E$31))</f>
        <v>0</v>
      </c>
      <c r="O10" s="8">
        <f t="shared" si="0"/>
        <v>377</v>
      </c>
    </row>
    <row r="11" spans="1:23" x14ac:dyDescent="0.35">
      <c r="A11" s="4" t="str">
        <f>IF(COUNTIF($B11:$O11,"?*")&gt;0,MAX($A$3:A10)+1,"")</f>
        <v/>
      </c>
      <c r="B11" s="6">
        <f t="array" ref="B11">IF(ROWS(B$1:B8)&gt;COUNTIF(Feuil1!$A$2:$A$100,$A$1),"",INDEX(Feuil1!$B$2:$B$100,SMALL(IF(Feuil1!$A$2:$A$100&lt;&gt;"",IF(Feuil1!$A$2:$A$100=$A$1,ROW($A$2:$A$100)-ROW($A$2)+1)),ROWS(B$1:B8))))</f>
        <v>9092</v>
      </c>
      <c r="C11" s="8">
        <f>SUMPRODUCT((Feuil1!$B$2:$B$31=$B11)*(Feuil1!$D$2:$D$31=C$3)*(Feuil1!$E$2:$E$31))</f>
        <v>0</v>
      </c>
      <c r="D11" s="8">
        <f>SUMPRODUCT((Feuil1!$B$2:$B$31=$B11)*(Feuil1!$D$2:$D$31=D$3)*(Feuil1!$E$2:$E$31))</f>
        <v>0</v>
      </c>
      <c r="E11" s="8">
        <f>SUMPRODUCT((Feuil1!$B$2:$B$31=$B11)*(Feuil1!$D$2:$D$31=E$3)*(Feuil1!$E$2:$E$31))</f>
        <v>0</v>
      </c>
      <c r="F11" s="8">
        <f>SUMPRODUCT((Feuil1!$B$2:$B$31=$B11)*(Feuil1!$D$2:$D$31=F$3)*(Feuil1!$E$2:$E$31))</f>
        <v>0</v>
      </c>
      <c r="G11" s="8">
        <f>SUMPRODUCT((Feuil1!$B$2:$B$31=$B11)*(Feuil1!$D$2:$D$31=G$3)*(Feuil1!$E$2:$E$31))</f>
        <v>0</v>
      </c>
      <c r="H11" s="8">
        <f>SUMPRODUCT((Feuil1!$B$2:$B$31=$B11)*(Feuil1!$D$2:$D$31=H$3)*(Feuil1!$E$2:$E$31))</f>
        <v>0</v>
      </c>
      <c r="I11" s="8">
        <f>SUMPRODUCT((Feuil1!$B$2:$B$31=$B11)*(Feuil1!$D$2:$D$31=I$3)*(Feuil1!$E$2:$E$31))</f>
        <v>0</v>
      </c>
      <c r="J11" s="8">
        <f>SUMPRODUCT((Feuil1!$B$2:$B$31=$B11)*(Feuil1!$D$2:$D$31=J$3)*(Feuil1!$E$2:$E$31))</f>
        <v>0</v>
      </c>
      <c r="K11" s="8">
        <f>SUMPRODUCT((Feuil1!$B$2:$B$31=$B11)*(Feuil1!$D$2:$D$31=K$3)*(Feuil1!$E$2:$E$31))</f>
        <v>0</v>
      </c>
      <c r="L11" s="8">
        <f>SUMPRODUCT((Feuil1!$B$2:$B$31=$B11)*(Feuil1!$D$2:$D$31=L$3)*(Feuil1!$E$2:$E$31))</f>
        <v>0</v>
      </c>
      <c r="M11" s="8">
        <f>SUMPRODUCT((Feuil1!$B$2:$B$31=$B11)*(Feuil1!$D$2:$D$31=M$3)*(Feuil1!$E$2:$E$31))</f>
        <v>200</v>
      </c>
      <c r="N11" s="8">
        <f>SUMPRODUCT((Feuil1!$B$2:$B$31=$B11)*(Feuil1!$D$2:$D$31=N$3)*(Feuil1!$E$2:$E$31))</f>
        <v>190</v>
      </c>
      <c r="O11" s="8">
        <f t="shared" si="0"/>
        <v>390</v>
      </c>
    </row>
    <row r="12" spans="1:23" x14ac:dyDescent="0.35">
      <c r="A12" s="4" t="str">
        <f>IF(COUNTIF($B12:$O12,"?*")&gt;0,MAX($A$3:A11)+1,"")</f>
        <v/>
      </c>
      <c r="B12" s="6">
        <f t="array" ref="B12">IF(ROWS(B$1:B9)&gt;COUNTIF(Feuil1!$A$2:$A$100,$A$1),"",INDEX(Feuil1!$B$2:$B$100,SMALL(IF(Feuil1!$A$2:$A$100&lt;&gt;"",IF(Feuil1!$A$2:$A$100=$A$1,ROW($A$2:$A$100)-ROW($A$2)+1)),ROWS(B$1:B9))))</f>
        <v>9095</v>
      </c>
      <c r="C12" s="8">
        <f>SUMPRODUCT((Feuil1!$B$2:$B$31=$B12)*(Feuil1!$D$2:$D$31=C$3)*(Feuil1!$E$2:$E$31))</f>
        <v>0</v>
      </c>
      <c r="D12" s="8">
        <f>SUMPRODUCT((Feuil1!$B$2:$B$31=$B12)*(Feuil1!$D$2:$D$31=D$3)*(Feuil1!$E$2:$E$31))</f>
        <v>0</v>
      </c>
      <c r="E12" s="8">
        <f>SUMPRODUCT((Feuil1!$B$2:$B$31=$B12)*(Feuil1!$D$2:$D$31=E$3)*(Feuil1!$E$2:$E$31))</f>
        <v>192</v>
      </c>
      <c r="F12" s="8">
        <f>SUMPRODUCT((Feuil1!$B$2:$B$31=$B12)*(Feuil1!$D$2:$D$31=F$3)*(Feuil1!$E$2:$E$31))</f>
        <v>0</v>
      </c>
      <c r="G12" s="8">
        <f>SUMPRODUCT((Feuil1!$B$2:$B$31=$B12)*(Feuil1!$D$2:$D$31=G$3)*(Feuil1!$E$2:$E$31))</f>
        <v>0</v>
      </c>
      <c r="H12" s="8">
        <f>SUMPRODUCT((Feuil1!$B$2:$B$31=$B12)*(Feuil1!$D$2:$D$31=H$3)*(Feuil1!$E$2:$E$31))</f>
        <v>0</v>
      </c>
      <c r="I12" s="8">
        <f>SUMPRODUCT((Feuil1!$B$2:$B$31=$B12)*(Feuil1!$D$2:$D$31=I$3)*(Feuil1!$E$2:$E$31))</f>
        <v>0</v>
      </c>
      <c r="J12" s="8">
        <f>SUMPRODUCT((Feuil1!$B$2:$B$31=$B12)*(Feuil1!$D$2:$D$31=J$3)*(Feuil1!$E$2:$E$31))</f>
        <v>0</v>
      </c>
      <c r="K12" s="8">
        <f>SUMPRODUCT((Feuil1!$B$2:$B$31=$B12)*(Feuil1!$D$2:$D$31=K$3)*(Feuil1!$E$2:$E$31))</f>
        <v>0</v>
      </c>
      <c r="L12" s="8">
        <f>SUMPRODUCT((Feuil1!$B$2:$B$31=$B12)*(Feuil1!$D$2:$D$31=L$3)*(Feuil1!$E$2:$E$31))</f>
        <v>0</v>
      </c>
      <c r="M12" s="8">
        <f>SUMPRODUCT((Feuil1!$B$2:$B$31=$B12)*(Feuil1!$D$2:$D$31=M$3)*(Feuil1!$E$2:$E$31))</f>
        <v>190</v>
      </c>
      <c r="N12" s="8">
        <f>SUMPRODUCT((Feuil1!$B$2:$B$31=$B12)*(Feuil1!$D$2:$D$31=N$3)*(Feuil1!$E$2:$E$31))</f>
        <v>0</v>
      </c>
      <c r="O12" s="8">
        <f t="array" ref="O12">IF(ROWS(O$1:O9)&gt;COUNTIF(Feuil1!$A$2:$A$100,$A$1),"",INDEX(Feuil1!$E$2:$E$100,SMALL(IF(Feuil1!$A$2:$A$100&lt;&gt;"",IF(Feuil1!$A$2:$A$100=$A$1,ROW($A$2:$A$100)-ROW($A$2)+1)),ROWS(O$1:O9))))</f>
        <v>190</v>
      </c>
    </row>
    <row r="13" spans="1:23" x14ac:dyDescent="0.35">
      <c r="A13" s="4" t="str">
        <f>IF(COUNTIF($B13:$O13,"?*")&gt;0,MAX($A$3:A12)+1,"")</f>
        <v/>
      </c>
      <c r="B13" s="6">
        <f t="array" ref="B13">IF(ROWS(B$1:B10)&gt;COUNTIF(Feuil1!$A$2:$A$100,$A$1),"",INDEX(Feuil1!$B$2:$B$100,SMALL(IF(Feuil1!$A$2:$A$100&lt;&gt;"",IF(Feuil1!$A$2:$A$100=$A$1,ROW($A$2:$A$100)-ROW($A$2)+1)),ROWS(B$1:B10))))</f>
        <v>9113</v>
      </c>
      <c r="C13" s="8">
        <f>SUMPRODUCT((Feuil1!$B$2:$B$31=$B13)*(Feuil1!$D$2:$D$31=C$3)*(Feuil1!$E$2:$E$31))</f>
        <v>0</v>
      </c>
      <c r="D13" s="8">
        <f>SUMPRODUCT((Feuil1!$B$2:$B$31=$B13)*(Feuil1!$D$2:$D$31=D$3)*(Feuil1!$E$2:$E$31))</f>
        <v>0</v>
      </c>
      <c r="E13" s="8">
        <f>SUMPRODUCT((Feuil1!$B$2:$B$31=$B13)*(Feuil1!$D$2:$D$31=E$3)*(Feuil1!$E$2:$E$31))</f>
        <v>0</v>
      </c>
      <c r="F13" s="8">
        <f>SUMPRODUCT((Feuil1!$B$2:$B$31=$B13)*(Feuil1!$D$2:$D$31=F$3)*(Feuil1!$E$2:$E$31))</f>
        <v>0</v>
      </c>
      <c r="G13" s="8">
        <f>SUMPRODUCT((Feuil1!$B$2:$B$31=$B13)*(Feuil1!$D$2:$D$31=G$3)*(Feuil1!$E$2:$E$31))</f>
        <v>0</v>
      </c>
      <c r="H13" s="8">
        <f>SUMPRODUCT((Feuil1!$B$2:$B$31=$B13)*(Feuil1!$D$2:$D$31=H$3)*(Feuil1!$E$2:$E$31))</f>
        <v>0</v>
      </c>
      <c r="I13" s="8">
        <f>SUMPRODUCT((Feuil1!$B$2:$B$31=$B13)*(Feuil1!$D$2:$D$31=I$3)*(Feuil1!$E$2:$E$31))</f>
        <v>0</v>
      </c>
      <c r="J13" s="8">
        <f>SUMPRODUCT((Feuil1!$B$2:$B$31=$B13)*(Feuil1!$D$2:$D$31=J$3)*(Feuil1!$E$2:$E$31))</f>
        <v>0</v>
      </c>
      <c r="K13" s="8">
        <f>SUMPRODUCT((Feuil1!$B$2:$B$31=$B13)*(Feuil1!$D$2:$D$31=K$3)*(Feuil1!$E$2:$E$31))</f>
        <v>0</v>
      </c>
      <c r="L13" s="8">
        <f>SUMPRODUCT((Feuil1!$B$2:$B$31=$B13)*(Feuil1!$D$2:$D$31=L$3)*(Feuil1!$E$2:$E$31))</f>
        <v>0</v>
      </c>
      <c r="M13" s="8">
        <f>SUMPRODUCT((Feuil1!$B$2:$B$31=$B13)*(Feuil1!$D$2:$D$31=M$3)*(Feuil1!$E$2:$E$31))</f>
        <v>192</v>
      </c>
      <c r="N13" s="8">
        <f>SUMPRODUCT((Feuil1!$B$2:$B$31=$B13)*(Feuil1!$D$2:$D$31=N$3)*(Feuil1!$E$2:$E$31))</f>
        <v>0</v>
      </c>
      <c r="O13" s="8">
        <f t="array" ref="O13">IF(ROWS(O$1:O10)&gt;COUNTIF(Feuil1!$A$2:$A$100,$A$1),"",INDEX(Feuil1!$E$2:$E$100,SMALL(IF(Feuil1!$A$2:$A$100&lt;&gt;"",IF(Feuil1!$A$2:$A$100=$A$1,ROW($A$2:$A$100)-ROW($A$2)+1)),ROWS(O$1:O10))))</f>
        <v>192</v>
      </c>
    </row>
    <row r="14" spans="1:23" x14ac:dyDescent="0.35">
      <c r="A14" s="4" t="str">
        <f>IF(COUNTIF($B14:$O14,"?*")&gt;0,MAX($A$3:A13)+1,"")</f>
        <v/>
      </c>
      <c r="B14" s="6">
        <f t="array" ref="B14">IF(ROWS(B$1:B11)&gt;COUNTIF(Feuil1!$A$2:$A$100,$A$1),"",INDEX(Feuil1!$B$2:$B$100,SMALL(IF(Feuil1!$A$2:$A$100&lt;&gt;"",IF(Feuil1!$A$2:$A$100=$A$1,ROW($A$2:$A$100)-ROW($A$2)+1)),ROWS(B$1:B11))))</f>
        <v>9114</v>
      </c>
      <c r="C14" s="8">
        <f>SUMPRODUCT((Feuil1!$B$2:$B$31=$B14)*(Feuil1!$D$2:$D$31=C$3)*(Feuil1!$E$2:$E$31))</f>
        <v>0</v>
      </c>
      <c r="D14" s="8">
        <f>SUMPRODUCT((Feuil1!$B$2:$B$31=$B14)*(Feuil1!$D$2:$D$31=D$3)*(Feuil1!$E$2:$E$31))</f>
        <v>0</v>
      </c>
      <c r="E14" s="8">
        <f>SUMPRODUCT((Feuil1!$B$2:$B$31=$B14)*(Feuil1!$D$2:$D$31=E$3)*(Feuil1!$E$2:$E$31))</f>
        <v>0</v>
      </c>
      <c r="F14" s="8">
        <f>SUMPRODUCT((Feuil1!$B$2:$B$31=$B14)*(Feuil1!$D$2:$D$31=F$3)*(Feuil1!$E$2:$E$31))</f>
        <v>0</v>
      </c>
      <c r="G14" s="8">
        <f>SUMPRODUCT((Feuil1!$B$2:$B$31=$B14)*(Feuil1!$D$2:$D$31=G$3)*(Feuil1!$E$2:$E$31))</f>
        <v>0</v>
      </c>
      <c r="H14" s="8">
        <f>SUMPRODUCT((Feuil1!$B$2:$B$31=$B14)*(Feuil1!$D$2:$D$31=H$3)*(Feuil1!$E$2:$E$31))</f>
        <v>0</v>
      </c>
      <c r="I14" s="8">
        <f>SUMPRODUCT((Feuil1!$B$2:$B$31=$B14)*(Feuil1!$D$2:$D$31=I$3)*(Feuil1!$E$2:$E$31))</f>
        <v>0</v>
      </c>
      <c r="J14" s="8">
        <f>SUMPRODUCT((Feuil1!$B$2:$B$31=$B14)*(Feuil1!$D$2:$D$31=J$3)*(Feuil1!$E$2:$E$31))</f>
        <v>0</v>
      </c>
      <c r="K14" s="8">
        <f>SUMPRODUCT((Feuil1!$B$2:$B$31=$B14)*(Feuil1!$D$2:$D$31=K$3)*(Feuil1!$E$2:$E$31))</f>
        <v>0</v>
      </c>
      <c r="L14" s="8">
        <f>SUMPRODUCT((Feuil1!$B$2:$B$31=$B14)*(Feuil1!$D$2:$D$31=L$3)*(Feuil1!$E$2:$E$31))</f>
        <v>187</v>
      </c>
      <c r="M14" s="8">
        <f>SUMPRODUCT((Feuil1!$B$2:$B$31=$B14)*(Feuil1!$D$2:$D$31=M$3)*(Feuil1!$E$2:$E$31))</f>
        <v>0</v>
      </c>
      <c r="N14" s="8">
        <f>SUMPRODUCT((Feuil1!$B$2:$B$31=$B14)*(Feuil1!$D$2:$D$31=N$3)*(Feuil1!$E$2:$E$31))</f>
        <v>0</v>
      </c>
      <c r="O14" s="8">
        <f t="array" ref="O14">IF(ROWS(O$1:O11)&gt;COUNTIF(Feuil1!$A$2:$A$100,$A$1),"",INDEX(Feuil1!$E$2:$E$100,SMALL(IF(Feuil1!$A$2:$A$100&lt;&gt;"",IF(Feuil1!$A$2:$A$100=$A$1,ROW($A$2:$A$100)-ROW($A$2)+1)),ROWS(O$1:O11))))</f>
        <v>187</v>
      </c>
    </row>
    <row r="15" spans="1:23" x14ac:dyDescent="0.35">
      <c r="A15" s="4" t="str">
        <f>IF(COUNTIF($B15:$O15,"?*")&gt;0,MAX($A$3:A14)+1,"")</f>
        <v/>
      </c>
      <c r="B15" s="6">
        <f t="array" ref="B15">IF(ROWS(B$1:B12)&gt;COUNTIF(Feuil1!$A$2:$A$100,$A$1),"",INDEX(Feuil1!$B$2:$B$100,SMALL(IF(Feuil1!$A$2:$A$100&lt;&gt;"",IF(Feuil1!$A$2:$A$100=$A$1,ROW($A$2:$A$100)-ROW($A$2)+1)),ROWS(B$1:B12))))</f>
        <v>9115</v>
      </c>
      <c r="C15" s="8">
        <f>SUMPRODUCT((Feuil1!$B$2:$B$31=$B15)*(Feuil1!$D$2:$D$31=C$3)*(Feuil1!$E$2:$E$31))</f>
        <v>0</v>
      </c>
      <c r="D15" s="8">
        <f>SUMPRODUCT((Feuil1!$B$2:$B$31=$B15)*(Feuil1!$D$2:$D$31=D$3)*(Feuil1!$E$2:$E$31))</f>
        <v>0</v>
      </c>
      <c r="E15" s="8">
        <f>SUMPRODUCT((Feuil1!$B$2:$B$31=$B15)*(Feuil1!$D$2:$D$31=E$3)*(Feuil1!$E$2:$E$31))</f>
        <v>0</v>
      </c>
      <c r="F15" s="8">
        <f>SUMPRODUCT((Feuil1!$B$2:$B$31=$B15)*(Feuil1!$D$2:$D$31=F$3)*(Feuil1!$E$2:$E$31))</f>
        <v>0</v>
      </c>
      <c r="G15" s="8">
        <f>SUMPRODUCT((Feuil1!$B$2:$B$31=$B15)*(Feuil1!$D$2:$D$31=G$3)*(Feuil1!$E$2:$E$31))</f>
        <v>0</v>
      </c>
      <c r="H15" s="8">
        <f>SUMPRODUCT((Feuil1!$B$2:$B$31=$B15)*(Feuil1!$D$2:$D$31=H$3)*(Feuil1!$E$2:$E$31))</f>
        <v>0</v>
      </c>
      <c r="I15" s="8">
        <f>SUMPRODUCT((Feuil1!$B$2:$B$31=$B15)*(Feuil1!$D$2:$D$31=I$3)*(Feuil1!$E$2:$E$31))</f>
        <v>0</v>
      </c>
      <c r="J15" s="8">
        <f>SUMPRODUCT((Feuil1!$B$2:$B$31=$B15)*(Feuil1!$D$2:$D$31=J$3)*(Feuil1!$E$2:$E$31))</f>
        <v>0</v>
      </c>
      <c r="K15" s="8">
        <f>SUMPRODUCT((Feuil1!$B$2:$B$31=$B15)*(Feuil1!$D$2:$D$31=K$3)*(Feuil1!$E$2:$E$31))</f>
        <v>0</v>
      </c>
      <c r="L15" s="8">
        <f>SUMPRODUCT((Feuil1!$B$2:$B$31=$B15)*(Feuil1!$D$2:$D$31=L$3)*(Feuil1!$E$2:$E$31))</f>
        <v>0</v>
      </c>
      <c r="M15" s="8">
        <f>SUMPRODUCT((Feuil1!$B$2:$B$31=$B15)*(Feuil1!$D$2:$D$31=M$3)*(Feuil1!$E$2:$E$31))</f>
        <v>0</v>
      </c>
      <c r="N15" s="8">
        <f>SUMPRODUCT((Feuil1!$B$2:$B$31=$B15)*(Feuil1!$D$2:$D$31=N$3)*(Feuil1!$E$2:$E$31))</f>
        <v>0</v>
      </c>
      <c r="O15" s="8">
        <f t="array" ref="O15">IF(ROWS(O$1:O12)&gt;COUNTIF(Feuil1!$A$2:$A$100,$A$1),"",INDEX(Feuil1!$E$2:$E$100,SMALL(IF(Feuil1!$A$2:$A$100&lt;&gt;"",IF(Feuil1!$A$2:$A$100=$A$1,ROW($A$2:$A$100)-ROW($A$2)+1)),ROWS(O$1:O12))))</f>
        <v>190</v>
      </c>
    </row>
    <row r="16" spans="1:23" x14ac:dyDescent="0.35">
      <c r="A16" s="4" t="str">
        <f>IF(COUNTIF($B16:$O16,"?*")&gt;0,MAX($A$3:A15)+1,"")</f>
        <v/>
      </c>
      <c r="B16" s="6" t="str">
        <f t="array" ref="B16">IF(ROWS(B$1:B13)&gt;COUNTIF(Feuil1!$A$2:$A$100,$A$1),"",INDEX(Feuil1!$B$2:$B$100,SMALL(IF(Feuil1!$A$2:$A$100&lt;&gt;"",IF(Feuil1!$A$2:$A$100=$A$1,ROW($A$2:$A$100)-ROW($A$2)+1)),ROWS(B$1:B13))))</f>
        <v/>
      </c>
      <c r="C16" s="8">
        <f>SUMPRODUCT((Feuil1!$B$2:$B$31=$B16)*(Feuil1!$D$2:$D$31=C$3)*(Feuil1!$E$2:$E$31))</f>
        <v>0</v>
      </c>
      <c r="D16" s="8">
        <f>SUMPRODUCT((Feuil1!$B$2:$B$31=$B16)*(Feuil1!$D$2:$D$31=D$3)*(Feuil1!$E$2:$E$31))</f>
        <v>0</v>
      </c>
      <c r="E16" s="8">
        <f>SUMPRODUCT((Feuil1!$B$2:$B$31=$B16)*(Feuil1!$D$2:$D$31=E$3)*(Feuil1!$E$2:$E$31))</f>
        <v>0</v>
      </c>
      <c r="F16" s="8">
        <f>SUMPRODUCT((Feuil1!$B$2:$B$31=$B16)*(Feuil1!$D$2:$D$31=F$3)*(Feuil1!$E$2:$E$31))</f>
        <v>0</v>
      </c>
      <c r="G16" s="8">
        <f>SUMPRODUCT((Feuil1!$B$2:$B$31=$B16)*(Feuil1!$D$2:$D$31=G$3)*(Feuil1!$E$2:$E$31))</f>
        <v>0</v>
      </c>
      <c r="H16" s="8">
        <f>SUMPRODUCT((Feuil1!$B$2:$B$31=$B16)*(Feuil1!$D$2:$D$31=H$3)*(Feuil1!$E$2:$E$31))</f>
        <v>0</v>
      </c>
      <c r="I16" s="8">
        <f>SUMPRODUCT((Feuil1!$B$2:$B$31=$B16)*(Feuil1!$D$2:$D$31=I$3)*(Feuil1!$E$2:$E$31))</f>
        <v>0</v>
      </c>
      <c r="J16" s="8">
        <f>SUMPRODUCT((Feuil1!$B$2:$B$31=$B16)*(Feuil1!$D$2:$D$31=J$3)*(Feuil1!$E$2:$E$31))</f>
        <v>0</v>
      </c>
      <c r="K16" s="8">
        <f>SUMPRODUCT((Feuil1!$B$2:$B$31=$B16)*(Feuil1!$D$2:$D$31=K$3)*(Feuil1!$E$2:$E$31))</f>
        <v>0</v>
      </c>
      <c r="L16" s="8">
        <f>SUMPRODUCT((Feuil1!$B$2:$B$31=$B16)*(Feuil1!$D$2:$D$31=L$3)*(Feuil1!$E$2:$E$31))</f>
        <v>0</v>
      </c>
      <c r="M16" s="8">
        <f>SUMPRODUCT((Feuil1!$B$2:$B$31=$B16)*(Feuil1!$D$2:$D$31=M$3)*(Feuil1!$E$2:$E$31))</f>
        <v>0</v>
      </c>
      <c r="N16" s="8">
        <f>SUMPRODUCT((Feuil1!$B$2:$B$31=$B16)*(Feuil1!$D$2:$D$31=N$3)*(Feuil1!$E$2:$E$31))</f>
        <v>0</v>
      </c>
      <c r="O16" s="8" t="str">
        <f t="array" ref="O16">IF(ROWS(O$1:O13)&gt;COUNTIF(Feuil1!$A$2:$A$100,$A$1),"",INDEX(Feuil1!$E$2:$E$100,SMALL(IF(Feuil1!$A$2:$A$100&lt;&gt;"",IF(Feuil1!$A$2:$A$100=$A$1,ROW($A$2:$A$100)-ROW($A$2)+1)),ROWS(O$1:O13))))</f>
        <v/>
      </c>
    </row>
    <row r="17" spans="1:15" x14ac:dyDescent="0.35">
      <c r="A17" s="4" t="str">
        <f>IF(COUNTIF($B17:$O17,"?*")&gt;0,MAX($A$3:A16)+1,"")</f>
        <v/>
      </c>
      <c r="B17" s="6" t="str">
        <f t="array" ref="B17">IF(ROWS(B$1:B14)&gt;COUNTIF(Feuil1!$A$2:$A$100,$A$1),"",INDEX(Feuil1!$B$2:$B$100,SMALL(IF(Feuil1!$A$2:$A$100&lt;&gt;"",IF(Feuil1!$A$2:$A$100=$A$1,ROW($A$2:$A$100)-ROW($A$2)+1)),ROWS(B$1:B14))))</f>
        <v/>
      </c>
      <c r="C17" s="8">
        <f>SUMPRODUCT((Feuil1!$B$2:$B$31=$B17)*(Feuil1!$D$2:$D$31=C$3)*(Feuil1!$E$2:$E$31))</f>
        <v>0</v>
      </c>
      <c r="D17" s="8">
        <f>SUMPRODUCT((Feuil1!$B$2:$B$31=$B17)*(Feuil1!$D$2:$D$31=D$3)*(Feuil1!$E$2:$E$31))</f>
        <v>0</v>
      </c>
      <c r="E17" s="8">
        <f>SUMPRODUCT((Feuil1!$B$2:$B$31=$B17)*(Feuil1!$D$2:$D$31=E$3)*(Feuil1!$E$2:$E$31))</f>
        <v>0</v>
      </c>
      <c r="F17" s="8">
        <f>SUMPRODUCT((Feuil1!$B$2:$B$31=$B17)*(Feuil1!$D$2:$D$31=F$3)*(Feuil1!$E$2:$E$31))</f>
        <v>0</v>
      </c>
      <c r="G17" s="8">
        <f>SUMPRODUCT((Feuil1!$B$2:$B$31=$B17)*(Feuil1!$D$2:$D$31=G$3)*(Feuil1!$E$2:$E$31))</f>
        <v>0</v>
      </c>
      <c r="H17" s="8">
        <f>SUMPRODUCT((Feuil1!$B$2:$B$31=$B17)*(Feuil1!$D$2:$D$31=H$3)*(Feuil1!$E$2:$E$31))</f>
        <v>0</v>
      </c>
      <c r="I17" s="8">
        <f>SUMPRODUCT((Feuil1!$B$2:$B$31=$B17)*(Feuil1!$D$2:$D$31=I$3)*(Feuil1!$E$2:$E$31))</f>
        <v>0</v>
      </c>
      <c r="J17" s="8">
        <f>SUMPRODUCT((Feuil1!$B$2:$B$31=$B17)*(Feuil1!$D$2:$D$31=J$3)*(Feuil1!$E$2:$E$31))</f>
        <v>0</v>
      </c>
      <c r="K17" s="8">
        <f>SUMPRODUCT((Feuil1!$B$2:$B$31=$B17)*(Feuil1!$D$2:$D$31=K$3)*(Feuil1!$E$2:$E$31))</f>
        <v>0</v>
      </c>
      <c r="L17" s="8">
        <f>SUMPRODUCT((Feuil1!$B$2:$B$31=$B17)*(Feuil1!$D$2:$D$31=L$3)*(Feuil1!$E$2:$E$31))</f>
        <v>0</v>
      </c>
      <c r="M17" s="8">
        <f>SUMPRODUCT((Feuil1!$B$2:$B$31=$B17)*(Feuil1!$D$2:$D$31=M$3)*(Feuil1!$E$2:$E$31))</f>
        <v>0</v>
      </c>
      <c r="N17" s="8">
        <f>SUMPRODUCT((Feuil1!$B$2:$B$31=$B17)*(Feuil1!$D$2:$D$31=N$3)*(Feuil1!$E$2:$E$31))</f>
        <v>0</v>
      </c>
      <c r="O17" s="8" t="str">
        <f t="array" ref="O17">IF(ROWS(O$1:O14)&gt;COUNTIF(Feuil1!$A$2:$A$100,$A$1),"",INDEX(Feuil1!$E$2:$E$100,SMALL(IF(Feuil1!$A$2:$A$100&lt;&gt;"",IF(Feuil1!$A$2:$A$100=$A$1,ROW($A$2:$A$100)-ROW($A$2)+1)),ROWS(O$1:O14))))</f>
        <v/>
      </c>
    </row>
    <row r="18" spans="1:15" x14ac:dyDescent="0.35">
      <c r="A18" s="4" t="str">
        <f>IF(COUNTIF($B18:$O18,"?*")&gt;0,MAX($A$3:A17)+1,"")</f>
        <v/>
      </c>
      <c r="B18" s="6" t="str">
        <f t="array" ref="B18">IF(ROWS(B$1:B15)&gt;COUNTIF(Feuil1!$A$2:$A$100,$A$1),"",INDEX(Feuil1!$B$2:$B$100,SMALL(IF(Feuil1!$A$2:$A$100&lt;&gt;"",IF(Feuil1!$A$2:$A$100=$A$1,ROW($A$2:$A$100)-ROW($A$2)+1)),ROWS(B$1:B15))))</f>
        <v/>
      </c>
      <c r="C18" s="8">
        <f>SUMPRODUCT((Feuil1!$B$2:$B$31=$B18)*(Feuil1!$D$2:$D$31=C$3)*(Feuil1!$E$2:$E$31))</f>
        <v>0</v>
      </c>
      <c r="D18" s="8">
        <f>SUMPRODUCT((Feuil1!$B$2:$B$31=$B18)*(Feuil1!$D$2:$D$31=D$3)*(Feuil1!$E$2:$E$31))</f>
        <v>0</v>
      </c>
      <c r="E18" s="8">
        <f>SUMPRODUCT((Feuil1!$B$2:$B$31=$B18)*(Feuil1!$D$2:$D$31=E$3)*(Feuil1!$E$2:$E$31))</f>
        <v>0</v>
      </c>
      <c r="F18" s="8">
        <f>SUMPRODUCT((Feuil1!$B$2:$B$31=$B18)*(Feuil1!$D$2:$D$31=F$3)*(Feuil1!$E$2:$E$31))</f>
        <v>0</v>
      </c>
      <c r="G18" s="8">
        <f>SUMPRODUCT((Feuil1!$B$2:$B$31=$B18)*(Feuil1!$D$2:$D$31=G$3)*(Feuil1!$E$2:$E$31))</f>
        <v>0</v>
      </c>
      <c r="H18" s="8">
        <f>SUMPRODUCT((Feuil1!$B$2:$B$31=$B18)*(Feuil1!$D$2:$D$31=H$3)*(Feuil1!$E$2:$E$31))</f>
        <v>0</v>
      </c>
      <c r="I18" s="8">
        <f>SUMPRODUCT((Feuil1!$B$2:$B$31=$B18)*(Feuil1!$D$2:$D$31=I$3)*(Feuil1!$E$2:$E$31))</f>
        <v>0</v>
      </c>
      <c r="J18" s="8">
        <f>SUMPRODUCT((Feuil1!$B$2:$B$31=$B18)*(Feuil1!$D$2:$D$31=J$3)*(Feuil1!$E$2:$E$31))</f>
        <v>0</v>
      </c>
      <c r="K18" s="8">
        <f>SUMPRODUCT((Feuil1!$B$2:$B$31=$B18)*(Feuil1!$D$2:$D$31=K$3)*(Feuil1!$E$2:$E$31))</f>
        <v>0</v>
      </c>
      <c r="L18" s="8">
        <f>SUMPRODUCT((Feuil1!$B$2:$B$31=$B18)*(Feuil1!$D$2:$D$31=L$3)*(Feuil1!$E$2:$E$31))</f>
        <v>0</v>
      </c>
      <c r="M18" s="8">
        <f>SUMPRODUCT((Feuil1!$B$2:$B$31=$B18)*(Feuil1!$D$2:$D$31=M$3)*(Feuil1!$E$2:$E$31))</f>
        <v>0</v>
      </c>
      <c r="N18" s="8">
        <f>SUMPRODUCT((Feuil1!$B$2:$B$31=$B18)*(Feuil1!$D$2:$D$31=N$3)*(Feuil1!$E$2:$E$31))</f>
        <v>0</v>
      </c>
      <c r="O18" s="8" t="str">
        <f t="array" ref="O18">IF(ROWS(O$1:O15)&gt;COUNTIF(Feuil1!$A$2:$A$100,$A$1),"",INDEX(Feuil1!$E$2:$E$100,SMALL(IF(Feuil1!$A$2:$A$100&lt;&gt;"",IF(Feuil1!$A$2:$A$100=$A$1,ROW($A$2:$A$100)-ROW($A$2)+1)),ROWS(O$1:O15))))</f>
        <v/>
      </c>
    </row>
    <row r="19" spans="1:15" x14ac:dyDescent="0.35">
      <c r="A19" s="4" t="str">
        <f>IF(COUNTIF($B19:$O19,"?*")&gt;0,MAX($A$3:A18)+1,"")</f>
        <v/>
      </c>
      <c r="B19" s="6" t="str">
        <f t="array" ref="B19">IF(ROWS(B$1:B16)&gt;COUNTIF(Feuil1!$A$2:$A$100,$A$1),"",INDEX(Feuil1!$B$2:$B$100,SMALL(IF(Feuil1!$A$2:$A$100&lt;&gt;"",IF(Feuil1!$A$2:$A$100=$A$1,ROW($A$2:$A$100)-ROW($A$2)+1)),ROWS(B$1:B16))))</f>
        <v/>
      </c>
      <c r="C19" s="8">
        <f>SUMPRODUCT((Feuil1!$B$2:$B$31=$B19)*(Feuil1!$D$2:$D$31=C$3)*(Feuil1!$E$2:$E$31))</f>
        <v>0</v>
      </c>
      <c r="D19" s="8">
        <f>SUMPRODUCT((Feuil1!$B$2:$B$31=$B19)*(Feuil1!$D$2:$D$31=D$3)*(Feuil1!$E$2:$E$31))</f>
        <v>0</v>
      </c>
      <c r="E19" s="8">
        <f>SUMPRODUCT((Feuil1!$B$2:$B$31=$B19)*(Feuil1!$D$2:$D$31=E$3)*(Feuil1!$E$2:$E$31))</f>
        <v>0</v>
      </c>
      <c r="F19" s="8">
        <f>SUMPRODUCT((Feuil1!$B$2:$B$31=$B19)*(Feuil1!$D$2:$D$31=F$3)*(Feuil1!$E$2:$E$31))</f>
        <v>0</v>
      </c>
      <c r="G19" s="8">
        <f>SUMPRODUCT((Feuil1!$B$2:$B$31=$B19)*(Feuil1!$D$2:$D$31=G$3)*(Feuil1!$E$2:$E$31))</f>
        <v>0</v>
      </c>
      <c r="H19" s="8">
        <f>SUMPRODUCT((Feuil1!$B$2:$B$31=$B19)*(Feuil1!$D$2:$D$31=H$3)*(Feuil1!$E$2:$E$31))</f>
        <v>0</v>
      </c>
      <c r="I19" s="8">
        <f>SUMPRODUCT((Feuil1!$B$2:$B$31=$B19)*(Feuil1!$D$2:$D$31=I$3)*(Feuil1!$E$2:$E$31))</f>
        <v>0</v>
      </c>
      <c r="J19" s="8">
        <f>SUMPRODUCT((Feuil1!$B$2:$B$31=$B19)*(Feuil1!$D$2:$D$31=J$3)*(Feuil1!$E$2:$E$31))</f>
        <v>0</v>
      </c>
      <c r="K19" s="8">
        <f>SUMPRODUCT((Feuil1!$B$2:$B$31=$B19)*(Feuil1!$D$2:$D$31=K$3)*(Feuil1!$E$2:$E$31))</f>
        <v>0</v>
      </c>
      <c r="L19" s="8">
        <f>SUMPRODUCT((Feuil1!$B$2:$B$31=$B19)*(Feuil1!$D$2:$D$31=L$3)*(Feuil1!$E$2:$E$31))</f>
        <v>0</v>
      </c>
      <c r="M19" s="8">
        <f>SUMPRODUCT((Feuil1!$B$2:$B$31=$B19)*(Feuil1!$D$2:$D$31=M$3)*(Feuil1!$E$2:$E$31))</f>
        <v>0</v>
      </c>
      <c r="N19" s="8">
        <f>SUMPRODUCT((Feuil1!$B$2:$B$31=$B19)*(Feuil1!$D$2:$D$31=N$3)*(Feuil1!$E$2:$E$31))</f>
        <v>0</v>
      </c>
      <c r="O19" s="8" t="str">
        <f t="array" ref="O19">IF(ROWS(O$1:O16)&gt;COUNTIF(Feuil1!$A$2:$A$100,$A$1),"",INDEX(Feuil1!$E$2:$E$100,SMALL(IF(Feuil1!$A$2:$A$100&lt;&gt;"",IF(Feuil1!$A$2:$A$100=$A$1,ROW($A$2:$A$100)-ROW($A$2)+1)),ROWS(O$1:O16))))</f>
        <v/>
      </c>
    </row>
    <row r="20" spans="1:15" x14ac:dyDescent="0.35">
      <c r="A20" s="4" t="str">
        <f>IF(COUNTIF($B20:$O20,"?*")&gt;0,MAX($A$3:A19)+1,"")</f>
        <v/>
      </c>
      <c r="B20" s="6" t="str">
        <f t="array" ref="B20">IF(ROWS(B$1:B17)&gt;COUNTIF(Feuil1!$A$2:$A$100,$A$1),"",INDEX(Feuil1!$B$2:$B$100,SMALL(IF(Feuil1!$A$2:$A$100&lt;&gt;"",IF(Feuil1!$A$2:$A$100=$A$1,ROW($A$2:$A$100)-ROW($A$2)+1)),ROWS(B$1:B17))))</f>
        <v/>
      </c>
      <c r="C20" s="8">
        <f>SUMPRODUCT((Feuil1!$B$2:$B$31=$B20)*(Feuil1!$D$2:$D$31=C$3)*(Feuil1!$E$2:$E$31))</f>
        <v>0</v>
      </c>
      <c r="D20" s="8">
        <f>SUMPRODUCT((Feuil1!$B$2:$B$31=$B20)*(Feuil1!$D$2:$D$31=D$3)*(Feuil1!$E$2:$E$31))</f>
        <v>0</v>
      </c>
      <c r="E20" s="8">
        <f>SUMPRODUCT((Feuil1!$B$2:$B$31=$B20)*(Feuil1!$D$2:$D$31=E$3)*(Feuil1!$E$2:$E$31))</f>
        <v>0</v>
      </c>
      <c r="F20" s="8">
        <f>SUMPRODUCT((Feuil1!$B$2:$B$31=$B20)*(Feuil1!$D$2:$D$31=F$3)*(Feuil1!$E$2:$E$31))</f>
        <v>0</v>
      </c>
      <c r="G20" s="8">
        <f>SUMPRODUCT((Feuil1!$B$2:$B$31=$B20)*(Feuil1!$D$2:$D$31=G$3)*(Feuil1!$E$2:$E$31))</f>
        <v>0</v>
      </c>
      <c r="H20" s="8">
        <f>SUMPRODUCT((Feuil1!$B$2:$B$31=$B20)*(Feuil1!$D$2:$D$31=H$3)*(Feuil1!$E$2:$E$31))</f>
        <v>0</v>
      </c>
      <c r="I20" s="8">
        <f>SUMPRODUCT((Feuil1!$B$2:$B$31=$B20)*(Feuil1!$D$2:$D$31=I$3)*(Feuil1!$E$2:$E$31))</f>
        <v>0</v>
      </c>
      <c r="J20" s="8">
        <f>SUMPRODUCT((Feuil1!$B$2:$B$31=$B20)*(Feuil1!$D$2:$D$31=J$3)*(Feuil1!$E$2:$E$31))</f>
        <v>0</v>
      </c>
      <c r="K20" s="8">
        <f>SUMPRODUCT((Feuil1!$B$2:$B$31=$B20)*(Feuil1!$D$2:$D$31=K$3)*(Feuil1!$E$2:$E$31))</f>
        <v>0</v>
      </c>
      <c r="L20" s="8">
        <f>SUMPRODUCT((Feuil1!$B$2:$B$31=$B20)*(Feuil1!$D$2:$D$31=L$3)*(Feuil1!$E$2:$E$31))</f>
        <v>0</v>
      </c>
      <c r="M20" s="8">
        <f>SUMPRODUCT((Feuil1!$B$2:$B$31=$B20)*(Feuil1!$D$2:$D$31=M$3)*(Feuil1!$E$2:$E$31))</f>
        <v>0</v>
      </c>
      <c r="N20" s="8">
        <f>SUMPRODUCT((Feuil1!$B$2:$B$31=$B20)*(Feuil1!$D$2:$D$31=N$3)*(Feuil1!$E$2:$E$31))</f>
        <v>0</v>
      </c>
      <c r="O20" s="8" t="str">
        <f t="array" ref="O20">IF(ROWS(O$1:O17)&gt;COUNTIF(Feuil1!$A$2:$A$100,$A$1),"",INDEX(Feuil1!$E$2:$E$100,SMALL(IF(Feuil1!$A$2:$A$100&lt;&gt;"",IF(Feuil1!$A$2:$A$100=$A$1,ROW($A$2:$A$100)-ROW($A$2)+1)),ROWS(O$1:O17))))</f>
        <v/>
      </c>
    </row>
    <row r="21" spans="1:15" x14ac:dyDescent="0.35">
      <c r="A21" s="4" t="str">
        <f>IF(COUNTIF($B21:$O21,"?*")&gt;0,MAX($A$3:A20)+1,"")</f>
        <v/>
      </c>
      <c r="B21" s="6" t="str">
        <f t="array" ref="B21">IF(ROWS(B$1:B18)&gt;COUNTIF(Feuil1!$A$2:$A$100,$A$1),"",INDEX(Feuil1!$B$2:$B$100,SMALL(IF(Feuil1!$A$2:$A$100&lt;&gt;"",IF(Feuil1!$A$2:$A$100=$A$1,ROW($A$2:$A$100)-ROW($A$2)+1)),ROWS(B$1:B18))))</f>
        <v/>
      </c>
      <c r="C21" s="8">
        <f>SUMPRODUCT((Feuil1!$B$2:$B$31=$B21)*(Feuil1!$D$2:$D$31=C$3)*(Feuil1!$E$2:$E$31))</f>
        <v>0</v>
      </c>
      <c r="D21" s="8">
        <f>SUMPRODUCT((Feuil1!$B$2:$B$31=$B21)*(Feuil1!$D$2:$D$31=D$3)*(Feuil1!$E$2:$E$31))</f>
        <v>0</v>
      </c>
      <c r="E21" s="8">
        <f>SUMPRODUCT((Feuil1!$B$2:$B$31=$B21)*(Feuil1!$D$2:$D$31=E$3)*(Feuil1!$E$2:$E$31))</f>
        <v>0</v>
      </c>
      <c r="F21" s="8">
        <f>SUMPRODUCT((Feuil1!$B$2:$B$31=$B21)*(Feuil1!$D$2:$D$31=F$3)*(Feuil1!$E$2:$E$31))</f>
        <v>0</v>
      </c>
      <c r="G21" s="8">
        <f>SUMPRODUCT((Feuil1!$B$2:$B$31=$B21)*(Feuil1!$D$2:$D$31=G$3)*(Feuil1!$E$2:$E$31))</f>
        <v>0</v>
      </c>
      <c r="H21" s="8">
        <f>SUMPRODUCT((Feuil1!$B$2:$B$31=$B21)*(Feuil1!$D$2:$D$31=H$3)*(Feuil1!$E$2:$E$31))</f>
        <v>0</v>
      </c>
      <c r="I21" s="8">
        <f>SUMPRODUCT((Feuil1!$B$2:$B$31=$B21)*(Feuil1!$D$2:$D$31=I$3)*(Feuil1!$E$2:$E$31))</f>
        <v>0</v>
      </c>
      <c r="J21" s="8">
        <f>SUMPRODUCT((Feuil1!$B$2:$B$31=$B21)*(Feuil1!$D$2:$D$31=J$3)*(Feuil1!$E$2:$E$31))</f>
        <v>0</v>
      </c>
      <c r="K21" s="8">
        <f>SUMPRODUCT((Feuil1!$B$2:$B$31=$B21)*(Feuil1!$D$2:$D$31=K$3)*(Feuil1!$E$2:$E$31))</f>
        <v>0</v>
      </c>
      <c r="L21" s="8">
        <f>SUMPRODUCT((Feuil1!$B$2:$B$31=$B21)*(Feuil1!$D$2:$D$31=L$3)*(Feuil1!$E$2:$E$31))</f>
        <v>0</v>
      </c>
      <c r="M21" s="8">
        <f>SUMPRODUCT((Feuil1!$B$2:$B$31=$B21)*(Feuil1!$D$2:$D$31=M$3)*(Feuil1!$E$2:$E$31))</f>
        <v>0</v>
      </c>
      <c r="N21" s="8">
        <f>SUMPRODUCT((Feuil1!$B$2:$B$31=$B21)*(Feuil1!$D$2:$D$31=N$3)*(Feuil1!$E$2:$E$31))</f>
        <v>0</v>
      </c>
      <c r="O21" s="8" t="str">
        <f t="array" ref="O21">IF(ROWS(O$1:O18)&gt;COUNTIF(Feuil1!$A$2:$A$100,$A$1),"",INDEX(Feuil1!$E$2:$E$100,SMALL(IF(Feuil1!$A$2:$A$100&lt;&gt;"",IF(Feuil1!$A$2:$A$100=$A$1,ROW($A$2:$A$100)-ROW($A$2)+1)),ROWS(O$1:O18))))</f>
        <v/>
      </c>
    </row>
    <row r="22" spans="1:15" x14ac:dyDescent="0.35">
      <c r="A22" s="4" t="str">
        <f>IF(COUNTIF($B22:$O22,"?*")&gt;0,MAX($A$3:A21)+1,"")</f>
        <v/>
      </c>
      <c r="B22" s="6" t="str">
        <f t="array" ref="B22">IF(ROWS(B$1:B19)&gt;COUNTIF(Feuil1!$A$2:$A$100,$A$1),"",INDEX(Feuil1!$B$2:$B$100,SMALL(IF(Feuil1!$A$2:$A$100&lt;&gt;"",IF(Feuil1!$A$2:$A$100=$A$1,ROW($A$2:$A$100)-ROW($A$2)+1)),ROWS(B$1:B19))))</f>
        <v/>
      </c>
      <c r="C22" s="8">
        <f>SUMPRODUCT((Feuil1!$B$2:$B$31=$B22)*(Feuil1!$D$2:$D$31=C$3)*(Feuil1!$E$2:$E$31))</f>
        <v>0</v>
      </c>
      <c r="D22" s="8">
        <f>SUMPRODUCT((Feuil1!$B$2:$B$31=$B22)*(Feuil1!$D$2:$D$31=D$3)*(Feuil1!$E$2:$E$31))</f>
        <v>0</v>
      </c>
      <c r="E22" s="8">
        <f>SUMPRODUCT((Feuil1!$B$2:$B$31=$B22)*(Feuil1!$D$2:$D$31=E$3)*(Feuil1!$E$2:$E$31))</f>
        <v>0</v>
      </c>
      <c r="F22" s="8">
        <f>SUMPRODUCT((Feuil1!$B$2:$B$31=$B22)*(Feuil1!$D$2:$D$31=F$3)*(Feuil1!$E$2:$E$31))</f>
        <v>0</v>
      </c>
      <c r="G22" s="8">
        <f>SUMPRODUCT((Feuil1!$B$2:$B$31=$B22)*(Feuil1!$D$2:$D$31=G$3)*(Feuil1!$E$2:$E$31))</f>
        <v>0</v>
      </c>
      <c r="H22" s="8">
        <f>SUMPRODUCT((Feuil1!$B$2:$B$31=$B22)*(Feuil1!$D$2:$D$31=H$3)*(Feuil1!$E$2:$E$31))</f>
        <v>0</v>
      </c>
      <c r="I22" s="8">
        <f>SUMPRODUCT((Feuil1!$B$2:$B$31=$B22)*(Feuil1!$D$2:$D$31=I$3)*(Feuil1!$E$2:$E$31))</f>
        <v>0</v>
      </c>
      <c r="J22" s="8">
        <f>SUMPRODUCT((Feuil1!$B$2:$B$31=$B22)*(Feuil1!$D$2:$D$31=J$3)*(Feuil1!$E$2:$E$31))</f>
        <v>0</v>
      </c>
      <c r="K22" s="8">
        <f>SUMPRODUCT((Feuil1!$B$2:$B$31=$B22)*(Feuil1!$D$2:$D$31=K$3)*(Feuil1!$E$2:$E$31))</f>
        <v>0</v>
      </c>
      <c r="L22" s="8">
        <f>SUMPRODUCT((Feuil1!$B$2:$B$31=$B22)*(Feuil1!$D$2:$D$31=L$3)*(Feuil1!$E$2:$E$31))</f>
        <v>0</v>
      </c>
      <c r="M22" s="8">
        <f>SUMPRODUCT((Feuil1!$B$2:$B$31=$B22)*(Feuil1!$D$2:$D$31=M$3)*(Feuil1!$E$2:$E$31))</f>
        <v>0</v>
      </c>
      <c r="N22" s="8">
        <f>SUMPRODUCT((Feuil1!$B$2:$B$31=$B22)*(Feuil1!$D$2:$D$31=N$3)*(Feuil1!$E$2:$E$31))</f>
        <v>0</v>
      </c>
      <c r="O22" s="8" t="str">
        <f t="array" ref="O22">IF(ROWS(O$1:O19)&gt;COUNTIF(Feuil1!$A$2:$A$100,$A$1),"",INDEX(Feuil1!$E$2:$E$100,SMALL(IF(Feuil1!$A$2:$A$100&lt;&gt;"",IF(Feuil1!$A$2:$A$100=$A$1,ROW($A$2:$A$100)-ROW($A$2)+1)),ROWS(O$1:O19))))</f>
        <v/>
      </c>
    </row>
    <row r="23" spans="1:15" x14ac:dyDescent="0.35">
      <c r="A23" s="4" t="str">
        <f>IF(COUNTIF($B23:$O23,"?*")&gt;0,MAX($A$3:A22)+1,"")</f>
        <v/>
      </c>
      <c r="B23" s="6" t="str">
        <f t="array" ref="B23">IF(ROWS(B$1:B20)&gt;COUNTIF(Feuil1!$A$2:$A$100,$A$1),"",INDEX(Feuil1!$B$2:$B$100,SMALL(IF(Feuil1!$A$2:$A$100&lt;&gt;"",IF(Feuil1!$A$2:$A$100=$A$1,ROW($A$2:$A$100)-ROW($A$2)+1)),ROWS(B$1:B20))))</f>
        <v/>
      </c>
      <c r="C23" s="8">
        <f>SUMPRODUCT((Feuil1!$B$2:$B$31=$B23)*(Feuil1!$D$2:$D$31=C$3)*(Feuil1!$E$2:$E$31))</f>
        <v>0</v>
      </c>
      <c r="D23" s="8">
        <f>SUMPRODUCT((Feuil1!$B$2:$B$31=$B23)*(Feuil1!$D$2:$D$31=D$3)*(Feuil1!$E$2:$E$31))</f>
        <v>0</v>
      </c>
      <c r="E23" s="8">
        <f>SUMPRODUCT((Feuil1!$B$2:$B$31=$B23)*(Feuil1!$D$2:$D$31=E$3)*(Feuil1!$E$2:$E$31))</f>
        <v>0</v>
      </c>
      <c r="F23" s="8">
        <f>SUMPRODUCT((Feuil1!$B$2:$B$31=$B23)*(Feuil1!$D$2:$D$31=F$3)*(Feuil1!$E$2:$E$31))</f>
        <v>0</v>
      </c>
      <c r="G23" s="8">
        <f>SUMPRODUCT((Feuil1!$B$2:$B$31=$B23)*(Feuil1!$D$2:$D$31=G$3)*(Feuil1!$E$2:$E$31))</f>
        <v>0</v>
      </c>
      <c r="H23" s="8">
        <f>SUMPRODUCT((Feuil1!$B$2:$B$31=$B23)*(Feuil1!$D$2:$D$31=H$3)*(Feuil1!$E$2:$E$31))</f>
        <v>0</v>
      </c>
      <c r="I23" s="8">
        <f>SUMPRODUCT((Feuil1!$B$2:$B$31=$B23)*(Feuil1!$D$2:$D$31=I$3)*(Feuil1!$E$2:$E$31))</f>
        <v>0</v>
      </c>
      <c r="J23" s="8">
        <f>SUMPRODUCT((Feuil1!$B$2:$B$31=$B23)*(Feuil1!$D$2:$D$31=J$3)*(Feuil1!$E$2:$E$31))</f>
        <v>0</v>
      </c>
      <c r="K23" s="8">
        <f>SUMPRODUCT((Feuil1!$B$2:$B$31=$B23)*(Feuil1!$D$2:$D$31=K$3)*(Feuil1!$E$2:$E$31))</f>
        <v>0</v>
      </c>
      <c r="L23" s="8">
        <f>SUMPRODUCT((Feuil1!$B$2:$B$31=$B23)*(Feuil1!$D$2:$D$31=L$3)*(Feuil1!$E$2:$E$31))</f>
        <v>0</v>
      </c>
      <c r="M23" s="8">
        <f>SUMPRODUCT((Feuil1!$B$2:$B$31=$B23)*(Feuil1!$D$2:$D$31=M$3)*(Feuil1!$E$2:$E$31))</f>
        <v>0</v>
      </c>
      <c r="N23" s="8">
        <f>SUMPRODUCT((Feuil1!$B$2:$B$31=$B23)*(Feuil1!$D$2:$D$31=N$3)*(Feuil1!$E$2:$E$31))</f>
        <v>0</v>
      </c>
      <c r="O23" s="8" t="str">
        <f t="array" ref="O23">IF(ROWS(O$1:O20)&gt;COUNTIF(Feuil1!$A$2:$A$100,$A$1),"",INDEX(Feuil1!$E$2:$E$100,SMALL(IF(Feuil1!$A$2:$A$100&lt;&gt;"",IF(Feuil1!$A$2:$A$100=$A$1,ROW($A$2:$A$100)-ROW($A$2)+1)),ROWS(O$1:O20))))</f>
        <v/>
      </c>
    </row>
    <row r="24" spans="1:15" x14ac:dyDescent="0.35">
      <c r="A24" s="4" t="str">
        <f>IF(COUNTIF($B24:$O24,"?*")&gt;0,MAX($A$3:A23)+1,"")</f>
        <v/>
      </c>
      <c r="B24" s="6" t="str">
        <f t="array" ref="B24">IF(ROWS(B$1:B21)&gt;COUNTIF(Feuil1!$A$2:$A$100,$A$1),"",INDEX(Feuil1!$B$2:$B$100,SMALL(IF(Feuil1!$A$2:$A$100&lt;&gt;"",IF(Feuil1!$A$2:$A$100=$A$1,ROW($A$2:$A$100)-ROW($A$2)+1)),ROWS(B$1:B21))))</f>
        <v/>
      </c>
      <c r="C24" s="8">
        <f>SUMPRODUCT((Feuil1!$B$2:$B$31=$B24)*(Feuil1!$D$2:$D$31=C$3)*(Feuil1!$E$2:$E$31))</f>
        <v>0</v>
      </c>
      <c r="D24" s="8">
        <f>SUMPRODUCT((Feuil1!$B$2:$B$31=$B24)*(Feuil1!$D$2:$D$31=D$3)*(Feuil1!$E$2:$E$31))</f>
        <v>0</v>
      </c>
      <c r="E24" s="8">
        <f>SUMPRODUCT((Feuil1!$B$2:$B$31=$B24)*(Feuil1!$D$2:$D$31=E$3)*(Feuil1!$E$2:$E$31))</f>
        <v>0</v>
      </c>
      <c r="F24" s="8">
        <f>SUMPRODUCT((Feuil1!$B$2:$B$31=$B24)*(Feuil1!$D$2:$D$31=F$3)*(Feuil1!$E$2:$E$31))</f>
        <v>0</v>
      </c>
      <c r="G24" s="8">
        <f>SUMPRODUCT((Feuil1!$B$2:$B$31=$B24)*(Feuil1!$D$2:$D$31=G$3)*(Feuil1!$E$2:$E$31))</f>
        <v>0</v>
      </c>
      <c r="H24" s="8">
        <f>SUMPRODUCT((Feuil1!$B$2:$B$31=$B24)*(Feuil1!$D$2:$D$31=H$3)*(Feuil1!$E$2:$E$31))</f>
        <v>0</v>
      </c>
      <c r="I24" s="8">
        <f>SUMPRODUCT((Feuil1!$B$2:$B$31=$B24)*(Feuil1!$D$2:$D$31=I$3)*(Feuil1!$E$2:$E$31))</f>
        <v>0</v>
      </c>
      <c r="J24" s="8">
        <f>SUMPRODUCT((Feuil1!$B$2:$B$31=$B24)*(Feuil1!$D$2:$D$31=J$3)*(Feuil1!$E$2:$E$31))</f>
        <v>0</v>
      </c>
      <c r="K24" s="8">
        <f>SUMPRODUCT((Feuil1!$B$2:$B$31=$B24)*(Feuil1!$D$2:$D$31=K$3)*(Feuil1!$E$2:$E$31))</f>
        <v>0</v>
      </c>
      <c r="L24" s="8">
        <f>SUMPRODUCT((Feuil1!$B$2:$B$31=$B24)*(Feuil1!$D$2:$D$31=L$3)*(Feuil1!$E$2:$E$31))</f>
        <v>0</v>
      </c>
      <c r="M24" s="8">
        <f>SUMPRODUCT((Feuil1!$B$2:$B$31=$B24)*(Feuil1!$D$2:$D$31=M$3)*(Feuil1!$E$2:$E$31))</f>
        <v>0</v>
      </c>
      <c r="N24" s="8">
        <f>SUMPRODUCT((Feuil1!$B$2:$B$31=$B24)*(Feuil1!$D$2:$D$31=N$3)*(Feuil1!$E$2:$E$31))</f>
        <v>0</v>
      </c>
      <c r="O24" s="8" t="str">
        <f t="array" ref="O24">IF(ROWS(O$1:O21)&gt;COUNTIF(Feuil1!$A$2:$A$100,$A$1),"",INDEX(Feuil1!$E$2:$E$100,SMALL(IF(Feuil1!$A$2:$A$100&lt;&gt;"",IF(Feuil1!$A$2:$A$100=$A$1,ROW($A$2:$A$100)-ROW($A$2)+1)),ROWS(O$1:O21))))</f>
        <v/>
      </c>
    </row>
    <row r="25" spans="1:15" x14ac:dyDescent="0.35">
      <c r="A25" s="4" t="str">
        <f>IF(COUNTIF($B25:$O25,"?*")&gt;0,MAX($A$3:A24)+1,"")</f>
        <v/>
      </c>
      <c r="B25" s="6" t="str">
        <f t="array" ref="B25">IF(ROWS(B$1:B22)&gt;COUNTIF(Feuil1!$A$2:$A$100,$A$1),"",INDEX(Feuil1!$B$2:$B$100,SMALL(IF(Feuil1!$A$2:$A$100&lt;&gt;"",IF(Feuil1!$A$2:$A$100=$A$1,ROW($A$2:$A$100)-ROW($A$2)+1)),ROWS(B$1:B22))))</f>
        <v/>
      </c>
      <c r="C25" s="8">
        <f>SUMPRODUCT((Feuil1!$B$2:$B$31=$B25)*(Feuil1!$D$2:$D$31=C$3)*(Feuil1!$E$2:$E$31))</f>
        <v>0</v>
      </c>
      <c r="D25" s="8">
        <f>SUMPRODUCT((Feuil1!$B$2:$B$31=$B25)*(Feuil1!$D$2:$D$31=D$3)*(Feuil1!$E$2:$E$31))</f>
        <v>0</v>
      </c>
      <c r="E25" s="8">
        <f>SUMPRODUCT((Feuil1!$B$2:$B$31=$B25)*(Feuil1!$D$2:$D$31=E$3)*(Feuil1!$E$2:$E$31))</f>
        <v>0</v>
      </c>
      <c r="F25" s="8">
        <f>SUMPRODUCT((Feuil1!$B$2:$B$31=$B25)*(Feuil1!$D$2:$D$31=F$3)*(Feuil1!$E$2:$E$31))</f>
        <v>0</v>
      </c>
      <c r="G25" s="8">
        <f>SUMPRODUCT((Feuil1!$B$2:$B$31=$B25)*(Feuil1!$D$2:$D$31=G$3)*(Feuil1!$E$2:$E$31))</f>
        <v>0</v>
      </c>
      <c r="H25" s="8">
        <f>SUMPRODUCT((Feuil1!$B$2:$B$31=$B25)*(Feuil1!$D$2:$D$31=H$3)*(Feuil1!$E$2:$E$31))</f>
        <v>0</v>
      </c>
      <c r="I25" s="8">
        <f>SUMPRODUCT((Feuil1!$B$2:$B$31=$B25)*(Feuil1!$D$2:$D$31=I$3)*(Feuil1!$E$2:$E$31))</f>
        <v>0</v>
      </c>
      <c r="J25" s="8">
        <f>SUMPRODUCT((Feuil1!$B$2:$B$31=$B25)*(Feuil1!$D$2:$D$31=J$3)*(Feuil1!$E$2:$E$31))</f>
        <v>0</v>
      </c>
      <c r="K25" s="8">
        <f>SUMPRODUCT((Feuil1!$B$2:$B$31=$B25)*(Feuil1!$D$2:$D$31=K$3)*(Feuil1!$E$2:$E$31))</f>
        <v>0</v>
      </c>
      <c r="L25" s="8">
        <f>SUMPRODUCT((Feuil1!$B$2:$B$31=$B25)*(Feuil1!$D$2:$D$31=L$3)*(Feuil1!$E$2:$E$31))</f>
        <v>0</v>
      </c>
      <c r="M25" s="8">
        <f>SUMPRODUCT((Feuil1!$B$2:$B$31=$B25)*(Feuil1!$D$2:$D$31=M$3)*(Feuil1!$E$2:$E$31))</f>
        <v>0</v>
      </c>
      <c r="N25" s="8">
        <f>SUMPRODUCT((Feuil1!$B$2:$B$31=$B25)*(Feuil1!$D$2:$D$31=N$3)*(Feuil1!$E$2:$E$31))</f>
        <v>0</v>
      </c>
      <c r="O25" s="8" t="str">
        <f t="array" ref="O25">IF(ROWS(O$1:O22)&gt;COUNTIF(Feuil1!$A$2:$A$100,$A$1),"",INDEX(Feuil1!$E$2:$E$100,SMALL(IF(Feuil1!$A$2:$A$100&lt;&gt;"",IF(Feuil1!$A$2:$A$100=$A$1,ROW($A$2:$A$100)-ROW($A$2)+1)),ROWS(O$1:O22))))</f>
        <v/>
      </c>
    </row>
    <row r="26" spans="1:15" x14ac:dyDescent="0.35">
      <c r="A26" s="4" t="str">
        <f>IF(COUNTIF($B26:$O26,"?*")&gt;0,MAX($A$3:A25)+1,"")</f>
        <v/>
      </c>
      <c r="B26" s="6" t="str">
        <f t="array" ref="B26">IF(ROWS(B$1:B23)&gt;COUNTIF(Feuil1!$A$2:$A$100,$A$1),"",INDEX(Feuil1!$B$2:$B$100,SMALL(IF(Feuil1!$A$2:$A$100&lt;&gt;"",IF(Feuil1!$A$2:$A$100=$A$1,ROW($A$2:$A$100)-ROW($A$2)+1)),ROWS(B$1:B23))))</f>
        <v/>
      </c>
      <c r="C26" s="8">
        <f>SUMPRODUCT((Feuil1!$B$2:$B$31=$B26)*(Feuil1!$D$2:$D$31=C$3)*(Feuil1!$E$2:$E$31))</f>
        <v>0</v>
      </c>
      <c r="D26" s="8">
        <f>SUMPRODUCT((Feuil1!$B$2:$B$31=$B26)*(Feuil1!$D$2:$D$31=D$3)*(Feuil1!$E$2:$E$31))</f>
        <v>0</v>
      </c>
      <c r="E26" s="8">
        <f>SUMPRODUCT((Feuil1!$B$2:$B$31=$B26)*(Feuil1!$D$2:$D$31=E$3)*(Feuil1!$E$2:$E$31))</f>
        <v>0</v>
      </c>
      <c r="F26" s="8">
        <f>SUMPRODUCT((Feuil1!$B$2:$B$31=$B26)*(Feuil1!$D$2:$D$31=F$3)*(Feuil1!$E$2:$E$31))</f>
        <v>0</v>
      </c>
      <c r="G26" s="8">
        <f>SUMPRODUCT((Feuil1!$B$2:$B$31=$B26)*(Feuil1!$D$2:$D$31=G$3)*(Feuil1!$E$2:$E$31))</f>
        <v>0</v>
      </c>
      <c r="H26" s="8">
        <f>SUMPRODUCT((Feuil1!$B$2:$B$31=$B26)*(Feuil1!$D$2:$D$31=H$3)*(Feuil1!$E$2:$E$31))</f>
        <v>0</v>
      </c>
      <c r="I26" s="8">
        <f>SUMPRODUCT((Feuil1!$B$2:$B$31=$B26)*(Feuil1!$D$2:$D$31=I$3)*(Feuil1!$E$2:$E$31))</f>
        <v>0</v>
      </c>
      <c r="J26" s="8">
        <f>SUMPRODUCT((Feuil1!$B$2:$B$31=$B26)*(Feuil1!$D$2:$D$31=J$3)*(Feuil1!$E$2:$E$31))</f>
        <v>0</v>
      </c>
      <c r="K26" s="8">
        <f>SUMPRODUCT((Feuil1!$B$2:$B$31=$B26)*(Feuil1!$D$2:$D$31=K$3)*(Feuil1!$E$2:$E$31))</f>
        <v>0</v>
      </c>
      <c r="L26" s="8">
        <f>SUMPRODUCT((Feuil1!$B$2:$B$31=$B26)*(Feuil1!$D$2:$D$31=L$3)*(Feuil1!$E$2:$E$31))</f>
        <v>0</v>
      </c>
      <c r="M26" s="8">
        <f>SUMPRODUCT((Feuil1!$B$2:$B$31=$B26)*(Feuil1!$D$2:$D$31=M$3)*(Feuil1!$E$2:$E$31))</f>
        <v>0</v>
      </c>
      <c r="N26" s="8">
        <f>SUMPRODUCT((Feuil1!$B$2:$B$31=$B26)*(Feuil1!$D$2:$D$31=N$3)*(Feuil1!$E$2:$E$31))</f>
        <v>0</v>
      </c>
      <c r="O26" s="8" t="str">
        <f t="array" ref="O26">IF(ROWS(O$1:O23)&gt;COUNTIF(Feuil1!$A$2:$A$100,$A$1),"",INDEX(Feuil1!$E$2:$E$100,SMALL(IF(Feuil1!$A$2:$A$100&lt;&gt;"",IF(Feuil1!$A$2:$A$100=$A$1,ROW($A$2:$A$100)-ROW($A$2)+1)),ROWS(O$1:O23))))</f>
        <v/>
      </c>
    </row>
    <row r="27" spans="1:15" x14ac:dyDescent="0.35">
      <c r="A27" s="4" t="str">
        <f>IF(COUNTIF($B27:$O27,"?*")&gt;0,MAX($A$3:A26)+1,"")</f>
        <v/>
      </c>
      <c r="B27" s="6" t="str">
        <f t="array" ref="B27">IF(ROWS(B$1:B24)&gt;COUNTIF(Feuil1!$A$2:$A$100,$A$1),"",INDEX(Feuil1!$B$2:$B$100,SMALL(IF(Feuil1!$A$2:$A$100&lt;&gt;"",IF(Feuil1!$A$2:$A$100=$A$1,ROW($A$2:$A$100)-ROW($A$2)+1)),ROWS(B$1:B24))))</f>
        <v/>
      </c>
      <c r="C27" s="8">
        <f>SUMPRODUCT((Feuil1!$B$2:$B$31=$B27)*(Feuil1!$D$2:$D$31=C$3)*(Feuil1!$E$2:$E$31))</f>
        <v>0</v>
      </c>
      <c r="D27" s="8">
        <f>SUMPRODUCT((Feuil1!$B$2:$B$31=$B27)*(Feuil1!$D$2:$D$31=D$3)*(Feuil1!$E$2:$E$31))</f>
        <v>0</v>
      </c>
      <c r="E27" s="8">
        <f>SUMPRODUCT((Feuil1!$B$2:$B$31=$B27)*(Feuil1!$D$2:$D$31=E$3)*(Feuil1!$E$2:$E$31))</f>
        <v>0</v>
      </c>
      <c r="F27" s="8">
        <f>SUMPRODUCT((Feuil1!$B$2:$B$31=$B27)*(Feuil1!$D$2:$D$31=F$3)*(Feuil1!$E$2:$E$31))</f>
        <v>0</v>
      </c>
      <c r="G27" s="8">
        <f>SUMPRODUCT((Feuil1!$B$2:$B$31=$B27)*(Feuil1!$D$2:$D$31=G$3)*(Feuil1!$E$2:$E$31))</f>
        <v>0</v>
      </c>
      <c r="H27" s="8">
        <f>SUMPRODUCT((Feuil1!$B$2:$B$31=$B27)*(Feuil1!$D$2:$D$31=H$3)*(Feuil1!$E$2:$E$31))</f>
        <v>0</v>
      </c>
      <c r="I27" s="8">
        <f>SUMPRODUCT((Feuil1!$B$2:$B$31=$B27)*(Feuil1!$D$2:$D$31=I$3)*(Feuil1!$E$2:$E$31))</f>
        <v>0</v>
      </c>
      <c r="J27" s="8">
        <f>SUMPRODUCT((Feuil1!$B$2:$B$31=$B27)*(Feuil1!$D$2:$D$31=J$3)*(Feuil1!$E$2:$E$31))</f>
        <v>0</v>
      </c>
      <c r="K27" s="8">
        <f>SUMPRODUCT((Feuil1!$B$2:$B$31=$B27)*(Feuil1!$D$2:$D$31=K$3)*(Feuil1!$E$2:$E$31))</f>
        <v>0</v>
      </c>
      <c r="L27" s="8">
        <f>SUMPRODUCT((Feuil1!$B$2:$B$31=$B27)*(Feuil1!$D$2:$D$31=L$3)*(Feuil1!$E$2:$E$31))</f>
        <v>0</v>
      </c>
      <c r="M27" s="8">
        <f>SUMPRODUCT((Feuil1!$B$2:$B$31=$B27)*(Feuil1!$D$2:$D$31=M$3)*(Feuil1!$E$2:$E$31))</f>
        <v>0</v>
      </c>
      <c r="N27" s="8">
        <f>SUMPRODUCT((Feuil1!$B$2:$B$31=$B27)*(Feuil1!$D$2:$D$31=N$3)*(Feuil1!$E$2:$E$31))</f>
        <v>0</v>
      </c>
      <c r="O27" s="8" t="str">
        <f t="array" ref="O27">IF(ROWS(O$1:O24)&gt;COUNTIF(Feuil1!$A$2:$A$100,$A$1),"",INDEX(Feuil1!$E$2:$E$100,SMALL(IF(Feuil1!$A$2:$A$100&lt;&gt;"",IF(Feuil1!$A$2:$A$100=$A$1,ROW($A$2:$A$100)-ROW($A$2)+1)),ROWS(O$1:O24))))</f>
        <v/>
      </c>
    </row>
    <row r="28" spans="1:15" x14ac:dyDescent="0.35">
      <c r="A28" s="4" t="str">
        <f>IF(COUNTIF($B28:$O28,"?*")&gt;0,MAX($A$3:A27)+1,"")</f>
        <v/>
      </c>
      <c r="B28" s="6" t="str">
        <f t="array" ref="B28">IF(ROWS(B$1:B25)&gt;COUNTIF(Feuil1!$A$2:$A$100,$A$1),"",INDEX(Feuil1!$B$2:$B$100,SMALL(IF(Feuil1!$A$2:$A$100&lt;&gt;"",IF(Feuil1!$A$2:$A$100=$A$1,ROW($A$2:$A$100)-ROW($A$2)+1)),ROWS(B$1:B25))))</f>
        <v/>
      </c>
      <c r="C28" s="8">
        <f>SUMPRODUCT((Feuil1!$B$2:$B$31=$B28)*(Feuil1!$D$2:$D$31=C$3)*(Feuil1!$E$2:$E$31))</f>
        <v>0</v>
      </c>
      <c r="D28" s="8">
        <f>SUMPRODUCT((Feuil1!$B$2:$B$31=$B28)*(Feuil1!$D$2:$D$31=D$3)*(Feuil1!$E$2:$E$31))</f>
        <v>0</v>
      </c>
      <c r="E28" s="8">
        <f>SUMPRODUCT((Feuil1!$B$2:$B$31=$B28)*(Feuil1!$D$2:$D$31=E$3)*(Feuil1!$E$2:$E$31))</f>
        <v>0</v>
      </c>
      <c r="F28" s="8">
        <f>SUMPRODUCT((Feuil1!$B$2:$B$31=$B28)*(Feuil1!$D$2:$D$31=F$3)*(Feuil1!$E$2:$E$31))</f>
        <v>0</v>
      </c>
      <c r="G28" s="8">
        <f>SUMPRODUCT((Feuil1!$B$2:$B$31=$B28)*(Feuil1!$D$2:$D$31=G$3)*(Feuil1!$E$2:$E$31))</f>
        <v>0</v>
      </c>
      <c r="H28" s="8">
        <f>SUMPRODUCT((Feuil1!$B$2:$B$31=$B28)*(Feuil1!$D$2:$D$31=H$3)*(Feuil1!$E$2:$E$31))</f>
        <v>0</v>
      </c>
      <c r="I28" s="8">
        <f>SUMPRODUCT((Feuil1!$B$2:$B$31=$B28)*(Feuil1!$D$2:$D$31=I$3)*(Feuil1!$E$2:$E$31))</f>
        <v>0</v>
      </c>
      <c r="J28" s="8">
        <f>SUMPRODUCT((Feuil1!$B$2:$B$31=$B28)*(Feuil1!$D$2:$D$31=J$3)*(Feuil1!$E$2:$E$31))</f>
        <v>0</v>
      </c>
      <c r="K28" s="8">
        <f>SUMPRODUCT((Feuil1!$B$2:$B$31=$B28)*(Feuil1!$D$2:$D$31=K$3)*(Feuil1!$E$2:$E$31))</f>
        <v>0</v>
      </c>
      <c r="L28" s="8">
        <f>SUMPRODUCT((Feuil1!$B$2:$B$31=$B28)*(Feuil1!$D$2:$D$31=L$3)*(Feuil1!$E$2:$E$31))</f>
        <v>0</v>
      </c>
      <c r="M28" s="8">
        <f>SUMPRODUCT((Feuil1!$B$2:$B$31=$B28)*(Feuil1!$D$2:$D$31=M$3)*(Feuil1!$E$2:$E$31))</f>
        <v>0</v>
      </c>
      <c r="N28" s="8">
        <f>SUMPRODUCT((Feuil1!$B$2:$B$31=$B28)*(Feuil1!$D$2:$D$31=N$3)*(Feuil1!$E$2:$E$31))</f>
        <v>0</v>
      </c>
      <c r="O28" s="8" t="str">
        <f t="array" ref="O28">IF(ROWS(O$1:O25)&gt;COUNTIF(Feuil1!$A$2:$A$100,$A$1),"",INDEX(Feuil1!$E$2:$E$100,SMALL(IF(Feuil1!$A$2:$A$100&lt;&gt;"",IF(Feuil1!$A$2:$A$100=$A$1,ROW($A$2:$A$100)-ROW($A$2)+1)),ROWS(O$1:O25))))</f>
        <v/>
      </c>
    </row>
    <row r="29" spans="1:15" x14ac:dyDescent="0.35">
      <c r="A29" s="4" t="str">
        <f>IF(COUNTIF($B29:$O29,"?*")&gt;0,MAX($A$3:A28)+1,"")</f>
        <v/>
      </c>
      <c r="B29" s="6" t="str">
        <f t="array" ref="B29">IF(ROWS(B$1:B26)&gt;COUNTIF(Feuil1!$A$2:$A$100,$A$1),"",INDEX(Feuil1!$B$2:$B$100,SMALL(IF(Feuil1!$A$2:$A$100&lt;&gt;"",IF(Feuil1!$A$2:$A$100=$A$1,ROW($A$2:$A$100)-ROW($A$2)+1)),ROWS(B$1:B26))))</f>
        <v/>
      </c>
      <c r="C29" s="8">
        <f>SUMPRODUCT((Feuil1!$B$2:$B$31=$B29)*(Feuil1!$D$2:$D$31=C$3)*(Feuil1!$E$2:$E$31))</f>
        <v>0</v>
      </c>
      <c r="D29" s="8">
        <f>SUMPRODUCT((Feuil1!$B$2:$B$31=$B29)*(Feuil1!$D$2:$D$31=D$3)*(Feuil1!$E$2:$E$31))</f>
        <v>0</v>
      </c>
      <c r="E29" s="8">
        <f>SUMPRODUCT((Feuil1!$B$2:$B$31=$B29)*(Feuil1!$D$2:$D$31=E$3)*(Feuil1!$E$2:$E$31))</f>
        <v>0</v>
      </c>
      <c r="F29" s="8">
        <f>SUMPRODUCT((Feuil1!$B$2:$B$31=$B29)*(Feuil1!$D$2:$D$31=F$3)*(Feuil1!$E$2:$E$31))</f>
        <v>0</v>
      </c>
      <c r="G29" s="8">
        <f>SUMPRODUCT((Feuil1!$B$2:$B$31=$B29)*(Feuil1!$D$2:$D$31=G$3)*(Feuil1!$E$2:$E$31))</f>
        <v>0</v>
      </c>
      <c r="H29" s="8">
        <f>SUMPRODUCT((Feuil1!$B$2:$B$31=$B29)*(Feuil1!$D$2:$D$31=H$3)*(Feuil1!$E$2:$E$31))</f>
        <v>0</v>
      </c>
      <c r="I29" s="8">
        <f>SUMPRODUCT((Feuil1!$B$2:$B$31=$B29)*(Feuil1!$D$2:$D$31=I$3)*(Feuil1!$E$2:$E$31))</f>
        <v>0</v>
      </c>
      <c r="J29" s="8">
        <f>SUMPRODUCT((Feuil1!$B$2:$B$31=$B29)*(Feuil1!$D$2:$D$31=J$3)*(Feuil1!$E$2:$E$31))</f>
        <v>0</v>
      </c>
      <c r="K29" s="8">
        <f>SUMPRODUCT((Feuil1!$B$2:$B$31=$B29)*(Feuil1!$D$2:$D$31=K$3)*(Feuil1!$E$2:$E$31))</f>
        <v>0</v>
      </c>
      <c r="L29" s="8">
        <f>SUMPRODUCT((Feuil1!$B$2:$B$31=$B29)*(Feuil1!$D$2:$D$31=L$3)*(Feuil1!$E$2:$E$31))</f>
        <v>0</v>
      </c>
      <c r="M29" s="8">
        <f>SUMPRODUCT((Feuil1!$B$2:$B$31=$B29)*(Feuil1!$D$2:$D$31=M$3)*(Feuil1!$E$2:$E$31))</f>
        <v>0</v>
      </c>
      <c r="N29" s="8">
        <f>SUMPRODUCT((Feuil1!$B$2:$B$31=$B29)*(Feuil1!$D$2:$D$31=N$3)*(Feuil1!$E$2:$E$31))</f>
        <v>0</v>
      </c>
      <c r="O29" s="8" t="str">
        <f t="array" ref="O29">IF(ROWS(O$1:O26)&gt;COUNTIF(Feuil1!$A$2:$A$100,$A$1),"",INDEX(Feuil1!$E$2:$E$100,SMALL(IF(Feuil1!$A$2:$A$100&lt;&gt;"",IF(Feuil1!$A$2:$A$100=$A$1,ROW($A$2:$A$100)-ROW($A$2)+1)),ROWS(O$1:O26))))</f>
        <v/>
      </c>
    </row>
    <row r="30" spans="1:15" x14ac:dyDescent="0.35">
      <c r="A30" s="4" t="str">
        <f>IF(COUNTIF($B30:$O30,"?*")&gt;0,MAX($A$3:A29)+1,"")</f>
        <v/>
      </c>
      <c r="B30" s="6" t="str">
        <f t="array" ref="B30">IF(ROWS(B$1:B27)&gt;COUNTIF(Feuil1!$A$2:$A$100,$A$1),"",INDEX(Feuil1!$B$2:$B$100,SMALL(IF(Feuil1!$A$2:$A$100&lt;&gt;"",IF(Feuil1!$A$2:$A$100=$A$1,ROW($A$2:$A$100)-ROW($A$2)+1)),ROWS(B$1:B27))))</f>
        <v/>
      </c>
      <c r="C30" s="8">
        <f>SUMPRODUCT((Feuil1!$B$2:$B$31=$B30)*(Feuil1!$D$2:$D$31=C$3)*(Feuil1!$E$2:$E$31))</f>
        <v>0</v>
      </c>
      <c r="D30" s="8">
        <f>SUMPRODUCT((Feuil1!$B$2:$B$31=$B30)*(Feuil1!$D$2:$D$31=D$3)*(Feuil1!$E$2:$E$31))</f>
        <v>0</v>
      </c>
      <c r="E30" s="8">
        <f>SUMPRODUCT((Feuil1!$B$2:$B$31=$B30)*(Feuil1!$D$2:$D$31=E$3)*(Feuil1!$E$2:$E$31))</f>
        <v>0</v>
      </c>
      <c r="F30" s="8">
        <f>SUMPRODUCT((Feuil1!$B$2:$B$31=$B30)*(Feuil1!$D$2:$D$31=F$3)*(Feuil1!$E$2:$E$31))</f>
        <v>0</v>
      </c>
      <c r="G30" s="8">
        <f>SUMPRODUCT((Feuil1!$B$2:$B$31=$B30)*(Feuil1!$D$2:$D$31=G$3)*(Feuil1!$E$2:$E$31))</f>
        <v>0</v>
      </c>
      <c r="H30" s="8">
        <f>SUMPRODUCT((Feuil1!$B$2:$B$31=$B30)*(Feuil1!$D$2:$D$31=H$3)*(Feuil1!$E$2:$E$31))</f>
        <v>0</v>
      </c>
      <c r="I30" s="8">
        <f>SUMPRODUCT((Feuil1!$B$2:$B$31=$B30)*(Feuil1!$D$2:$D$31=I$3)*(Feuil1!$E$2:$E$31))</f>
        <v>0</v>
      </c>
      <c r="J30" s="8">
        <f>SUMPRODUCT((Feuil1!$B$2:$B$31=$B30)*(Feuil1!$D$2:$D$31=J$3)*(Feuil1!$E$2:$E$31))</f>
        <v>0</v>
      </c>
      <c r="K30" s="8">
        <f>SUMPRODUCT((Feuil1!$B$2:$B$31=$B30)*(Feuil1!$D$2:$D$31=K$3)*(Feuil1!$E$2:$E$31))</f>
        <v>0</v>
      </c>
      <c r="L30" s="8">
        <f>SUMPRODUCT((Feuil1!$B$2:$B$31=$B30)*(Feuil1!$D$2:$D$31=L$3)*(Feuil1!$E$2:$E$31))</f>
        <v>0</v>
      </c>
      <c r="M30" s="8">
        <f>SUMPRODUCT((Feuil1!$B$2:$B$31=$B30)*(Feuil1!$D$2:$D$31=M$3)*(Feuil1!$E$2:$E$31))</f>
        <v>0</v>
      </c>
      <c r="N30" s="8">
        <f>SUMPRODUCT((Feuil1!$B$2:$B$31=$B30)*(Feuil1!$D$2:$D$31=N$3)*(Feuil1!$E$2:$E$31))</f>
        <v>0</v>
      </c>
      <c r="O30" s="8" t="str">
        <f t="array" ref="O30">IF(ROWS(O$1:O27)&gt;COUNTIF(Feuil1!$A$2:$A$100,$A$1),"",INDEX(Feuil1!$E$2:$E$100,SMALL(IF(Feuil1!$A$2:$A$100&lt;&gt;"",IF(Feuil1!$A$2:$A$100=$A$1,ROW($A$2:$A$100)-ROW($A$2)+1)),ROWS(O$1:O27))))</f>
        <v/>
      </c>
    </row>
    <row r="31" spans="1:15" x14ac:dyDescent="0.35">
      <c r="A31" s="4" t="str">
        <f>IF(COUNTIF($B31:$O31,"?*")&gt;0,MAX($A$3:A30)+1,"")</f>
        <v/>
      </c>
      <c r="B31" s="6" t="str">
        <f t="array" ref="B31">IF(ROWS(B$1:B28)&gt;COUNTIF(Feuil1!$A$2:$A$100,$A$1),"",INDEX(Feuil1!$B$2:$B$100,SMALL(IF(Feuil1!$A$2:$A$100&lt;&gt;"",IF(Feuil1!$A$2:$A$100=$A$1,ROW($A$2:$A$100)-ROW($A$2)+1)),ROWS(B$1:B28))))</f>
        <v/>
      </c>
      <c r="C31" s="8">
        <f>SUMPRODUCT((Feuil1!$B$2:$B$31=$B31)*(Feuil1!$D$2:$D$31=C$3)*(Feuil1!$E$2:$E$31))</f>
        <v>0</v>
      </c>
      <c r="D31" s="8">
        <f>SUMPRODUCT((Feuil1!$B$2:$B$31=$B31)*(Feuil1!$D$2:$D$31=D$3)*(Feuil1!$E$2:$E$31))</f>
        <v>0</v>
      </c>
      <c r="E31" s="8">
        <f>SUMPRODUCT((Feuil1!$B$2:$B$31=$B31)*(Feuil1!$D$2:$D$31=E$3)*(Feuil1!$E$2:$E$31))</f>
        <v>0</v>
      </c>
      <c r="F31" s="8">
        <f>SUMPRODUCT((Feuil1!$B$2:$B$31=$B31)*(Feuil1!$D$2:$D$31=F$3)*(Feuil1!$E$2:$E$31))</f>
        <v>0</v>
      </c>
      <c r="G31" s="8">
        <f>SUMPRODUCT((Feuil1!$B$2:$B$31=$B31)*(Feuil1!$D$2:$D$31=G$3)*(Feuil1!$E$2:$E$31))</f>
        <v>0</v>
      </c>
      <c r="H31" s="8">
        <f>SUMPRODUCT((Feuil1!$B$2:$B$31=$B31)*(Feuil1!$D$2:$D$31=H$3)*(Feuil1!$E$2:$E$31))</f>
        <v>0</v>
      </c>
      <c r="I31" s="8">
        <f>SUMPRODUCT((Feuil1!$B$2:$B$31=$B31)*(Feuil1!$D$2:$D$31=I$3)*(Feuil1!$E$2:$E$31))</f>
        <v>0</v>
      </c>
      <c r="J31" s="8">
        <f>SUMPRODUCT((Feuil1!$B$2:$B$31=$B31)*(Feuil1!$D$2:$D$31=J$3)*(Feuil1!$E$2:$E$31))</f>
        <v>0</v>
      </c>
      <c r="K31" s="8">
        <f>SUMPRODUCT((Feuil1!$B$2:$B$31=$B31)*(Feuil1!$D$2:$D$31=K$3)*(Feuil1!$E$2:$E$31))</f>
        <v>0</v>
      </c>
      <c r="L31" s="8">
        <f>SUMPRODUCT((Feuil1!$B$2:$B$31=$B31)*(Feuil1!$D$2:$D$31=L$3)*(Feuil1!$E$2:$E$31))</f>
        <v>0</v>
      </c>
      <c r="M31" s="8">
        <f>SUMPRODUCT((Feuil1!$B$2:$B$31=$B31)*(Feuil1!$D$2:$D$31=M$3)*(Feuil1!$E$2:$E$31))</f>
        <v>0</v>
      </c>
      <c r="N31" s="8">
        <f>SUMPRODUCT((Feuil1!$B$2:$B$31=$B31)*(Feuil1!$D$2:$D$31=N$3)*(Feuil1!$E$2:$E$31))</f>
        <v>0</v>
      </c>
      <c r="O31" s="8" t="str">
        <f t="array" ref="O31">IF(ROWS(O$1:O28)&gt;COUNTIF(Feuil1!$A$2:$A$100,$A$1),"",INDEX(Feuil1!$E$2:$E$100,SMALL(IF(Feuil1!$A$2:$A$100&lt;&gt;"",IF(Feuil1!$A$2:$A$100=$A$1,ROW($A$2:$A$100)-ROW($A$2)+1)),ROWS(O$1:O28))))</f>
        <v/>
      </c>
    </row>
    <row r="32" spans="1:15" x14ac:dyDescent="0.35">
      <c r="A32" s="4" t="str">
        <f>IF(COUNTIF($B32:$O32,"?*")&gt;0,MAX($A$3:A31)+1,"")</f>
        <v/>
      </c>
      <c r="B32" s="6" t="str">
        <f t="array" ref="B32">IF(ROWS(B$1:B29)&gt;COUNTIF(Feuil1!$A$2:$A$100,$A$1),"",INDEX(Feuil1!$B$2:$B$100,SMALL(IF(Feuil1!$A$2:$A$100&lt;&gt;"",IF(Feuil1!$A$2:$A$100=$A$1,ROW($A$2:$A$100)-ROW($A$2)+1)),ROWS(B$1:B29))))</f>
        <v/>
      </c>
      <c r="C32" s="8">
        <f>SUMPRODUCT((Feuil1!$B$2:$B$31=$B32)*(Feuil1!$D$2:$D$31=C$3)*(Feuil1!$E$2:$E$31))</f>
        <v>0</v>
      </c>
      <c r="D32" s="8">
        <f>SUMPRODUCT((Feuil1!$B$2:$B$31=$B32)*(Feuil1!$D$2:$D$31=D$3)*(Feuil1!$E$2:$E$31))</f>
        <v>0</v>
      </c>
      <c r="E32" s="8">
        <f>SUMPRODUCT((Feuil1!$B$2:$B$31=$B32)*(Feuil1!$D$2:$D$31=E$3)*(Feuil1!$E$2:$E$31))</f>
        <v>0</v>
      </c>
      <c r="F32" s="8">
        <f>SUMPRODUCT((Feuil1!$B$2:$B$31=$B32)*(Feuil1!$D$2:$D$31=F$3)*(Feuil1!$E$2:$E$31))</f>
        <v>0</v>
      </c>
      <c r="G32" s="8">
        <f>SUMPRODUCT((Feuil1!$B$2:$B$31=$B32)*(Feuil1!$D$2:$D$31=G$3)*(Feuil1!$E$2:$E$31))</f>
        <v>0</v>
      </c>
      <c r="H32" s="8">
        <f>SUMPRODUCT((Feuil1!$B$2:$B$31=$B32)*(Feuil1!$D$2:$D$31=H$3)*(Feuil1!$E$2:$E$31))</f>
        <v>0</v>
      </c>
      <c r="I32" s="8">
        <f>SUMPRODUCT((Feuil1!$B$2:$B$31=$B32)*(Feuil1!$D$2:$D$31=I$3)*(Feuil1!$E$2:$E$31))</f>
        <v>0</v>
      </c>
      <c r="J32" s="8">
        <f>SUMPRODUCT((Feuil1!$B$2:$B$31=$B32)*(Feuil1!$D$2:$D$31=J$3)*(Feuil1!$E$2:$E$31))</f>
        <v>0</v>
      </c>
      <c r="K32" s="8">
        <f>SUMPRODUCT((Feuil1!$B$2:$B$31=$B32)*(Feuil1!$D$2:$D$31=K$3)*(Feuil1!$E$2:$E$31))</f>
        <v>0</v>
      </c>
      <c r="L32" s="8">
        <f>SUMPRODUCT((Feuil1!$B$2:$B$31=$B32)*(Feuil1!$D$2:$D$31=L$3)*(Feuil1!$E$2:$E$31))</f>
        <v>0</v>
      </c>
      <c r="M32" s="8">
        <f>SUMPRODUCT((Feuil1!$B$2:$B$31=$B32)*(Feuil1!$D$2:$D$31=M$3)*(Feuil1!$E$2:$E$31))</f>
        <v>0</v>
      </c>
      <c r="N32" s="8">
        <f>SUMPRODUCT((Feuil1!$B$2:$B$31=$B32)*(Feuil1!$D$2:$D$31=N$3)*(Feuil1!$E$2:$E$31))</f>
        <v>0</v>
      </c>
      <c r="O32" s="8" t="str">
        <f t="array" ref="O32">IF(ROWS(O$1:O29)&gt;COUNTIF(Feuil1!$A$2:$A$100,$A$1),"",INDEX(Feuil1!$E$2:$E$100,SMALL(IF(Feuil1!$A$2:$A$100&lt;&gt;"",IF(Feuil1!$A$2:$A$100=$A$1,ROW($A$2:$A$100)-ROW($A$2)+1)),ROWS(O$1:O29))))</f>
        <v/>
      </c>
    </row>
    <row r="33" spans="1:15" x14ac:dyDescent="0.35">
      <c r="A33" s="4" t="str">
        <f>IF(COUNTIF($B33:$O33,"?*")&gt;0,MAX($A$3:A32)+1,"")</f>
        <v/>
      </c>
      <c r="B33" s="6" t="str">
        <f t="array" ref="B33">IF(ROWS(B$1:B30)&gt;COUNTIF(Feuil1!$A$2:$A$100,$A$1),"",INDEX(Feuil1!$B$2:$B$100,SMALL(IF(Feuil1!$A$2:$A$100&lt;&gt;"",IF(Feuil1!$A$2:$A$100=$A$1,ROW($A$2:$A$100)-ROW($A$2)+1)),ROWS(B$1:B30))))</f>
        <v/>
      </c>
      <c r="C33" s="8">
        <f>SUMPRODUCT((Feuil1!$B$2:$B$31=$B33)*(Feuil1!$D$2:$D$31=C$3)*(Feuil1!$E$2:$E$31))</f>
        <v>0</v>
      </c>
      <c r="D33" s="8">
        <f>SUMPRODUCT((Feuil1!$B$2:$B$31=$B33)*(Feuil1!$D$2:$D$31=D$3)*(Feuil1!$E$2:$E$31))</f>
        <v>0</v>
      </c>
      <c r="E33" s="8">
        <f>SUMPRODUCT((Feuil1!$B$2:$B$31=$B33)*(Feuil1!$D$2:$D$31=E$3)*(Feuil1!$E$2:$E$31))</f>
        <v>0</v>
      </c>
      <c r="F33" s="8">
        <f>SUMPRODUCT((Feuil1!$B$2:$B$31=$B33)*(Feuil1!$D$2:$D$31=F$3)*(Feuil1!$E$2:$E$31))</f>
        <v>0</v>
      </c>
      <c r="G33" s="8">
        <f>SUMPRODUCT((Feuil1!$B$2:$B$31=$B33)*(Feuil1!$D$2:$D$31=G$3)*(Feuil1!$E$2:$E$31))</f>
        <v>0</v>
      </c>
      <c r="H33" s="8">
        <f>SUMPRODUCT((Feuil1!$B$2:$B$31=$B33)*(Feuil1!$D$2:$D$31=H$3)*(Feuil1!$E$2:$E$31))</f>
        <v>0</v>
      </c>
      <c r="I33" s="8">
        <f>SUMPRODUCT((Feuil1!$B$2:$B$31=$B33)*(Feuil1!$D$2:$D$31=I$3)*(Feuil1!$E$2:$E$31))</f>
        <v>0</v>
      </c>
      <c r="J33" s="8">
        <f>SUMPRODUCT((Feuil1!$B$2:$B$31=$B33)*(Feuil1!$D$2:$D$31=J$3)*(Feuil1!$E$2:$E$31))</f>
        <v>0</v>
      </c>
      <c r="K33" s="8">
        <f>SUMPRODUCT((Feuil1!$B$2:$B$31=$B33)*(Feuil1!$D$2:$D$31=K$3)*(Feuil1!$E$2:$E$31))</f>
        <v>0</v>
      </c>
      <c r="L33" s="8">
        <f>SUMPRODUCT((Feuil1!$B$2:$B$31=$B33)*(Feuil1!$D$2:$D$31=L$3)*(Feuil1!$E$2:$E$31))</f>
        <v>0</v>
      </c>
      <c r="M33" s="8">
        <f>SUMPRODUCT((Feuil1!$B$2:$B$31=$B33)*(Feuil1!$D$2:$D$31=M$3)*(Feuil1!$E$2:$E$31))</f>
        <v>0</v>
      </c>
      <c r="N33" s="8">
        <f>SUMPRODUCT((Feuil1!$B$2:$B$31=$B33)*(Feuil1!$D$2:$D$31=N$3)*(Feuil1!$E$2:$E$31))</f>
        <v>0</v>
      </c>
      <c r="O33" s="8" t="str">
        <f t="array" ref="O33">IF(ROWS(O$1:O30)&gt;COUNTIF(Feuil1!$A$2:$A$100,$A$1),"",INDEX(Feuil1!$E$2:$E$100,SMALL(IF(Feuil1!$A$2:$A$100&lt;&gt;"",IF(Feuil1!$A$2:$A$100=$A$1,ROW($A$2:$A$100)-ROW($A$2)+1)),ROWS(O$1:O30))))</f>
        <v/>
      </c>
    </row>
    <row r="34" spans="1:15" x14ac:dyDescent="0.35">
      <c r="A34" s="4" t="str">
        <f>IF(COUNTIF($B34:$O34,"?*")&gt;0,MAX($A$3:A33)+1,"")</f>
        <v/>
      </c>
      <c r="B34" s="6" t="str">
        <f t="array" ref="B34">IF(ROWS(B$1:B31)&gt;COUNTIF(Feuil1!$A$2:$A$100,$A$1),"",INDEX(Feuil1!$B$2:$B$100,SMALL(IF(Feuil1!$A$2:$A$100&lt;&gt;"",IF(Feuil1!$A$2:$A$100=$A$1,ROW($A$2:$A$100)-ROW($A$2)+1)),ROWS(B$1:B31))))</f>
        <v/>
      </c>
      <c r="C34" s="8">
        <f>SUMPRODUCT((Feuil1!$B$2:$B$31=$B34)*(Feuil1!$D$2:$D$31=C$3)*(Feuil1!$E$2:$E$31))</f>
        <v>0</v>
      </c>
      <c r="D34" s="8">
        <f>SUMPRODUCT((Feuil1!$B$2:$B$31=$B34)*(Feuil1!$D$2:$D$31=D$3)*(Feuil1!$E$2:$E$31))</f>
        <v>0</v>
      </c>
      <c r="E34" s="8">
        <f>SUMPRODUCT((Feuil1!$B$2:$B$31=$B34)*(Feuil1!$D$2:$D$31=E$3)*(Feuil1!$E$2:$E$31))</f>
        <v>0</v>
      </c>
      <c r="F34" s="8">
        <f>SUMPRODUCT((Feuil1!$B$2:$B$31=$B34)*(Feuil1!$D$2:$D$31=F$3)*(Feuil1!$E$2:$E$31))</f>
        <v>0</v>
      </c>
      <c r="G34" s="8">
        <f>SUMPRODUCT((Feuil1!$B$2:$B$31=$B34)*(Feuil1!$D$2:$D$31=G$3)*(Feuil1!$E$2:$E$31))</f>
        <v>0</v>
      </c>
      <c r="H34" s="8">
        <f>SUMPRODUCT((Feuil1!$B$2:$B$31=$B34)*(Feuil1!$D$2:$D$31=H$3)*(Feuil1!$E$2:$E$31))</f>
        <v>0</v>
      </c>
      <c r="I34" s="8">
        <f>SUMPRODUCT((Feuil1!$B$2:$B$31=$B34)*(Feuil1!$D$2:$D$31=I$3)*(Feuil1!$E$2:$E$31))</f>
        <v>0</v>
      </c>
      <c r="J34" s="8">
        <f>SUMPRODUCT((Feuil1!$B$2:$B$31=$B34)*(Feuil1!$D$2:$D$31=J$3)*(Feuil1!$E$2:$E$31))</f>
        <v>0</v>
      </c>
      <c r="K34" s="8">
        <f>SUMPRODUCT((Feuil1!$B$2:$B$31=$B34)*(Feuil1!$D$2:$D$31=K$3)*(Feuil1!$E$2:$E$31))</f>
        <v>0</v>
      </c>
      <c r="L34" s="8">
        <f>SUMPRODUCT((Feuil1!$B$2:$B$31=$B34)*(Feuil1!$D$2:$D$31=L$3)*(Feuil1!$E$2:$E$31))</f>
        <v>0</v>
      </c>
      <c r="M34" s="8">
        <f>SUMPRODUCT((Feuil1!$B$2:$B$31=$B34)*(Feuil1!$D$2:$D$31=M$3)*(Feuil1!$E$2:$E$31))</f>
        <v>0</v>
      </c>
      <c r="N34" s="8">
        <f>SUMPRODUCT((Feuil1!$B$2:$B$31=$B34)*(Feuil1!$D$2:$D$31=N$3)*(Feuil1!$E$2:$E$31))</f>
        <v>0</v>
      </c>
      <c r="O34" s="8" t="str">
        <f t="array" ref="O34">IF(ROWS(O$1:O31)&gt;COUNTIF(Feuil1!$A$2:$A$100,$A$1),"",INDEX(Feuil1!$E$2:$E$100,SMALL(IF(Feuil1!$A$2:$A$100&lt;&gt;"",IF(Feuil1!$A$2:$A$100=$A$1,ROW($A$2:$A$100)-ROW($A$2)+1)),ROWS(O$1:O31))))</f>
        <v/>
      </c>
    </row>
    <row r="35" spans="1:15" x14ac:dyDescent="0.35">
      <c r="A35" s="4" t="str">
        <f>IF(COUNTIF($B35:$O35,"?*")&gt;0,MAX($A$3:A34)+1,"")</f>
        <v/>
      </c>
      <c r="B35" s="6" t="str">
        <f t="array" ref="B35">IF(ROWS(B$1:B32)&gt;COUNTIF(Feuil1!$A$2:$A$100,$A$1),"",INDEX(Feuil1!$B$2:$B$100,SMALL(IF(Feuil1!$A$2:$A$100&lt;&gt;"",IF(Feuil1!$A$2:$A$100=$A$1,ROW($A$2:$A$100)-ROW($A$2)+1)),ROWS(B$1:B32))))</f>
        <v/>
      </c>
      <c r="C35" s="8">
        <f>SUMPRODUCT((Feuil1!$B$2:$B$31=$B35)*(Feuil1!$D$2:$D$31=C$3)*(Feuil1!$E$2:$E$31))</f>
        <v>0</v>
      </c>
      <c r="D35" s="8">
        <f>SUMPRODUCT((Feuil1!$B$2:$B$31=$B35)*(Feuil1!$D$2:$D$31=D$3)*(Feuil1!$E$2:$E$31))</f>
        <v>0</v>
      </c>
      <c r="E35" s="8">
        <f>SUMPRODUCT((Feuil1!$B$2:$B$31=$B35)*(Feuil1!$D$2:$D$31=E$3)*(Feuil1!$E$2:$E$31))</f>
        <v>0</v>
      </c>
      <c r="F35" s="8">
        <f>SUMPRODUCT((Feuil1!$B$2:$B$31=$B35)*(Feuil1!$D$2:$D$31=F$3)*(Feuil1!$E$2:$E$31))</f>
        <v>0</v>
      </c>
      <c r="G35" s="8">
        <f>SUMPRODUCT((Feuil1!$B$2:$B$31=$B35)*(Feuil1!$D$2:$D$31=G$3)*(Feuil1!$E$2:$E$31))</f>
        <v>0</v>
      </c>
      <c r="H35" s="8">
        <f>SUMPRODUCT((Feuil1!$B$2:$B$31=$B35)*(Feuil1!$D$2:$D$31=H$3)*(Feuil1!$E$2:$E$31))</f>
        <v>0</v>
      </c>
      <c r="I35" s="8">
        <f>SUMPRODUCT((Feuil1!$B$2:$B$31=$B35)*(Feuil1!$D$2:$D$31=I$3)*(Feuil1!$E$2:$E$31))</f>
        <v>0</v>
      </c>
      <c r="J35" s="8">
        <f>SUMPRODUCT((Feuil1!$B$2:$B$31=$B35)*(Feuil1!$D$2:$D$31=J$3)*(Feuil1!$E$2:$E$31))</f>
        <v>0</v>
      </c>
      <c r="K35" s="8">
        <f>SUMPRODUCT((Feuil1!$B$2:$B$31=$B35)*(Feuil1!$D$2:$D$31=K$3)*(Feuil1!$E$2:$E$31))</f>
        <v>0</v>
      </c>
      <c r="L35" s="8">
        <f>SUMPRODUCT((Feuil1!$B$2:$B$31=$B35)*(Feuil1!$D$2:$D$31=L$3)*(Feuil1!$E$2:$E$31))</f>
        <v>0</v>
      </c>
      <c r="M35" s="8">
        <f>SUMPRODUCT((Feuil1!$B$2:$B$31=$B35)*(Feuil1!$D$2:$D$31=M$3)*(Feuil1!$E$2:$E$31))</f>
        <v>0</v>
      </c>
      <c r="N35" s="8">
        <f>SUMPRODUCT((Feuil1!$B$2:$B$31=$B35)*(Feuil1!$D$2:$D$31=N$3)*(Feuil1!$E$2:$E$31))</f>
        <v>0</v>
      </c>
      <c r="O35" s="8" t="str">
        <f t="array" ref="O35">IF(ROWS(O$1:O32)&gt;COUNTIF(Feuil1!$A$2:$A$100,$A$1),"",INDEX(Feuil1!$E$2:$E$100,SMALL(IF(Feuil1!$A$2:$A$100&lt;&gt;"",IF(Feuil1!$A$2:$A$100=$A$1,ROW($A$2:$A$100)-ROW($A$2)+1)),ROWS(O$1:O32))))</f>
        <v/>
      </c>
    </row>
    <row r="36" spans="1:15" x14ac:dyDescent="0.35">
      <c r="A36" s="4" t="str">
        <f>IF(COUNTIF($B36:$O36,"?*")&gt;0,MAX($A$3:A35)+1,"")</f>
        <v/>
      </c>
      <c r="B36" s="6" t="str">
        <f t="array" ref="B36">IF(ROWS(B$1:B33)&gt;COUNTIF(Feuil1!$A$2:$A$100,$A$1),"",INDEX(Feuil1!$B$2:$B$100,SMALL(IF(Feuil1!$A$2:$A$100&lt;&gt;"",IF(Feuil1!$A$2:$A$100=$A$1,ROW($A$2:$A$100)-ROW($A$2)+1)),ROWS(B$1:B33))))</f>
        <v/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 t="str">
        <f t="array" ref="N36">IF(ROWS(N$1:N33)&gt;COUNTIF(Feuil1!$A$2:$A$100,$A$1),"",INDEX(Feuil1!$D$2:$D$100,SMALL(IF(Feuil1!$A$2:$A$100&lt;&gt;"",IF(Feuil1!$A$2:$A$100=$A$1,ROW($A$2:$A$100)-ROW($A$2)+1)),ROWS(N$1:N33))))</f>
        <v/>
      </c>
      <c r="O36" s="8" t="str">
        <f t="array" ref="O36">IF(ROWS(O$1:O33)&gt;COUNTIF(Feuil1!$A$2:$A$100,$A$1),"",INDEX(Feuil1!$E$2:$E$100,SMALL(IF(Feuil1!$A$2:$A$100&lt;&gt;"",IF(Feuil1!$A$2:$A$100=$A$1,ROW($A$2:$A$100)-ROW($A$2)+1)),ROWS(O$1:O33))))</f>
        <v/>
      </c>
    </row>
    <row r="37" spans="1:15" x14ac:dyDescent="0.35">
      <c r="A37" s="4" t="str">
        <f>IF(COUNTIF($B37:$O37,"?*")&gt;0,MAX($A$3:A36)+1,"")</f>
        <v/>
      </c>
      <c r="B37" s="6" t="str">
        <f t="array" ref="B37">IF(ROWS(B$1:B34)&gt;COUNTIF(Feuil1!$A$2:$A$100,$A$1),"",INDEX(Feuil1!$B$2:$B$100,SMALL(IF(Feuil1!$A$2:$A$100&lt;&gt;"",IF(Feuil1!$A$2:$A$100=$A$1,ROW($A$2:$A$100)-ROW($A$2)+1)),ROWS(B$1:B34))))</f>
        <v/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 t="str">
        <f t="array" ref="N37">IF(ROWS(N$1:N34)&gt;COUNTIF(Feuil1!$A$2:$A$100,$A$1),"",INDEX(Feuil1!$D$2:$D$100,SMALL(IF(Feuil1!$A$2:$A$100&lt;&gt;"",IF(Feuil1!$A$2:$A$100=$A$1,ROW($A$2:$A$100)-ROW($A$2)+1)),ROWS(N$1:N34))))</f>
        <v/>
      </c>
      <c r="O37" s="8" t="str">
        <f t="array" ref="O37">IF(ROWS(O$1:O34)&gt;COUNTIF(Feuil1!$A$2:$A$100,$A$1),"",INDEX(Feuil1!$E$2:$E$100,SMALL(IF(Feuil1!$A$2:$A$100&lt;&gt;"",IF(Feuil1!$A$2:$A$100=$A$1,ROW($A$2:$A$100)-ROW($A$2)+1)),ROWS(O$1:O34))))</f>
        <v/>
      </c>
    </row>
    <row r="38" spans="1:15" x14ac:dyDescent="0.35">
      <c r="A38" s="4" t="str">
        <f>IF(COUNTIF($B38:$O38,"?*")&gt;0,MAX($A$3:A37)+1,"")</f>
        <v/>
      </c>
      <c r="B38" s="6" t="str">
        <f t="array" ref="B38">IF(ROWS(B$1:B35)&gt;COUNTIF(Feuil1!$A$2:$A$100,$A$1),"",INDEX(Feuil1!$B$2:$B$100,SMALL(IF(Feuil1!$A$2:$A$100&lt;&gt;"",IF(Feuil1!$A$2:$A$100=$A$1,ROW($A$2:$A$100)-ROW($A$2)+1)),ROWS(B$1:B35))))</f>
        <v/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 t="str">
        <f t="array" ref="N38">IF(ROWS(N$1:N35)&gt;COUNTIF(Feuil1!$A$2:$A$100,$A$1),"",INDEX(Feuil1!$D$2:$D$100,SMALL(IF(Feuil1!$A$2:$A$100&lt;&gt;"",IF(Feuil1!$A$2:$A$100=$A$1,ROW($A$2:$A$100)-ROW($A$2)+1)),ROWS(N$1:N35))))</f>
        <v/>
      </c>
      <c r="O38" s="8" t="str">
        <f t="array" ref="O38">IF(ROWS(O$1:O35)&gt;COUNTIF(Feuil1!$A$2:$A$100,$A$1),"",INDEX(Feuil1!$E$2:$E$100,SMALL(IF(Feuil1!$A$2:$A$100&lt;&gt;"",IF(Feuil1!$A$2:$A$100=$A$1,ROW($A$2:$A$100)-ROW($A$2)+1)),ROWS(O$1:O35))))</f>
        <v/>
      </c>
    </row>
    <row r="39" spans="1:15" x14ac:dyDescent="0.35">
      <c r="A39" s="4" t="str">
        <f>IF(COUNTIF($B39:$O39,"?*")&gt;0,MAX($A$3:A38)+1,"")</f>
        <v/>
      </c>
      <c r="B39" s="6" t="str">
        <f t="array" ref="B39">IF(ROWS(B$1:B36)&gt;COUNTIF(Feuil1!$A$2:$A$100,$A$1),"",INDEX(Feuil1!$B$2:$B$100,SMALL(IF(Feuil1!$A$2:$A$100&lt;&gt;"",IF(Feuil1!$A$2:$A$100=$A$1,ROW($A$2:$A$100)-ROW($A$2)+1)),ROWS(B$1:B36))))</f>
        <v/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 t="str">
        <f t="array" ref="N39">IF(ROWS(N$1:N36)&gt;COUNTIF(Feuil1!$A$2:$A$100,$A$1),"",INDEX(Feuil1!$D$2:$D$100,SMALL(IF(Feuil1!$A$2:$A$100&lt;&gt;"",IF(Feuil1!$A$2:$A$100=$A$1,ROW($A$2:$A$100)-ROW($A$2)+1)),ROWS(N$1:N36))))</f>
        <v/>
      </c>
      <c r="O39" s="8" t="str">
        <f t="array" ref="O39">IF(ROWS(O$1:O36)&gt;COUNTIF(Feuil1!$A$2:$A$100,$A$1),"",INDEX(Feuil1!$E$2:$E$100,SMALL(IF(Feuil1!$A$2:$A$100&lt;&gt;"",IF(Feuil1!$A$2:$A$100=$A$1,ROW($A$2:$A$100)-ROW($A$2)+1)),ROWS(O$1:O36))))</f>
        <v/>
      </c>
    </row>
    <row r="40" spans="1:15" x14ac:dyDescent="0.3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9"/>
    </row>
    <row r="41" spans="1:15" x14ac:dyDescent="0.3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9"/>
    </row>
  </sheetData>
  <conditionalFormatting sqref="A4:O39">
    <cfRule type="expression" dxfId="0" priority="1">
      <formula>$A4&lt;&gt;""</formula>
    </cfRule>
  </conditionalFormatting>
  <dataValidations count="2">
    <dataValidation type="list" allowBlank="1" showInputMessage="1" showErrorMessage="1" sqref="A1">
      <formula1>$W$2:$W$5</formula1>
    </dataValidation>
    <dataValidation type="custom" allowBlank="1" showInputMessage="1" showErrorMessage="1" sqref="A4:B39">
      <formula1>CHAR(156)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ColWidth="10.90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Salim _Mali</cp:lastModifiedBy>
  <dcterms:created xsi:type="dcterms:W3CDTF">2019-08-31T05:17:36Z</dcterms:created>
  <dcterms:modified xsi:type="dcterms:W3CDTF">2019-08-31T17:48:55Z</dcterms:modified>
</cp:coreProperties>
</file>