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DAF34C86-A282-4703-842B-2B922902F6B5}" xr6:coauthVersionLast="40" xr6:coauthVersionMax="40" xr10:uidLastSave="{00000000-0000-0000-0000-000000000000}"/>
  <bookViews>
    <workbookView xWindow="0" yWindow="0" windowWidth="19200" windowHeight="11595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5" i="1" l="1"/>
  <c r="C6" i="1" l="1"/>
  <c r="G7" i="1"/>
  <c r="D12" i="1" l="1"/>
  <c r="L3" i="1"/>
  <c r="H7" i="1"/>
  <c r="G8" i="1"/>
  <c r="G9" i="1" s="1"/>
  <c r="G10" i="1" l="1"/>
  <c r="H9" i="1"/>
  <c r="H8" i="1"/>
  <c r="H10" i="1" l="1"/>
  <c r="G11" i="1"/>
  <c r="H11" i="1" s="1"/>
</calcChain>
</file>

<file path=xl/sharedStrings.xml><?xml version="1.0" encoding="utf-8"?>
<sst xmlns="http://schemas.openxmlformats.org/spreadsheetml/2006/main" count="14" uniqueCount="14">
  <si>
    <t>عدد السنوات</t>
  </si>
  <si>
    <t>الاشهر</t>
  </si>
  <si>
    <t>عدد السندات</t>
  </si>
  <si>
    <t>السند الأول</t>
  </si>
  <si>
    <t>الثاني</t>
  </si>
  <si>
    <t>الثالث</t>
  </si>
  <si>
    <t>الرابع</t>
  </si>
  <si>
    <t>الخامس</t>
  </si>
  <si>
    <t>السادس</t>
  </si>
  <si>
    <t>تاريخ السند</t>
  </si>
  <si>
    <t>المبلغ</t>
  </si>
  <si>
    <t>الأول</t>
  </si>
  <si>
    <t>القسط</t>
  </si>
  <si>
    <t>تاريخ استحقال اول قسط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</si>
</sst>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1" xfId="0" applyBorder="1"/>
    <xf numFmtId="2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14" fontId="0" fillId="0" borderId="6" xfId="0" applyNumberFormat="1" applyBorder="1"/>
    <xf numFmtId="0" fontId="0" fillId="0" borderId="7" xfId="0" applyBorder="1"/>
    <xf numFmtId="14" fontId="0" fillId="0" borderId="8" xfId="0" applyNumberFormat="1" applyBorder="1"/>
    <xf numFmtId="0" fontId="0" fillId="0" borderId="9" xfId="0" applyBorder="1"/>
    <xf numFmtId="14" fontId="0" fillId="0" borderId="10" xfId="0" applyNumberFormat="1" applyBorder="1"/>
    <xf numFmtId="0" fontId="0" fillId="0" borderId="11" xfId="0" applyBorder="1"/>
    <xf numFmtId="2" fontId="0" fillId="0" borderId="11" xfId="0" applyNumberFormat="1" applyBorder="1"/>
    <xf numFmtId="0" fontId="0" fillId="0" borderId="12" xfId="0" applyBorder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342900</xdr:colOff>
      <xdr:row>2</xdr:row>
      <xdr:rowOff>19050</xdr:rowOff>
    </xdr:from>
    <xdr:to>
      <xdr:col>18</xdr:col>
      <xdr:colOff>9525</xdr:colOff>
      <xdr:row>7</xdr:row>
      <xdr:rowOff>19050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896225" y="400050"/>
          <a:ext cx="3324225" cy="971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عدد</a:t>
          </a:r>
          <a:r>
            <a:rPr lang="ar-SA" sz="1100" baseline="0"/>
            <a:t> السندات  حسب عدد الاشهر بحيث ان كل 36 شهر يشترط عمل سند لأمر</a:t>
          </a:r>
        </a:p>
        <a:p>
          <a:r>
            <a:rPr lang="ar-SA" sz="1100" baseline="0"/>
            <a:t>هنا يجب ان يجبر العدد العشري الى واحد بحيث يكن عدد السندات 6 في هذه الحاله</a:t>
          </a:r>
          <a:endParaRPr lang="en-US" sz="1100"/>
        </a:p>
      </xdr:txBody>
    </xdr:sp>
    <xdr:clientData/>
  </xdr:twoCellAnchor>
  <xdr:twoCellAnchor>
    <xdr:from>
      <xdr:col>1</xdr:col>
      <xdr:colOff>219075</xdr:colOff>
      <xdr:row>12</xdr:row>
      <xdr:rowOff>76200</xdr:rowOff>
    </xdr:from>
    <xdr:to>
      <xdr:col>5</xdr:col>
      <xdr:colOff>495300</xdr:colOff>
      <xdr:row>19</xdr:row>
      <xdr:rowOff>66675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33450" y="2390775"/>
          <a:ext cx="2752725" cy="1323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هنا يتم توزيع</a:t>
          </a:r>
          <a:r>
            <a:rPr lang="ar-SA" sz="1100" baseline="0"/>
            <a:t> السندات بحيث سكون بداية اول سند تاريخ اليوم</a:t>
          </a:r>
        </a:p>
        <a:p>
          <a:r>
            <a:rPr lang="ar-SA" sz="1100" baseline="0"/>
            <a:t>السند الثاني يكون بعد 36 شهر من تاريخ السند الأول</a:t>
          </a:r>
        </a:p>
        <a:p>
          <a:r>
            <a:rPr lang="ar-SA" sz="1100" baseline="0"/>
            <a:t>السند الثالث يكون بعد 36 شهر من السند الثاني</a:t>
          </a:r>
        </a:p>
        <a:p>
          <a:r>
            <a:rPr lang="ar-SA" sz="1100" baseline="0"/>
            <a:t>وهكذا</a:t>
          </a:r>
        </a:p>
        <a:p>
          <a:endParaRPr lang="en-US" sz="1100"/>
        </a:p>
      </xdr:txBody>
    </xdr:sp>
    <xdr:clientData/>
  </xdr:twoCellAnchor>
  <xdr:twoCellAnchor>
    <xdr:from>
      <xdr:col>7</xdr:col>
      <xdr:colOff>504825</xdr:colOff>
      <xdr:row>14</xdr:row>
      <xdr:rowOff>114300</xdr:rowOff>
    </xdr:from>
    <xdr:to>
      <xdr:col>14</xdr:col>
      <xdr:colOff>400050</xdr:colOff>
      <xdr:row>22</xdr:row>
      <xdr:rowOff>57150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914900" y="2809875"/>
          <a:ext cx="4257675" cy="14668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ar-SA" sz="1100"/>
            <a:t>عدد السندات تختلف حسب عدد الاشهر</a:t>
          </a:r>
        </a:p>
        <a:p>
          <a:r>
            <a:rPr lang="ar-SA" sz="1100"/>
            <a:t>مثلا 60 شهر سيكون سندين فقط</a:t>
          </a:r>
        </a:p>
        <a:p>
          <a:r>
            <a:rPr lang="ar-SA" sz="1100"/>
            <a:t>الاول 36</a:t>
          </a:r>
          <a:r>
            <a:rPr lang="ar-SA" sz="1100" baseline="0"/>
            <a:t> شهر</a:t>
          </a:r>
        </a:p>
        <a:p>
          <a:r>
            <a:rPr lang="ar-SA" sz="1100" baseline="0"/>
            <a:t>الثاني ما تبقى من 60 شهر </a:t>
          </a:r>
        </a:p>
        <a:p>
          <a:r>
            <a:rPr lang="ar-SA" sz="1100" baseline="0"/>
            <a:t>اي 24 شهر</a:t>
          </a: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2"/>
  <sheetViews>
    <sheetView tabSelected="1" workbookViewId="0">
      <selection activeCell="L5" sqref="L5"/>
    </sheetView>
  </sheetViews>
  <sheetFormatPr baseColWidth="10" defaultColWidth="9.140625" defaultRowHeight="15" x14ac:dyDescent="0.25"/>
  <cols>
    <col min="1" max="1" width="10.7109375" style="1" bestFit="1" customWidth="1"/>
    <col min="2" max="2" width="5" bestFit="1" customWidth="1"/>
    <col min="3" max="3" width="13.85546875" bestFit="1" customWidth="1"/>
    <col min="4" max="7" width="9.140625" customWidth="1"/>
    <col min="8" max="8" width="10.5703125" bestFit="1" customWidth="1"/>
  </cols>
  <sheetData>
    <row r="2" spans="1:12" x14ac:dyDescent="0.25">
      <c r="A2" s="2"/>
      <c r="C2" t="s">
        <v>13</v>
      </c>
      <c r="F2" t="s">
        <v>12</v>
      </c>
    </row>
    <row r="3" spans="1:12" x14ac:dyDescent="0.25">
      <c r="C3" s="1">
        <v>43735</v>
      </c>
      <c r="F3" s="5">
        <v>1001.43</v>
      </c>
      <c r="K3" t="s">
        <v>0</v>
      </c>
      <c r="L3">
        <f>L4/12</f>
        <v>16.916666666666668</v>
      </c>
    </row>
    <row r="4" spans="1:12" ht="15.75" thickBot="1" x14ac:dyDescent="0.3">
      <c r="K4" t="s">
        <v>1</v>
      </c>
      <c r="L4">
        <v>203</v>
      </c>
    </row>
    <row r="5" spans="1:12" ht="15.75" thickBot="1" x14ac:dyDescent="0.3">
      <c r="C5" s="6" t="s">
        <v>9</v>
      </c>
      <c r="D5" s="7"/>
      <c r="E5" s="7"/>
      <c r="F5" s="7"/>
      <c r="G5" s="7"/>
      <c r="H5" s="7" t="s">
        <v>10</v>
      </c>
      <c r="I5" s="8" t="s">
        <v>3</v>
      </c>
      <c r="K5" t="s">
        <v>2</v>
      </c>
      <c r="L5" s="17">
        <f>ROUNDUP(L4/36,0)</f>
        <v>6</v>
      </c>
    </row>
    <row r="6" spans="1:12" x14ac:dyDescent="0.25">
      <c r="C6" s="9">
        <f>C3</f>
        <v>43735</v>
      </c>
      <c r="D6" s="5">
        <v>36</v>
      </c>
      <c r="E6" s="5"/>
      <c r="G6" s="5">
        <v>203</v>
      </c>
      <c r="H6" s="5">
        <v>203291.19</v>
      </c>
      <c r="I6" s="10" t="s">
        <v>11</v>
      </c>
    </row>
    <row r="7" spans="1:12" x14ac:dyDescent="0.25">
      <c r="C7" s="11">
        <v>44831</v>
      </c>
      <c r="D7" s="3">
        <v>36</v>
      </c>
      <c r="E7" s="3"/>
      <c r="F7" s="3"/>
      <c r="G7" s="3">
        <f>G6-36</f>
        <v>167</v>
      </c>
      <c r="H7" s="4">
        <f>G7*$F$3</f>
        <v>167238.81</v>
      </c>
      <c r="I7" s="12" t="s">
        <v>4</v>
      </c>
    </row>
    <row r="8" spans="1:12" x14ac:dyDescent="0.25">
      <c r="C8" s="11">
        <v>45927</v>
      </c>
      <c r="D8" s="3">
        <v>36</v>
      </c>
      <c r="E8" s="3"/>
      <c r="F8" s="3"/>
      <c r="G8" s="3">
        <f>G7-36</f>
        <v>131</v>
      </c>
      <c r="H8" s="4">
        <f>G8*$F$3</f>
        <v>131187.32999999999</v>
      </c>
      <c r="I8" s="12" t="s">
        <v>5</v>
      </c>
    </row>
    <row r="9" spans="1:12" x14ac:dyDescent="0.25">
      <c r="C9" s="11">
        <v>47023</v>
      </c>
      <c r="D9" s="3">
        <v>36</v>
      </c>
      <c r="E9" s="3"/>
      <c r="F9" s="3"/>
      <c r="G9" s="3">
        <f t="shared" ref="G9:G11" si="0">G8-36</f>
        <v>95</v>
      </c>
      <c r="H9" s="4">
        <f>G9*$F$3</f>
        <v>95135.849999999991</v>
      </c>
      <c r="I9" s="12" t="s">
        <v>6</v>
      </c>
    </row>
    <row r="10" spans="1:12" x14ac:dyDescent="0.25">
      <c r="C10" s="11">
        <v>48118</v>
      </c>
      <c r="D10" s="3">
        <v>36</v>
      </c>
      <c r="E10" s="3"/>
      <c r="F10" s="3"/>
      <c r="G10" s="3">
        <f t="shared" si="0"/>
        <v>59</v>
      </c>
      <c r="H10" s="4">
        <f>G10*$F$3</f>
        <v>59084.369999999995</v>
      </c>
      <c r="I10" s="12" t="s">
        <v>7</v>
      </c>
    </row>
    <row r="11" spans="1:12" ht="15.75" thickBot="1" x14ac:dyDescent="0.3">
      <c r="C11" s="13">
        <v>49214</v>
      </c>
      <c r="D11" s="14">
        <v>23</v>
      </c>
      <c r="E11" s="14"/>
      <c r="F11" s="14"/>
      <c r="G11" s="14">
        <f t="shared" si="0"/>
        <v>23</v>
      </c>
      <c r="H11" s="15">
        <f>G11*$F$3</f>
        <v>23032.89</v>
      </c>
      <c r="I11" s="16" t="s">
        <v>8</v>
      </c>
    </row>
    <row r="12" spans="1:12" x14ac:dyDescent="0.25">
      <c r="D12">
        <f>SUM(D6:D11)</f>
        <v>203</v>
      </c>
    </row>
  </sheetData>
  <pageMargins left="0.7" right="0.7" top="0.75" bottom="0.75" header="0.3" footer="0.3"/>
  <pageSetup orientation="portrait" r:id="rId1"/>
  <headerFooter>
    <oddFooter>&amp;LPUBLIC</oddFooter>
    <evenFooter>&amp;LPUBLIC</evenFooter>
    <firstFooter>&amp;LPUBLIC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>Saudi Hollandi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Sadiq Abdullah</dc:creator>
  <cp:keywords>PUBLIC</cp:keywords>
  <dc:description>PUBLIC</dc:description>
  <cp:lastModifiedBy>hben</cp:lastModifiedBy>
  <dcterms:created xsi:type="dcterms:W3CDTF">2019-09-09T06:54:28Z</dcterms:created>
  <dcterms:modified xsi:type="dcterms:W3CDTF">2019-09-13T17:04:27Z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Source">
    <vt:lpwstr>Internal</vt:lpwstr>
  </property>
  <property fmtid="{D5CDD505-2E9C-101B-9397-08002B2CF9AE}" pid="4" name="Footers">
    <vt:lpwstr>Footers</vt:lpwstr>
  </property>
  <property fmtid="{D5CDD505-2E9C-101B-9397-08002B2CF9AE}" pid="5" name="DocClassification">
    <vt:lpwstr>CLAPUBLIC</vt:lpwstr>
  </property>
</Properties>
</file>