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57355579-FD7B-47F0-B24D-68FCCEBA0C16}" xr6:coauthVersionLast="40" xr6:coauthVersionMax="40" xr10:uidLastSave="{00000000-0000-0000-0000-000000000000}"/>
  <bookViews>
    <workbookView xWindow="0" yWindow="0" windowWidth="20490" windowHeight="7755" xr2:uid="{00000000-000D-0000-FFFF-FFFF00000000}"/>
  </bookViews>
  <sheets>
    <sheet name="التوزيع" sheetId="2" r:id="rId1"/>
    <sheet name="الخطه" sheetId="1" r:id="rId2"/>
  </sheets>
  <definedNames>
    <definedName name="_xlnm.Print_Area" localSheetId="1">الخطه!$A$1:$BQ$2</definedName>
  </definedNames>
  <calcPr calcId="181029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 l="1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2" i="2"/>
  <c r="E12" i="2"/>
  <c r="F13" i="2"/>
  <c r="E13" i="2"/>
  <c r="H61" i="1" l="1"/>
  <c r="H60" i="1"/>
  <c r="H59" i="1"/>
  <c r="C14" i="2" l="1"/>
  <c r="F26" i="2"/>
  <c r="C16" i="2" l="1"/>
  <c r="BR46" i="1"/>
  <c r="BR48" i="1"/>
  <c r="BR52" i="1"/>
  <c r="BR54" i="1"/>
  <c r="BR56" i="1"/>
  <c r="AT61" i="1"/>
  <c r="BH61" i="1"/>
  <c r="R61" i="1"/>
  <c r="AD61" i="1"/>
  <c r="AB61" i="1"/>
  <c r="L61" i="1"/>
  <c r="BG61" i="1"/>
  <c r="BF61" i="1"/>
  <c r="BE61" i="1"/>
  <c r="BD61" i="1"/>
  <c r="BC61" i="1"/>
  <c r="BB61" i="1"/>
  <c r="BA61" i="1"/>
  <c r="AZ61" i="1"/>
  <c r="F61" i="1"/>
  <c r="AL61" i="1"/>
  <c r="AX61" i="1"/>
  <c r="AJ61" i="1"/>
  <c r="AV61" i="1"/>
  <c r="Z61" i="1"/>
  <c r="AH61" i="1"/>
  <c r="X61" i="1"/>
  <c r="J61" i="1"/>
  <c r="AR61" i="1"/>
  <c r="AP61" i="1"/>
  <c r="AF61" i="1"/>
  <c r="V61" i="1"/>
  <c r="AO61" i="1"/>
  <c r="AN61" i="1"/>
  <c r="T61" i="1"/>
  <c r="BL61" i="1"/>
  <c r="N61" i="1"/>
  <c r="BJ61" i="1"/>
  <c r="D61" i="1"/>
  <c r="P61" i="1"/>
  <c r="BH60" i="1"/>
  <c r="R60" i="1"/>
  <c r="AD60" i="1"/>
  <c r="AB60" i="1"/>
  <c r="L60" i="1"/>
  <c r="BG60" i="1"/>
  <c r="BF60" i="1"/>
  <c r="BE60" i="1"/>
  <c r="BD60" i="1"/>
  <c r="BC60" i="1"/>
  <c r="BB60" i="1"/>
  <c r="BA60" i="1"/>
  <c r="AZ60" i="1"/>
  <c r="F60" i="1"/>
  <c r="AL60" i="1"/>
  <c r="AX60" i="1"/>
  <c r="AJ60" i="1"/>
  <c r="AV60" i="1"/>
  <c r="Z60" i="1"/>
  <c r="AT60" i="1"/>
  <c r="AH60" i="1"/>
  <c r="X60" i="1"/>
  <c r="J60" i="1"/>
  <c r="AR60" i="1"/>
  <c r="AP60" i="1"/>
  <c r="AF60" i="1"/>
  <c r="V60" i="1"/>
  <c r="AO60" i="1"/>
  <c r="AN60" i="1"/>
  <c r="T60" i="1"/>
  <c r="BL60" i="1"/>
  <c r="N60" i="1"/>
  <c r="BJ60" i="1"/>
  <c r="D60" i="1"/>
  <c r="P60" i="1"/>
  <c r="BH59" i="1"/>
  <c r="R59" i="1"/>
  <c r="AD59" i="1"/>
  <c r="AB59" i="1"/>
  <c r="L59" i="1"/>
  <c r="BG59" i="1"/>
  <c r="BF59" i="1"/>
  <c r="BE59" i="1"/>
  <c r="BD59" i="1"/>
  <c r="BC59" i="1"/>
  <c r="BB59" i="1"/>
  <c r="BA59" i="1"/>
  <c r="AZ59" i="1"/>
  <c r="F59" i="1"/>
  <c r="AL59" i="1"/>
  <c r="AX59" i="1"/>
  <c r="AJ59" i="1"/>
  <c r="AV59" i="1"/>
  <c r="Z59" i="1"/>
  <c r="AT59" i="1"/>
  <c r="AH59" i="1"/>
  <c r="X59" i="1"/>
  <c r="J59" i="1"/>
  <c r="AR59" i="1"/>
  <c r="AF59" i="1"/>
  <c r="V59" i="1"/>
  <c r="AO59" i="1"/>
  <c r="AN59" i="1"/>
  <c r="T59" i="1"/>
  <c r="BL59" i="1"/>
  <c r="N59" i="1"/>
  <c r="BJ59" i="1"/>
  <c r="D59" i="1"/>
  <c r="P59" i="1"/>
  <c r="BT57" i="1"/>
  <c r="BR57" i="1"/>
  <c r="BT55" i="1"/>
  <c r="BR55" i="1"/>
  <c r="BT53" i="1"/>
  <c r="BR53" i="1"/>
  <c r="BT51" i="1"/>
  <c r="BR51" i="1"/>
  <c r="BR50" i="1"/>
  <c r="BT49" i="1"/>
  <c r="BR49" i="1"/>
  <c r="BT47" i="1"/>
  <c r="BR47" i="1"/>
  <c r="B46" i="1"/>
  <c r="B47" i="1" s="1"/>
  <c r="BT45" i="1"/>
  <c r="BT59" i="1" s="1"/>
  <c r="BR45" i="1"/>
  <c r="BP46" i="1" l="1"/>
  <c r="BP45" i="1"/>
  <c r="C18" i="2"/>
  <c r="BR58" i="1"/>
  <c r="B48" i="1"/>
  <c r="B49" i="1" s="1"/>
  <c r="BN61" i="1"/>
  <c r="BN60" i="1"/>
  <c r="BN59" i="1"/>
  <c r="BR59" i="1" s="1"/>
  <c r="BP47" i="1" l="1"/>
  <c r="BP48" i="1"/>
  <c r="B50" i="1"/>
  <c r="B51" i="1" s="1"/>
  <c r="C20" i="2"/>
  <c r="BR44" i="1"/>
  <c r="BR43" i="1"/>
  <c r="BR42" i="1"/>
  <c r="BR41" i="1"/>
  <c r="BR40" i="1"/>
  <c r="BR39" i="1"/>
  <c r="BR38" i="1"/>
  <c r="BR37" i="1"/>
  <c r="BR36" i="1"/>
  <c r="BR35" i="1"/>
  <c r="BR34" i="1"/>
  <c r="BR33" i="1"/>
  <c r="BR32" i="1"/>
  <c r="B32" i="1"/>
  <c r="BR31" i="1"/>
  <c r="BP31" i="1" l="1"/>
  <c r="BP49" i="1"/>
  <c r="BP50" i="1"/>
  <c r="BP32" i="1"/>
  <c r="B52" i="1"/>
  <c r="B53" i="1" s="1"/>
  <c r="C22" i="2"/>
  <c r="B33" i="1"/>
  <c r="BT31" i="1"/>
  <c r="BR30" i="1"/>
  <c r="BR29" i="1"/>
  <c r="BR28" i="1"/>
  <c r="BR27" i="1"/>
  <c r="BR26" i="1"/>
  <c r="BR25" i="1"/>
  <c r="BR24" i="1"/>
  <c r="BR23" i="1"/>
  <c r="BR22" i="1"/>
  <c r="BR21" i="1"/>
  <c r="BR20" i="1"/>
  <c r="BR19" i="1"/>
  <c r="BR18" i="1"/>
  <c r="B18" i="1"/>
  <c r="BR17" i="1"/>
  <c r="BP52" i="1" l="1"/>
  <c r="BP17" i="1"/>
  <c r="BP51" i="1"/>
  <c r="B19" i="1"/>
  <c r="BP18" i="1"/>
  <c r="B54" i="1"/>
  <c r="B55" i="1" s="1"/>
  <c r="C24" i="2"/>
  <c r="B34" i="1"/>
  <c r="BP53" i="1" l="1"/>
  <c r="BP54" i="1"/>
  <c r="BP33" i="1"/>
  <c r="BP34" i="1"/>
  <c r="B20" i="1"/>
  <c r="B56" i="1"/>
  <c r="B57" i="1" s="1"/>
  <c r="BT33" i="1"/>
  <c r="B35" i="1"/>
  <c r="BT17" i="1"/>
  <c r="B21" i="1"/>
  <c r="BT19" i="1"/>
  <c r="BP55" i="1" l="1"/>
  <c r="BP19" i="1"/>
  <c r="BP20" i="1"/>
  <c r="BP56" i="1"/>
  <c r="AK60" i="1"/>
  <c r="AY60" i="1"/>
  <c r="I60" i="1"/>
  <c r="I61" i="1"/>
  <c r="AG60" i="1"/>
  <c r="AG61" i="1"/>
  <c r="AW61" i="1"/>
  <c r="BI61" i="1"/>
  <c r="M60" i="1"/>
  <c r="AS60" i="1"/>
  <c r="W61" i="1"/>
  <c r="Y61" i="1"/>
  <c r="AU61" i="1"/>
  <c r="BK60" i="1"/>
  <c r="Q61" i="1"/>
  <c r="AE61" i="1"/>
  <c r="B58" i="1"/>
  <c r="BK61" i="1"/>
  <c r="M61" i="1"/>
  <c r="AE60" i="1"/>
  <c r="AC61" i="1"/>
  <c r="AA60" i="1"/>
  <c r="U61" i="1"/>
  <c r="S61" i="1"/>
  <c r="AY61" i="1"/>
  <c r="BI60" i="1"/>
  <c r="AM60" i="1"/>
  <c r="AK61" i="1"/>
  <c r="Q60" i="1"/>
  <c r="O60" i="1"/>
  <c r="K61" i="1"/>
  <c r="AC60" i="1"/>
  <c r="BM60" i="1"/>
  <c r="O61" i="1"/>
  <c r="G60" i="1"/>
  <c r="AS61" i="1"/>
  <c r="AU60" i="1"/>
  <c r="AI61" i="1"/>
  <c r="AQ60" i="1"/>
  <c r="AW60" i="1"/>
  <c r="Y60" i="1"/>
  <c r="AM61" i="1"/>
  <c r="BM61" i="1"/>
  <c r="K60" i="1"/>
  <c r="U60" i="1"/>
  <c r="S60" i="1"/>
  <c r="AA61" i="1"/>
  <c r="W60" i="1"/>
  <c r="AI60" i="1"/>
  <c r="G61" i="1"/>
  <c r="B36" i="1"/>
  <c r="B22" i="1"/>
  <c r="BP21" i="1" l="1"/>
  <c r="BP35" i="1"/>
  <c r="BP22" i="1"/>
  <c r="BP36" i="1"/>
  <c r="E61" i="1"/>
  <c r="BP58" i="1"/>
  <c r="E60" i="1"/>
  <c r="BO60" i="1" s="1"/>
  <c r="BP60" i="1" s="1"/>
  <c r="BP57" i="1"/>
  <c r="W59" i="1"/>
  <c r="AG59" i="1"/>
  <c r="I59" i="1"/>
  <c r="AS59" i="1"/>
  <c r="BI59" i="1"/>
  <c r="O59" i="1"/>
  <c r="AK59" i="1"/>
  <c r="M59" i="1"/>
  <c r="AW59" i="1"/>
  <c r="AQ59" i="1"/>
  <c r="G59" i="1"/>
  <c r="AI59" i="1"/>
  <c r="AY59" i="1"/>
  <c r="AC59" i="1"/>
  <c r="BK59" i="1"/>
  <c r="AA59" i="1"/>
  <c r="AQ61" i="1"/>
  <c r="BO61" i="1" s="1"/>
  <c r="BP61" i="1" s="1"/>
  <c r="K59" i="1"/>
  <c r="U59" i="1"/>
  <c r="AE59" i="1"/>
  <c r="E59" i="1"/>
  <c r="Y59" i="1"/>
  <c r="AM59" i="1"/>
  <c r="S59" i="1"/>
  <c r="BM59" i="1"/>
  <c r="Q59" i="1"/>
  <c r="AU59" i="1"/>
  <c r="B37" i="1"/>
  <c r="BT35" i="1"/>
  <c r="B23" i="1"/>
  <c r="BT21" i="1"/>
  <c r="BO59" i="1" l="1"/>
  <c r="BP59" i="1" s="1"/>
  <c r="B38" i="1"/>
  <c r="B24" i="1"/>
  <c r="BP24" i="1" l="1"/>
  <c r="BP38" i="1"/>
  <c r="BP23" i="1"/>
  <c r="BP37" i="1"/>
  <c r="B39" i="1"/>
  <c r="BT37" i="1"/>
  <c r="B25" i="1"/>
  <c r="BT23" i="1"/>
  <c r="B40" i="1" l="1"/>
  <c r="B26" i="1"/>
  <c r="BP25" i="1" l="1"/>
  <c r="BP39" i="1"/>
  <c r="BP40" i="1"/>
  <c r="BP26" i="1"/>
  <c r="B41" i="1"/>
  <c r="BT39" i="1"/>
  <c r="BT25" i="1"/>
  <c r="B27" i="1"/>
  <c r="B42" i="1" l="1"/>
  <c r="B28" i="1"/>
  <c r="BP42" i="1" l="1"/>
  <c r="BP41" i="1"/>
  <c r="BP28" i="1"/>
  <c r="BP27" i="1"/>
  <c r="BT41" i="1"/>
  <c r="B43" i="1"/>
  <c r="BT27" i="1"/>
  <c r="B29" i="1"/>
  <c r="B44" i="1" l="1"/>
  <c r="BT43" i="1"/>
  <c r="B30" i="1"/>
  <c r="BT29" i="1"/>
  <c r="BP44" i="1" l="1"/>
  <c r="BP43" i="1"/>
  <c r="BP29" i="1"/>
  <c r="E26" i="2"/>
  <c r="BP30" i="1" l="1"/>
  <c r="BR16" i="1" l="1"/>
  <c r="BR15" i="1"/>
  <c r="BR14" i="1"/>
  <c r="BR13" i="1"/>
  <c r="BR12" i="1"/>
  <c r="BR11" i="1"/>
  <c r="BR10" i="1"/>
  <c r="BR9" i="1"/>
  <c r="BR8" i="1"/>
  <c r="BR7" i="1"/>
  <c r="BR6" i="1"/>
  <c r="BR5" i="1"/>
  <c r="BR4" i="1"/>
  <c r="B4" i="1"/>
  <c r="BR3" i="1"/>
  <c r="BP3" i="1" l="1"/>
  <c r="B5" i="1"/>
  <c r="BP4" i="1"/>
  <c r="B6" i="1" l="1"/>
  <c r="BT3" i="1"/>
  <c r="B7" i="1"/>
  <c r="BT5" i="1"/>
  <c r="BP6" i="1" l="1"/>
  <c r="BP5" i="1"/>
  <c r="B8" i="1"/>
  <c r="BP8" i="1" l="1"/>
  <c r="BP7" i="1"/>
  <c r="B9" i="1"/>
  <c r="BT7" i="1"/>
  <c r="B10" i="1" l="1"/>
  <c r="BP10" i="1" l="1"/>
  <c r="BP9" i="1"/>
  <c r="B11" i="1"/>
  <c r="BT9" i="1"/>
  <c r="B12" i="1" l="1"/>
  <c r="BP12" i="1" l="1"/>
  <c r="BP11" i="1"/>
  <c r="BT11" i="1"/>
  <c r="B13" i="1"/>
  <c r="B14" i="1" l="1"/>
  <c r="BP14" i="1" l="1"/>
  <c r="BP13" i="1"/>
  <c r="BT13" i="1"/>
  <c r="B15" i="1"/>
  <c r="B16" i="1" l="1"/>
  <c r="BP15" i="1" l="1"/>
  <c r="BP16" i="1"/>
  <c r="BT15" i="1"/>
</calcChain>
</file>

<file path=xl/sharedStrings.xml><?xml version="1.0" encoding="utf-8"?>
<sst xmlns="http://schemas.openxmlformats.org/spreadsheetml/2006/main" count="248" uniqueCount="54">
  <si>
    <t>Date</t>
  </si>
  <si>
    <t>Wady El moluok</t>
  </si>
  <si>
    <t>El Safa</t>
  </si>
  <si>
    <t>Total</t>
  </si>
  <si>
    <t>Deviation</t>
  </si>
  <si>
    <t>ESTIMATED</t>
  </si>
  <si>
    <t>ACTUAL</t>
  </si>
  <si>
    <t>Friday</t>
  </si>
  <si>
    <t>G 27</t>
  </si>
  <si>
    <t xml:space="preserve"> G 24</t>
  </si>
  <si>
    <t>Saturday</t>
  </si>
  <si>
    <t>Sunday</t>
  </si>
  <si>
    <t>Monday</t>
  </si>
  <si>
    <t>Tuesday</t>
  </si>
  <si>
    <t>Wednesday</t>
  </si>
  <si>
    <t>Thursday</t>
  </si>
  <si>
    <t xml:space="preserve">خطة الاسبوع القادم </t>
  </si>
  <si>
    <t>Reason</t>
  </si>
  <si>
    <t>فرع الجيزه  (Our Wheat)</t>
  </si>
  <si>
    <t>فرع الهرم (Our Wheat)</t>
  </si>
  <si>
    <t>فرع بولاق الدكرور  Our wheat</t>
  </si>
  <si>
    <t>فرع المطريه  our wheat</t>
  </si>
  <si>
    <t>فرع السيده ( Our Wheat )</t>
  </si>
  <si>
    <t xml:space="preserve">المهندسين </t>
  </si>
  <si>
    <t xml:space="preserve">الدقى </t>
  </si>
  <si>
    <t>الحلميه</t>
  </si>
  <si>
    <t xml:space="preserve">جسر السويس </t>
  </si>
  <si>
    <t xml:space="preserve">الاسكندرية </t>
  </si>
  <si>
    <t xml:space="preserve">المنشية </t>
  </si>
  <si>
    <t xml:space="preserve">الرمل </t>
  </si>
  <si>
    <t xml:space="preserve">محطه مصر </t>
  </si>
  <si>
    <t>باكوس</t>
  </si>
  <si>
    <t>الغردقه</t>
  </si>
  <si>
    <t>شرم</t>
  </si>
  <si>
    <t xml:space="preserve">دهب </t>
  </si>
  <si>
    <t>طابا</t>
  </si>
  <si>
    <t xml:space="preserve">مرسى علم </t>
  </si>
  <si>
    <t>المنيا</t>
  </si>
  <si>
    <t>الشرقية</t>
  </si>
  <si>
    <t>العاشر</t>
  </si>
  <si>
    <t>المنوفيه</t>
  </si>
  <si>
    <t>طنطا</t>
  </si>
  <si>
    <t>الاسماعليه</t>
  </si>
  <si>
    <t xml:space="preserve">العبور </t>
  </si>
  <si>
    <t xml:space="preserve">مدينه نصر </t>
  </si>
  <si>
    <t>اسيوط</t>
  </si>
  <si>
    <t>سوهاج</t>
  </si>
  <si>
    <t>بنى سويف</t>
  </si>
  <si>
    <t xml:space="preserve">كفر سعد </t>
  </si>
  <si>
    <t>الصنف</t>
  </si>
  <si>
    <t>m 90</t>
  </si>
  <si>
    <t>m40</t>
  </si>
  <si>
    <t xml:space="preserve"> Type</t>
  </si>
  <si>
    <t xml:space="preserve">مطلوب البحث بالفرع والتاريخ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</si>
</sst>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15" borderId="7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14" fontId="4" fillId="12" borderId="4" xfId="0" applyNumberFormat="1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14" fontId="4" fillId="12" borderId="6" xfId="0" applyNumberFormat="1" applyFont="1" applyFill="1" applyBorder="1" applyAlignment="1">
      <alignment vertical="center"/>
    </xf>
    <xf numFmtId="0" fontId="4" fillId="5" borderId="1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6" borderId="6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18" borderId="9" xfId="0" applyFont="1" applyFill="1" applyBorder="1" applyAlignment="1">
      <alignment vertical="center"/>
    </xf>
    <xf numFmtId="0" fontId="4" fillId="18" borderId="8" xfId="0" applyFont="1" applyFill="1" applyBorder="1" applyAlignment="1">
      <alignment vertical="center"/>
    </xf>
    <xf numFmtId="0" fontId="3" fillId="18" borderId="0" xfId="0" applyFont="1" applyFill="1"/>
    <xf numFmtId="0" fontId="4" fillId="18" borderId="5" xfId="0" applyFont="1" applyFill="1" applyBorder="1" applyAlignment="1">
      <alignment horizontal="center" vertical="center"/>
    </xf>
    <xf numFmtId="0" fontId="4" fillId="18" borderId="12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vertical="center"/>
    </xf>
    <xf numFmtId="0" fontId="4" fillId="18" borderId="10" xfId="0" applyFont="1" applyFill="1" applyBorder="1" applyAlignment="1">
      <alignment vertical="center"/>
    </xf>
    <xf numFmtId="0" fontId="4" fillId="18" borderId="1" xfId="0" applyFont="1" applyFill="1" applyBorder="1" applyAlignment="1">
      <alignment horizontal="center"/>
    </xf>
    <xf numFmtId="1" fontId="4" fillId="18" borderId="1" xfId="0" applyNumberFormat="1" applyFont="1" applyFill="1" applyBorder="1" applyAlignment="1">
      <alignment horizontal="center" vertical="center"/>
    </xf>
    <xf numFmtId="0" fontId="4" fillId="18" borderId="3" xfId="0" applyFont="1" applyFill="1" applyBorder="1" applyAlignment="1">
      <alignment vertical="center"/>
    </xf>
    <xf numFmtId="0" fontId="4" fillId="18" borderId="1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4" fontId="4" fillId="12" borderId="4" xfId="0" applyNumberFormat="1" applyFont="1" applyFill="1" applyBorder="1" applyAlignment="1">
      <alignment horizontal="center" vertical="center"/>
    </xf>
    <xf numFmtId="14" fontId="4" fillId="12" borderId="5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7" borderId="33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5" fillId="16" borderId="25" xfId="0" applyFont="1" applyFill="1" applyBorder="1" applyAlignment="1">
      <alignment horizontal="center" vertical="center"/>
    </xf>
    <xf numFmtId="0" fontId="5" fillId="16" borderId="24" xfId="0" applyFont="1" applyFill="1" applyBorder="1" applyAlignment="1">
      <alignment horizontal="center" vertical="center"/>
    </xf>
    <xf numFmtId="0" fontId="5" fillId="16" borderId="29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1" fontId="4" fillId="11" borderId="1" xfId="0" applyNumberFormat="1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0" fontId="4" fillId="13" borderId="19" xfId="0" applyFont="1" applyFill="1" applyBorder="1" applyAlignment="1">
      <alignment horizontal="center" vertical="center"/>
    </xf>
    <xf numFmtId="0" fontId="4" fillId="17" borderId="31" xfId="0" applyFont="1" applyFill="1" applyBorder="1" applyAlignment="1">
      <alignment horizontal="center" vertical="center"/>
    </xf>
    <xf numFmtId="0" fontId="4" fillId="17" borderId="19" xfId="0" applyFont="1" applyFill="1" applyBorder="1" applyAlignment="1">
      <alignment horizontal="center" vertical="center"/>
    </xf>
    <xf numFmtId="1" fontId="4" fillId="18" borderId="1" xfId="0" applyNumberFormat="1" applyFont="1" applyFill="1" applyBorder="1" applyAlignment="1">
      <alignment horizontal="center" vertical="center"/>
    </xf>
    <xf numFmtId="0" fontId="4" fillId="14" borderId="31" xfId="0" applyFont="1" applyFill="1" applyBorder="1" applyAlignment="1">
      <alignment horizontal="center" vertical="center"/>
    </xf>
    <xf numFmtId="0" fontId="4" fillId="14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I27"/>
  <sheetViews>
    <sheetView tabSelected="1" topLeftCell="A7" zoomScaleNormal="100" workbookViewId="0">
      <selection activeCell="I17" sqref="I17"/>
    </sheetView>
  </sheetViews>
  <sheetFormatPr baseColWidth="10" defaultColWidth="9.140625" defaultRowHeight="18" customHeight="1" x14ac:dyDescent="0.25"/>
  <cols>
    <col min="1" max="1" width="9" style="1" customWidth="1"/>
    <col min="2" max="2" width="17.140625" style="1" customWidth="1"/>
    <col min="3" max="3" width="14.42578125" style="1" customWidth="1"/>
    <col min="4" max="4" width="12.140625" style="1" customWidth="1"/>
    <col min="5" max="6" width="19.5703125" style="1" customWidth="1"/>
    <col min="7" max="7" width="14.85546875" style="1" customWidth="1"/>
    <col min="8" max="8" width="16.5703125" style="1" customWidth="1"/>
    <col min="9" max="9" width="19.85546875" style="1" customWidth="1"/>
    <col min="10" max="10" width="18" style="1" customWidth="1"/>
    <col min="11" max="11" width="15.5703125" style="1" customWidth="1"/>
    <col min="12" max="12" width="10.42578125" style="1" customWidth="1"/>
    <col min="13" max="13" width="9.140625" style="1"/>
    <col min="14" max="14" width="21.42578125" style="1" customWidth="1"/>
    <col min="15" max="16" width="9.140625" style="1"/>
    <col min="17" max="17" width="14.5703125" style="1" customWidth="1"/>
    <col min="18" max="18" width="9.28515625" style="1" bestFit="1" customWidth="1"/>
    <col min="19" max="19" width="14.28515625" style="1" customWidth="1"/>
    <col min="20" max="20" width="17.7109375" style="1" customWidth="1"/>
    <col min="21" max="21" width="10.85546875" style="1" customWidth="1"/>
    <col min="22" max="27" width="9.140625" style="1"/>
    <col min="28" max="28" width="18.5703125" style="1" customWidth="1"/>
    <col min="29" max="16384" width="9.140625" style="1"/>
  </cols>
  <sheetData>
    <row r="9" spans="2:9" ht="18" customHeight="1" thickBot="1" x14ac:dyDescent="0.3"/>
    <row r="10" spans="2:9" ht="18" customHeight="1" thickBot="1" x14ac:dyDescent="0.3">
      <c r="B10" s="57" t="s">
        <v>23</v>
      </c>
      <c r="C10" s="58"/>
      <c r="D10" s="56" t="s">
        <v>16</v>
      </c>
      <c r="E10" s="56"/>
      <c r="F10" s="56"/>
    </row>
    <row r="11" spans="2:9" ht="18" customHeight="1" thickBot="1" x14ac:dyDescent="0.3">
      <c r="B11" s="63" t="s">
        <v>0</v>
      </c>
      <c r="C11" s="64"/>
      <c r="D11" s="20" t="s">
        <v>52</v>
      </c>
      <c r="E11" s="4" t="s">
        <v>5</v>
      </c>
      <c r="F11" s="5" t="s">
        <v>6</v>
      </c>
    </row>
    <row r="12" spans="2:9" ht="18" customHeight="1" x14ac:dyDescent="0.35">
      <c r="B12" s="48" t="s">
        <v>15</v>
      </c>
      <c r="C12" s="46">
        <v>43713</v>
      </c>
      <c r="D12" s="12" t="s">
        <v>51</v>
      </c>
      <c r="E12" s="32">
        <f ca="1">OFFSET(الخطه!$A$1,MATCH($C12,الخطه!$B:$B,0),MATCH($B$10,الخطه!$1:$1,0)-1)</f>
        <v>1555</v>
      </c>
      <c r="F12" s="27">
        <f ca="1">OFFSET(الخطه!$A$1,MATCH($C12,الخطه!$B:$B,0),MATCH($B$10,الخطه!$1:$1,0))</f>
        <v>1525</v>
      </c>
      <c r="G12" s="52" t="s">
        <v>53</v>
      </c>
      <c r="H12" s="53"/>
      <c r="I12" s="53"/>
    </row>
    <row r="13" spans="2:9" ht="18" customHeight="1" x14ac:dyDescent="0.25">
      <c r="B13" s="49"/>
      <c r="C13" s="47"/>
      <c r="D13" s="13" t="s">
        <v>50</v>
      </c>
      <c r="E13" s="32">
        <f ca="1">OFFSET(الخطه!$A$1,MATCH($C12,الخطه!$B:$B,0)-1,MATCH($B$10,الخطه!$1:$1,0)-1)</f>
        <v>1520</v>
      </c>
      <c r="F13" s="27">
        <f ca="1">OFFSET(الخطه!$A$1,MATCH($C12,الخطه!$B:$B,0)-1,MATCH($B$10,الخطه!$1:$1,0))</f>
        <v>1490</v>
      </c>
    </row>
    <row r="14" spans="2:9" ht="18" customHeight="1" x14ac:dyDescent="0.25">
      <c r="B14" s="48" t="s">
        <v>7</v>
      </c>
      <c r="C14" s="46">
        <f>C12+1</f>
        <v>43714</v>
      </c>
      <c r="D14" s="12" t="s">
        <v>51</v>
      </c>
      <c r="E14" s="32">
        <f ca="1">OFFSET(الخطه!$A$1,MATCH($C14,الخطه!$B:$B,0),MATCH($B$10,الخطه!$1:$1,0)-1)</f>
        <v>1625</v>
      </c>
      <c r="F14" s="27">
        <f ca="1">OFFSET(الخطه!$A$1,MATCH($C14,الخطه!$B:$B,0),MATCH($B$10,الخطه!$1:$1,0))</f>
        <v>1595</v>
      </c>
    </row>
    <row r="15" spans="2:9" ht="18" customHeight="1" x14ac:dyDescent="0.25">
      <c r="B15" s="49"/>
      <c r="C15" s="47"/>
      <c r="D15" s="13" t="s">
        <v>50</v>
      </c>
      <c r="E15" s="32">
        <f ca="1">OFFSET(الخطه!$A$1,MATCH($C14,الخطه!$B:$B,0)-1,MATCH($B$10,الخطه!$1:$1,0)-1)</f>
        <v>1590</v>
      </c>
      <c r="F15" s="27">
        <f ca="1">OFFSET(الخطه!$A$1,MATCH($C14,الخطه!$B:$B,0)-1,MATCH($B$10,الخطه!$1:$1,0))</f>
        <v>1560</v>
      </c>
    </row>
    <row r="16" spans="2:9" ht="18" customHeight="1" x14ac:dyDescent="0.25">
      <c r="B16" s="48" t="s">
        <v>10</v>
      </c>
      <c r="C16" s="46">
        <f t="shared" ref="C16" si="0">C14+1</f>
        <v>43715</v>
      </c>
      <c r="D16" s="12" t="s">
        <v>51</v>
      </c>
      <c r="E16" s="32">
        <f ca="1">OFFSET(الخطه!$A$1,MATCH($C16,الخطه!$B:$B,0),MATCH($B$10,الخطه!$1:$1,0)-1)</f>
        <v>1695</v>
      </c>
      <c r="F16" s="27">
        <f ca="1">OFFSET(الخطه!$A$1,MATCH($C16,الخطه!$B:$B,0),MATCH($B$10,الخطه!$1:$1,0))</f>
        <v>1665</v>
      </c>
    </row>
    <row r="17" spans="2:6" ht="18" customHeight="1" x14ac:dyDescent="0.25">
      <c r="B17" s="49"/>
      <c r="C17" s="47"/>
      <c r="D17" s="13" t="s">
        <v>50</v>
      </c>
      <c r="E17" s="32">
        <f ca="1">OFFSET(الخطه!$A$1,MATCH($C16,الخطه!$B:$B,0)-1,MATCH($B$10,الخطه!$1:$1,0)-1)</f>
        <v>1660</v>
      </c>
      <c r="F17" s="27">
        <f ca="1">OFFSET(الخطه!$A$1,MATCH($C16,الخطه!$B:$B,0)-1,MATCH($B$10,الخطه!$1:$1,0))</f>
        <v>1630</v>
      </c>
    </row>
    <row r="18" spans="2:6" ht="18" customHeight="1" x14ac:dyDescent="0.25">
      <c r="B18" s="48" t="s">
        <v>11</v>
      </c>
      <c r="C18" s="46">
        <f t="shared" ref="C18" si="1">C16+1</f>
        <v>43716</v>
      </c>
      <c r="D18" s="12" t="s">
        <v>51</v>
      </c>
      <c r="E18" s="32">
        <f ca="1">OFFSET(الخطه!$A$1,MATCH($C18,الخطه!$B:$B,0),MATCH($B$10,الخطه!$1:$1,0)-1)</f>
        <v>1765</v>
      </c>
      <c r="F18" s="27">
        <f ca="1">OFFSET(الخطه!$A$1,MATCH($C18,الخطه!$B:$B,0),MATCH($B$10,الخطه!$1:$1,0))</f>
        <v>1735</v>
      </c>
    </row>
    <row r="19" spans="2:6" ht="18" customHeight="1" x14ac:dyDescent="0.25">
      <c r="B19" s="49"/>
      <c r="C19" s="47"/>
      <c r="D19" s="13" t="s">
        <v>50</v>
      </c>
      <c r="E19" s="32">
        <f ca="1">OFFSET(الخطه!$A$1,MATCH($C18,الخطه!$B:$B,0)-1,MATCH($B$10,الخطه!$1:$1,0)-1)</f>
        <v>1730</v>
      </c>
      <c r="F19" s="27">
        <f ca="1">OFFSET(الخطه!$A$1,MATCH($C18,الخطه!$B:$B,0)-1,MATCH($B$10,الخطه!$1:$1,0))</f>
        <v>1700</v>
      </c>
    </row>
    <row r="20" spans="2:6" ht="18" customHeight="1" x14ac:dyDescent="0.25">
      <c r="B20" s="48" t="s">
        <v>12</v>
      </c>
      <c r="C20" s="46">
        <f t="shared" ref="C20" si="2">C18+1</f>
        <v>43717</v>
      </c>
      <c r="D20" s="12" t="s">
        <v>51</v>
      </c>
      <c r="E20" s="32">
        <f ca="1">OFFSET(الخطه!$A$1,MATCH($C20,الخطه!$B:$B,0),MATCH($B$10,الخطه!$1:$1,0)-1)</f>
        <v>1835</v>
      </c>
      <c r="F20" s="27">
        <f ca="1">OFFSET(الخطه!$A$1,MATCH($C20,الخطه!$B:$B,0),MATCH($B$10,الخطه!$1:$1,0))</f>
        <v>1805</v>
      </c>
    </row>
    <row r="21" spans="2:6" ht="18" customHeight="1" x14ac:dyDescent="0.25">
      <c r="B21" s="49"/>
      <c r="C21" s="47"/>
      <c r="D21" s="13" t="s">
        <v>50</v>
      </c>
      <c r="E21" s="32">
        <f ca="1">OFFSET(الخطه!$A$1,MATCH($C20,الخطه!$B:$B,0)-1,MATCH($B$10,الخطه!$1:$1,0)-1)</f>
        <v>1800</v>
      </c>
      <c r="F21" s="27">
        <f ca="1">OFFSET(الخطه!$A$1,MATCH($C20,الخطه!$B:$B,0)-1,MATCH($B$10,الخطه!$1:$1,0))</f>
        <v>1770</v>
      </c>
    </row>
    <row r="22" spans="2:6" ht="18" customHeight="1" x14ac:dyDescent="0.25">
      <c r="B22" s="48" t="s">
        <v>13</v>
      </c>
      <c r="C22" s="46">
        <f t="shared" ref="C22" si="3">C20+1</f>
        <v>43718</v>
      </c>
      <c r="D22" s="12" t="s">
        <v>51</v>
      </c>
      <c r="E22" s="32">
        <f ca="1">OFFSET(الخطه!$A$1,MATCH($C22,الخطه!$B:$B,0),MATCH($B$10,الخطه!$1:$1,0)-1)</f>
        <v>1905</v>
      </c>
      <c r="F22" s="27">
        <f ca="1">OFFSET(الخطه!$A$1,MATCH($C22,الخطه!$B:$B,0),MATCH($B$10,الخطه!$1:$1,0))</f>
        <v>1875</v>
      </c>
    </row>
    <row r="23" spans="2:6" ht="18" customHeight="1" x14ac:dyDescent="0.25">
      <c r="B23" s="49"/>
      <c r="C23" s="47"/>
      <c r="D23" s="13" t="s">
        <v>50</v>
      </c>
      <c r="E23" s="32">
        <f ca="1">OFFSET(الخطه!$A$1,MATCH($C22,الخطه!$B:$B,0)-1,MATCH($B$10,الخطه!$1:$1,0)-1)</f>
        <v>1870</v>
      </c>
      <c r="F23" s="27">
        <f ca="1">OFFSET(الخطه!$A$1,MATCH($C22,الخطه!$B:$B,0)-1,MATCH($B$10,الخطه!$1:$1,0))</f>
        <v>1840</v>
      </c>
    </row>
    <row r="24" spans="2:6" ht="18" customHeight="1" x14ac:dyDescent="0.25">
      <c r="B24" s="48" t="s">
        <v>14</v>
      </c>
      <c r="C24" s="46">
        <f t="shared" ref="C24" si="4">C22+1</f>
        <v>43719</v>
      </c>
      <c r="D24" s="12" t="s">
        <v>51</v>
      </c>
      <c r="E24" s="32">
        <f ca="1">OFFSET(الخطه!$A$1,MATCH($C24,الخطه!$B:$B,0),MATCH($B$10,الخطه!$1:$1,0)-1)</f>
        <v>0</v>
      </c>
      <c r="F24" s="27">
        <f ca="1">OFFSET(الخطه!$A$1,MATCH($C24,الخطه!$B:$B,0),MATCH($B$10,الخطه!$1:$1,0))</f>
        <v>0</v>
      </c>
    </row>
    <row r="25" spans="2:6" ht="18" customHeight="1" thickBot="1" x14ac:dyDescent="0.3">
      <c r="B25" s="49"/>
      <c r="C25" s="47"/>
      <c r="D25" s="17" t="s">
        <v>50</v>
      </c>
      <c r="E25" s="32">
        <f ca="1">OFFSET(الخطه!$A$1,MATCH($C24,الخطه!$B:$B,0)-1,MATCH($B$10,الخطه!$1:$1,0)-1)</f>
        <v>1940</v>
      </c>
      <c r="F25" s="27">
        <f ca="1">OFFSET(الخطه!$A$1,MATCH($C24,الخطه!$B:$B,0)-1,MATCH($B$10,الخطه!$1:$1,0))</f>
        <v>1910</v>
      </c>
    </row>
    <row r="26" spans="2:6" ht="18" customHeight="1" x14ac:dyDescent="0.25">
      <c r="B26" s="59" t="s">
        <v>3</v>
      </c>
      <c r="C26" s="60"/>
      <c r="D26" s="60"/>
      <c r="E26" s="50">
        <f ca="1">SUM(E12:E25)</f>
        <v>22490</v>
      </c>
      <c r="F26" s="54">
        <f ca="1">SUM(F12:F25)</f>
        <v>22100</v>
      </c>
    </row>
    <row r="27" spans="2:6" ht="18" customHeight="1" thickBot="1" x14ac:dyDescent="0.3">
      <c r="B27" s="61"/>
      <c r="C27" s="62"/>
      <c r="D27" s="62"/>
      <c r="E27" s="51"/>
      <c r="F27" s="55"/>
    </row>
  </sheetData>
  <mergeCells count="21">
    <mergeCell ref="D10:F10"/>
    <mergeCell ref="B10:C10"/>
    <mergeCell ref="B22:B23"/>
    <mergeCell ref="C22:C23"/>
    <mergeCell ref="B24:B25"/>
    <mergeCell ref="C24:C25"/>
    <mergeCell ref="B16:B17"/>
    <mergeCell ref="C16:C17"/>
    <mergeCell ref="B18:B19"/>
    <mergeCell ref="C18:C19"/>
    <mergeCell ref="B20:B21"/>
    <mergeCell ref="C20:C21"/>
    <mergeCell ref="B11:C11"/>
    <mergeCell ref="B12:B13"/>
    <mergeCell ref="C12:C13"/>
    <mergeCell ref="B14:B15"/>
    <mergeCell ref="C14:C15"/>
    <mergeCell ref="E26:E27"/>
    <mergeCell ref="G12:I12"/>
    <mergeCell ref="F26:F27"/>
    <mergeCell ref="B26:D2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الخطه!$D$1:$BO$1</xm:f>
          </x14:formula1>
          <xm:sqref>B10:C10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61"/>
  <sheetViews>
    <sheetView zoomScale="85" zoomScaleNormal="85" workbookViewId="0">
      <pane xSplit="3" ySplit="2" topLeftCell="N31" activePane="bottomRight" state="frozen"/>
      <selection pane="topRight" activeCell="D1" sqref="D1"/>
      <selection pane="bottomLeft" activeCell="A3" sqref="A3"/>
      <selection pane="bottomRight" activeCell="A45" sqref="A45:XFD46"/>
    </sheetView>
  </sheetViews>
  <sheetFormatPr baseColWidth="10" defaultColWidth="9.140625" defaultRowHeight="15.75" x14ac:dyDescent="0.25"/>
  <cols>
    <col min="1" max="1" width="14.5703125" style="11" customWidth="1"/>
    <col min="2" max="2" width="12.7109375" style="11" customWidth="1"/>
    <col min="3" max="3" width="13" style="11" customWidth="1"/>
    <col min="4" max="67" width="12.7109375" style="11" customWidth="1"/>
    <col min="68" max="68" width="15.5703125" style="11" customWidth="1"/>
    <col min="69" max="69" width="33.28515625" style="11" customWidth="1"/>
    <col min="70" max="16384" width="9.140625" style="11"/>
  </cols>
  <sheetData>
    <row r="1" spans="1:72" s="7" customFormat="1" ht="22.5" customHeight="1" thickBot="1" x14ac:dyDescent="0.3">
      <c r="A1" s="45" t="s">
        <v>0</v>
      </c>
      <c r="B1" s="6"/>
      <c r="C1" s="23" t="s">
        <v>49</v>
      </c>
      <c r="D1" s="68" t="s">
        <v>18</v>
      </c>
      <c r="E1" s="69"/>
      <c r="F1" s="70" t="s">
        <v>19</v>
      </c>
      <c r="G1" s="71"/>
      <c r="H1" s="68" t="s">
        <v>20</v>
      </c>
      <c r="I1" s="69"/>
      <c r="J1" s="70" t="s">
        <v>21</v>
      </c>
      <c r="K1" s="71"/>
      <c r="L1" s="68" t="s">
        <v>22</v>
      </c>
      <c r="M1" s="69"/>
      <c r="N1" s="70" t="s">
        <v>23</v>
      </c>
      <c r="O1" s="71"/>
      <c r="P1" s="68" t="s">
        <v>24</v>
      </c>
      <c r="Q1" s="69"/>
      <c r="R1" s="70" t="s">
        <v>25</v>
      </c>
      <c r="S1" s="71"/>
      <c r="T1" s="68" t="s">
        <v>26</v>
      </c>
      <c r="U1" s="69"/>
      <c r="V1" s="70" t="s">
        <v>27</v>
      </c>
      <c r="W1" s="71"/>
      <c r="X1" s="68" t="s">
        <v>28</v>
      </c>
      <c r="Y1" s="69"/>
      <c r="Z1" s="70" t="s">
        <v>29</v>
      </c>
      <c r="AA1" s="71"/>
      <c r="AB1" s="68" t="s">
        <v>30</v>
      </c>
      <c r="AC1" s="69"/>
      <c r="AD1" s="70" t="s">
        <v>31</v>
      </c>
      <c r="AE1" s="71"/>
      <c r="AF1" s="68" t="s">
        <v>32</v>
      </c>
      <c r="AG1" s="69"/>
      <c r="AH1" s="70" t="s">
        <v>33</v>
      </c>
      <c r="AI1" s="71" t="s">
        <v>1</v>
      </c>
      <c r="AJ1" s="68" t="s">
        <v>34</v>
      </c>
      <c r="AK1" s="69"/>
      <c r="AL1" s="70" t="s">
        <v>35</v>
      </c>
      <c r="AM1" s="71"/>
      <c r="AN1" s="68" t="s">
        <v>36</v>
      </c>
      <c r="AO1" s="69"/>
      <c r="AP1" s="68" t="s">
        <v>48</v>
      </c>
      <c r="AQ1" s="69"/>
      <c r="AR1" s="72" t="s">
        <v>47</v>
      </c>
      <c r="AS1" s="73"/>
      <c r="AT1" s="68" t="s">
        <v>46</v>
      </c>
      <c r="AU1" s="69"/>
      <c r="AV1" s="75" t="s">
        <v>45</v>
      </c>
      <c r="AW1" s="76"/>
      <c r="AX1" s="68" t="s">
        <v>44</v>
      </c>
      <c r="AY1" s="69"/>
      <c r="AZ1" s="68" t="s">
        <v>43</v>
      </c>
      <c r="BA1" s="69"/>
      <c r="BB1" s="68" t="s">
        <v>42</v>
      </c>
      <c r="BC1" s="69"/>
      <c r="BD1" s="68" t="s">
        <v>41</v>
      </c>
      <c r="BE1" s="69" t="s">
        <v>2</v>
      </c>
      <c r="BF1" s="68" t="s">
        <v>40</v>
      </c>
      <c r="BG1" s="69"/>
      <c r="BH1" s="68" t="s">
        <v>39</v>
      </c>
      <c r="BI1" s="69"/>
      <c r="BJ1" s="68" t="s">
        <v>38</v>
      </c>
      <c r="BK1" s="69"/>
      <c r="BL1" s="68" t="s">
        <v>37</v>
      </c>
      <c r="BM1" s="69"/>
      <c r="BN1" s="68" t="s">
        <v>3</v>
      </c>
      <c r="BO1" s="69"/>
      <c r="BP1" s="66" t="s">
        <v>4</v>
      </c>
      <c r="BQ1" s="66" t="s">
        <v>17</v>
      </c>
    </row>
    <row r="2" spans="1:72" s="9" customFormat="1" ht="22.5" customHeight="1" thickBot="1" x14ac:dyDescent="0.3">
      <c r="A2" s="8"/>
      <c r="B2" s="8"/>
      <c r="C2" s="8"/>
      <c r="D2" s="18" t="s">
        <v>5</v>
      </c>
      <c r="E2" s="19" t="s">
        <v>6</v>
      </c>
      <c r="F2" s="18" t="s">
        <v>5</v>
      </c>
      <c r="G2" s="19" t="s">
        <v>6</v>
      </c>
      <c r="H2" s="18" t="s">
        <v>5</v>
      </c>
      <c r="I2" s="19" t="s">
        <v>6</v>
      </c>
      <c r="J2" s="18" t="s">
        <v>5</v>
      </c>
      <c r="K2" s="19" t="s">
        <v>6</v>
      </c>
      <c r="L2" s="18" t="s">
        <v>5</v>
      </c>
      <c r="M2" s="19" t="s">
        <v>6</v>
      </c>
      <c r="N2" s="18" t="s">
        <v>5</v>
      </c>
      <c r="O2" s="19" t="s">
        <v>6</v>
      </c>
      <c r="P2" s="18" t="s">
        <v>5</v>
      </c>
      <c r="Q2" s="19" t="s">
        <v>6</v>
      </c>
      <c r="R2" s="18" t="s">
        <v>5</v>
      </c>
      <c r="S2" s="19" t="s">
        <v>6</v>
      </c>
      <c r="T2" s="18" t="s">
        <v>5</v>
      </c>
      <c r="U2" s="19" t="s">
        <v>6</v>
      </c>
      <c r="V2" s="18" t="s">
        <v>5</v>
      </c>
      <c r="W2" s="19" t="s">
        <v>6</v>
      </c>
      <c r="X2" s="18" t="s">
        <v>5</v>
      </c>
      <c r="Y2" s="19" t="s">
        <v>6</v>
      </c>
      <c r="Z2" s="18" t="s">
        <v>5</v>
      </c>
      <c r="AA2" s="19" t="s">
        <v>6</v>
      </c>
      <c r="AB2" s="18" t="s">
        <v>5</v>
      </c>
      <c r="AC2" s="19" t="s">
        <v>6</v>
      </c>
      <c r="AD2" s="18" t="s">
        <v>5</v>
      </c>
      <c r="AE2" s="19" t="s">
        <v>6</v>
      </c>
      <c r="AF2" s="18" t="s">
        <v>5</v>
      </c>
      <c r="AG2" s="19" t="s">
        <v>6</v>
      </c>
      <c r="AH2" s="18" t="s">
        <v>5</v>
      </c>
      <c r="AI2" s="19" t="s">
        <v>6</v>
      </c>
      <c r="AJ2" s="18" t="s">
        <v>5</v>
      </c>
      <c r="AK2" s="19" t="s">
        <v>6</v>
      </c>
      <c r="AL2" s="18" t="s">
        <v>5</v>
      </c>
      <c r="AM2" s="19" t="s">
        <v>6</v>
      </c>
      <c r="AN2" s="18" t="s">
        <v>5</v>
      </c>
      <c r="AO2" s="19" t="s">
        <v>6</v>
      </c>
      <c r="AP2" s="18" t="s">
        <v>5</v>
      </c>
      <c r="AQ2" s="19" t="s">
        <v>6</v>
      </c>
      <c r="AR2" s="18" t="s">
        <v>5</v>
      </c>
      <c r="AS2" s="19" t="s">
        <v>6</v>
      </c>
      <c r="AT2" s="18" t="s">
        <v>5</v>
      </c>
      <c r="AU2" s="19" t="s">
        <v>6</v>
      </c>
      <c r="AV2" s="18" t="s">
        <v>5</v>
      </c>
      <c r="AW2" s="19" t="s">
        <v>6</v>
      </c>
      <c r="AX2" s="18" t="s">
        <v>5</v>
      </c>
      <c r="AY2" s="19" t="s">
        <v>6</v>
      </c>
      <c r="AZ2" s="18" t="s">
        <v>5</v>
      </c>
      <c r="BA2" s="19" t="s">
        <v>6</v>
      </c>
      <c r="BB2" s="18" t="s">
        <v>5</v>
      </c>
      <c r="BC2" s="19" t="s">
        <v>6</v>
      </c>
      <c r="BD2" s="18" t="s">
        <v>5</v>
      </c>
      <c r="BE2" s="19" t="s">
        <v>6</v>
      </c>
      <c r="BF2" s="18" t="s">
        <v>5</v>
      </c>
      <c r="BG2" s="19" t="s">
        <v>6</v>
      </c>
      <c r="BH2" s="18" t="s">
        <v>5</v>
      </c>
      <c r="BI2" s="19" t="s">
        <v>6</v>
      </c>
      <c r="BJ2" s="18" t="s">
        <v>5</v>
      </c>
      <c r="BK2" s="19" t="s">
        <v>6</v>
      </c>
      <c r="BL2" s="18" t="s">
        <v>5</v>
      </c>
      <c r="BM2" s="19" t="s">
        <v>6</v>
      </c>
      <c r="BN2" s="18" t="s">
        <v>5</v>
      </c>
      <c r="BO2" s="19" t="s">
        <v>6</v>
      </c>
      <c r="BP2" s="67" t="s">
        <v>4</v>
      </c>
      <c r="BQ2" s="67" t="s">
        <v>17</v>
      </c>
    </row>
    <row r="3" spans="1:72" ht="15.75" customHeight="1" x14ac:dyDescent="0.25">
      <c r="A3" s="24" t="s">
        <v>15</v>
      </c>
      <c r="B3" s="25">
        <v>43720</v>
      </c>
      <c r="C3" s="23" t="s">
        <v>50</v>
      </c>
      <c r="D3" s="32">
        <v>15</v>
      </c>
      <c r="E3" s="27">
        <v>150</v>
      </c>
      <c r="F3" s="27">
        <v>150</v>
      </c>
      <c r="G3" s="27">
        <v>20</v>
      </c>
      <c r="H3" s="32">
        <v>30</v>
      </c>
      <c r="I3" s="27">
        <v>40</v>
      </c>
      <c r="J3" s="31">
        <v>55</v>
      </c>
      <c r="K3" s="27">
        <v>11</v>
      </c>
      <c r="L3" s="31">
        <v>12</v>
      </c>
      <c r="M3" s="27">
        <v>12</v>
      </c>
      <c r="N3" s="31">
        <v>50</v>
      </c>
      <c r="O3" s="27">
        <v>20</v>
      </c>
      <c r="P3" s="26">
        <v>60</v>
      </c>
      <c r="Q3" s="27">
        <v>26</v>
      </c>
      <c r="R3" s="31">
        <v>556</v>
      </c>
      <c r="S3" s="27">
        <v>1</v>
      </c>
      <c r="T3" s="31">
        <v>25</v>
      </c>
      <c r="U3" s="27">
        <v>63</v>
      </c>
      <c r="V3" s="3">
        <v>3</v>
      </c>
      <c r="W3" s="27">
        <v>2</v>
      </c>
      <c r="X3" s="31">
        <v>504</v>
      </c>
      <c r="Y3" s="27">
        <v>256</v>
      </c>
      <c r="Z3" s="31">
        <v>256</v>
      </c>
      <c r="AA3" s="27">
        <v>254</v>
      </c>
      <c r="AB3" s="31">
        <v>256</v>
      </c>
      <c r="AC3" s="27">
        <v>20</v>
      </c>
      <c r="AD3" s="31">
        <v>20</v>
      </c>
      <c r="AE3" s="27">
        <v>20</v>
      </c>
      <c r="AF3" s="31">
        <v>33</v>
      </c>
      <c r="AG3" s="27">
        <v>15</v>
      </c>
      <c r="AH3" s="31">
        <v>42</v>
      </c>
      <c r="AI3" s="27">
        <v>17</v>
      </c>
      <c r="AJ3" s="31">
        <v>19</v>
      </c>
      <c r="AK3" s="27">
        <v>50</v>
      </c>
      <c r="AL3" s="31">
        <v>14</v>
      </c>
      <c r="AM3" s="27">
        <v>369</v>
      </c>
      <c r="AN3" s="31">
        <v>2</v>
      </c>
      <c r="AO3" s="27">
        <v>42</v>
      </c>
      <c r="AP3" s="31">
        <v>18</v>
      </c>
      <c r="AQ3" s="27">
        <v>19</v>
      </c>
      <c r="AR3" s="31">
        <v>17</v>
      </c>
      <c r="AS3" s="27">
        <v>16</v>
      </c>
      <c r="AT3" s="31">
        <v>14</v>
      </c>
      <c r="AU3" s="27">
        <v>15</v>
      </c>
      <c r="AV3" s="31">
        <v>15</v>
      </c>
      <c r="AW3" s="27">
        <v>2</v>
      </c>
      <c r="AX3" s="31">
        <v>2</v>
      </c>
      <c r="AY3" s="27">
        <v>5</v>
      </c>
      <c r="AZ3" s="31">
        <v>8</v>
      </c>
      <c r="BA3" s="27">
        <v>9</v>
      </c>
      <c r="BB3" s="31">
        <v>7</v>
      </c>
      <c r="BC3" s="27">
        <v>6</v>
      </c>
      <c r="BD3" s="31">
        <v>2</v>
      </c>
      <c r="BE3" s="27">
        <v>2</v>
      </c>
      <c r="BF3" s="31">
        <v>4</v>
      </c>
      <c r="BG3" s="27">
        <v>4</v>
      </c>
      <c r="BH3" s="31">
        <v>6</v>
      </c>
      <c r="BI3" s="27">
        <v>6</v>
      </c>
      <c r="BJ3" s="31">
        <v>11</v>
      </c>
      <c r="BK3" s="27">
        <v>22</v>
      </c>
      <c r="BL3" s="31">
        <v>33</v>
      </c>
      <c r="BM3" s="27">
        <v>0</v>
      </c>
      <c r="BN3" s="28">
        <v>435</v>
      </c>
      <c r="BO3" s="29">
        <v>0</v>
      </c>
      <c r="BP3" s="30">
        <f>BO3-BN3</f>
        <v>-435</v>
      </c>
      <c r="BQ3" s="6"/>
      <c r="BR3" s="11" t="e">
        <f>BN3-#REF!</f>
        <v>#REF!</v>
      </c>
      <c r="BT3" s="65" t="e">
        <f>#REF!+#REF!</f>
        <v>#REF!</v>
      </c>
    </row>
    <row r="4" spans="1:72" ht="15.75" customHeight="1" x14ac:dyDescent="0.25">
      <c r="A4" s="21" t="s">
        <v>15</v>
      </c>
      <c r="B4" s="22">
        <f>B3</f>
        <v>43720</v>
      </c>
      <c r="C4" s="13" t="s">
        <v>51</v>
      </c>
      <c r="D4" s="2">
        <v>50</v>
      </c>
      <c r="E4" s="2">
        <v>185</v>
      </c>
      <c r="F4" s="2">
        <v>185</v>
      </c>
      <c r="G4" s="2">
        <v>55</v>
      </c>
      <c r="H4" s="2">
        <v>65</v>
      </c>
      <c r="I4" s="2">
        <v>75</v>
      </c>
      <c r="J4" s="2">
        <v>90</v>
      </c>
      <c r="K4" s="2">
        <v>46</v>
      </c>
      <c r="L4" s="2">
        <v>47</v>
      </c>
      <c r="M4" s="2">
        <v>47</v>
      </c>
      <c r="N4" s="2">
        <v>85</v>
      </c>
      <c r="O4" s="2">
        <v>55</v>
      </c>
      <c r="P4" s="2">
        <v>95</v>
      </c>
      <c r="Q4" s="2">
        <v>61</v>
      </c>
      <c r="R4" s="2">
        <v>591</v>
      </c>
      <c r="S4" s="2">
        <v>36</v>
      </c>
      <c r="T4" s="2">
        <v>60</v>
      </c>
      <c r="U4" s="2">
        <v>98</v>
      </c>
      <c r="V4" s="2">
        <v>38</v>
      </c>
      <c r="W4" s="2">
        <v>37</v>
      </c>
      <c r="X4" s="2">
        <v>539</v>
      </c>
      <c r="Y4" s="2">
        <v>291</v>
      </c>
      <c r="Z4" s="2">
        <v>291</v>
      </c>
      <c r="AA4" s="2">
        <v>289</v>
      </c>
      <c r="AB4" s="2">
        <v>291</v>
      </c>
      <c r="AC4" s="2">
        <v>55</v>
      </c>
      <c r="AD4" s="2">
        <v>55</v>
      </c>
      <c r="AE4" s="2">
        <v>55</v>
      </c>
      <c r="AF4" s="2">
        <v>68</v>
      </c>
      <c r="AG4" s="2">
        <v>50</v>
      </c>
      <c r="AH4" s="2">
        <v>77</v>
      </c>
      <c r="AI4" s="2">
        <v>52</v>
      </c>
      <c r="AJ4" s="2">
        <v>54</v>
      </c>
      <c r="AK4" s="2">
        <v>85</v>
      </c>
      <c r="AL4" s="2">
        <v>49</v>
      </c>
      <c r="AM4" s="2">
        <v>404</v>
      </c>
      <c r="AN4" s="2">
        <v>37</v>
      </c>
      <c r="AO4" s="2">
        <v>77</v>
      </c>
      <c r="AP4" s="2">
        <v>53</v>
      </c>
      <c r="AQ4" s="2">
        <v>54</v>
      </c>
      <c r="AR4" s="2">
        <v>52</v>
      </c>
      <c r="AS4" s="2">
        <v>51</v>
      </c>
      <c r="AT4" s="2">
        <v>49</v>
      </c>
      <c r="AU4" s="2">
        <v>50</v>
      </c>
      <c r="AV4" s="2">
        <v>50</v>
      </c>
      <c r="AW4" s="2">
        <v>37</v>
      </c>
      <c r="AX4" s="2">
        <v>37</v>
      </c>
      <c r="AY4" s="2">
        <v>40</v>
      </c>
      <c r="AZ4" s="2">
        <v>43</v>
      </c>
      <c r="BA4" s="2">
        <v>44</v>
      </c>
      <c r="BB4" s="2">
        <v>42</v>
      </c>
      <c r="BC4" s="2">
        <v>41</v>
      </c>
      <c r="BD4" s="2">
        <v>37</v>
      </c>
      <c r="BE4" s="2">
        <v>37</v>
      </c>
      <c r="BF4" s="2">
        <v>39</v>
      </c>
      <c r="BG4" s="2">
        <v>39</v>
      </c>
      <c r="BH4" s="2">
        <v>41</v>
      </c>
      <c r="BI4" s="2">
        <v>41</v>
      </c>
      <c r="BJ4" s="2">
        <v>46</v>
      </c>
      <c r="BK4" s="2">
        <v>57</v>
      </c>
      <c r="BL4" s="2">
        <v>68</v>
      </c>
      <c r="BM4" s="2">
        <v>35</v>
      </c>
      <c r="BN4" s="28">
        <v>420</v>
      </c>
      <c r="BO4" s="29">
        <v>0</v>
      </c>
      <c r="BP4" s="30">
        <f t="shared" ref="BP4:BP58" si="0">BO4-BN4</f>
        <v>-420</v>
      </c>
      <c r="BQ4" s="6"/>
      <c r="BR4" s="11" t="e">
        <f>BN4-#REF!</f>
        <v>#REF!</v>
      </c>
      <c r="BT4" s="65"/>
    </row>
    <row r="5" spans="1:72" ht="15.75" customHeight="1" x14ac:dyDescent="0.25">
      <c r="A5" s="21" t="s">
        <v>7</v>
      </c>
      <c r="B5" s="22">
        <f>B4+1</f>
        <v>43721</v>
      </c>
      <c r="C5" s="23" t="s">
        <v>50</v>
      </c>
      <c r="D5" s="2">
        <v>85</v>
      </c>
      <c r="E5" s="2">
        <v>220</v>
      </c>
      <c r="F5" s="2">
        <v>220</v>
      </c>
      <c r="G5" s="2">
        <v>90</v>
      </c>
      <c r="H5" s="2">
        <v>100</v>
      </c>
      <c r="I5" s="2">
        <v>110</v>
      </c>
      <c r="J5" s="2">
        <v>125</v>
      </c>
      <c r="K5" s="2">
        <v>81</v>
      </c>
      <c r="L5" s="2">
        <v>82</v>
      </c>
      <c r="M5" s="2">
        <v>82</v>
      </c>
      <c r="N5" s="2">
        <v>120</v>
      </c>
      <c r="O5" s="2">
        <v>90</v>
      </c>
      <c r="P5" s="2">
        <v>130</v>
      </c>
      <c r="Q5" s="2">
        <v>96</v>
      </c>
      <c r="R5" s="2">
        <v>626</v>
      </c>
      <c r="S5" s="2">
        <v>71</v>
      </c>
      <c r="T5" s="2">
        <v>95</v>
      </c>
      <c r="U5" s="2">
        <v>133</v>
      </c>
      <c r="V5" s="2">
        <v>73</v>
      </c>
      <c r="W5" s="2">
        <v>72</v>
      </c>
      <c r="X5" s="2">
        <v>574</v>
      </c>
      <c r="Y5" s="2">
        <v>326</v>
      </c>
      <c r="Z5" s="2">
        <v>326</v>
      </c>
      <c r="AA5" s="2">
        <v>324</v>
      </c>
      <c r="AB5" s="2">
        <v>326</v>
      </c>
      <c r="AC5" s="2">
        <v>90</v>
      </c>
      <c r="AD5" s="2">
        <v>90</v>
      </c>
      <c r="AE5" s="2">
        <v>90</v>
      </c>
      <c r="AF5" s="2">
        <v>103</v>
      </c>
      <c r="AG5" s="2">
        <v>85</v>
      </c>
      <c r="AH5" s="2">
        <v>112</v>
      </c>
      <c r="AI5" s="2">
        <v>87</v>
      </c>
      <c r="AJ5" s="2">
        <v>89</v>
      </c>
      <c r="AK5" s="2">
        <v>120</v>
      </c>
      <c r="AL5" s="2">
        <v>84</v>
      </c>
      <c r="AM5" s="2">
        <v>439</v>
      </c>
      <c r="AN5" s="2">
        <v>72</v>
      </c>
      <c r="AO5" s="2">
        <v>112</v>
      </c>
      <c r="AP5" s="2">
        <v>88</v>
      </c>
      <c r="AQ5" s="2">
        <v>89</v>
      </c>
      <c r="AR5" s="2">
        <v>87</v>
      </c>
      <c r="AS5" s="2">
        <v>86</v>
      </c>
      <c r="AT5" s="2">
        <v>84</v>
      </c>
      <c r="AU5" s="2">
        <v>85</v>
      </c>
      <c r="AV5" s="2">
        <v>85</v>
      </c>
      <c r="AW5" s="2">
        <v>72</v>
      </c>
      <c r="AX5" s="2">
        <v>72</v>
      </c>
      <c r="AY5" s="2">
        <v>75</v>
      </c>
      <c r="AZ5" s="2">
        <v>78</v>
      </c>
      <c r="BA5" s="2">
        <v>79</v>
      </c>
      <c r="BB5" s="2">
        <v>77</v>
      </c>
      <c r="BC5" s="2">
        <v>76</v>
      </c>
      <c r="BD5" s="2">
        <v>72</v>
      </c>
      <c r="BE5" s="2">
        <v>72</v>
      </c>
      <c r="BF5" s="2">
        <v>74</v>
      </c>
      <c r="BG5" s="2">
        <v>74</v>
      </c>
      <c r="BH5" s="2">
        <v>76</v>
      </c>
      <c r="BI5" s="2">
        <v>76</v>
      </c>
      <c r="BJ5" s="2">
        <v>81</v>
      </c>
      <c r="BK5" s="2">
        <v>92</v>
      </c>
      <c r="BL5" s="2">
        <v>103</v>
      </c>
      <c r="BM5" s="2">
        <v>70</v>
      </c>
      <c r="BN5" s="28">
        <v>435</v>
      </c>
      <c r="BO5" s="29">
        <v>0</v>
      </c>
      <c r="BP5" s="30">
        <f t="shared" si="0"/>
        <v>-435</v>
      </c>
      <c r="BQ5" s="6"/>
      <c r="BR5" s="11" t="e">
        <f>BN5-#REF!</f>
        <v>#REF!</v>
      </c>
      <c r="BT5" s="65" t="e">
        <f>#REF!+#REF!</f>
        <v>#REF!</v>
      </c>
    </row>
    <row r="6" spans="1:72" ht="15.75" customHeight="1" x14ac:dyDescent="0.25">
      <c r="A6" s="21" t="s">
        <v>7</v>
      </c>
      <c r="B6" s="22">
        <f>B5</f>
        <v>43721</v>
      </c>
      <c r="C6" s="13" t="s">
        <v>51</v>
      </c>
      <c r="D6" s="2">
        <v>120</v>
      </c>
      <c r="E6" s="2">
        <v>255</v>
      </c>
      <c r="F6" s="2">
        <v>255</v>
      </c>
      <c r="G6" s="2">
        <v>125</v>
      </c>
      <c r="H6" s="2">
        <v>135</v>
      </c>
      <c r="I6" s="2">
        <v>145</v>
      </c>
      <c r="J6" s="2">
        <v>160</v>
      </c>
      <c r="K6" s="2">
        <v>116</v>
      </c>
      <c r="L6" s="2">
        <v>117</v>
      </c>
      <c r="M6" s="2">
        <v>117</v>
      </c>
      <c r="N6" s="2">
        <v>155</v>
      </c>
      <c r="O6" s="2">
        <v>125</v>
      </c>
      <c r="P6" s="2">
        <v>165</v>
      </c>
      <c r="Q6" s="2">
        <v>131</v>
      </c>
      <c r="R6" s="2">
        <v>661</v>
      </c>
      <c r="S6" s="2">
        <v>106</v>
      </c>
      <c r="T6" s="2">
        <v>130</v>
      </c>
      <c r="U6" s="2">
        <v>168</v>
      </c>
      <c r="V6" s="2">
        <v>108</v>
      </c>
      <c r="W6" s="2">
        <v>107</v>
      </c>
      <c r="X6" s="2">
        <v>609</v>
      </c>
      <c r="Y6" s="2">
        <v>361</v>
      </c>
      <c r="Z6" s="2">
        <v>361</v>
      </c>
      <c r="AA6" s="2">
        <v>359</v>
      </c>
      <c r="AB6" s="2">
        <v>361</v>
      </c>
      <c r="AC6" s="2">
        <v>125</v>
      </c>
      <c r="AD6" s="2">
        <v>125</v>
      </c>
      <c r="AE6" s="2">
        <v>125</v>
      </c>
      <c r="AF6" s="2">
        <v>138</v>
      </c>
      <c r="AG6" s="2">
        <v>120</v>
      </c>
      <c r="AH6" s="2">
        <v>147</v>
      </c>
      <c r="AI6" s="2">
        <v>122</v>
      </c>
      <c r="AJ6" s="2">
        <v>124</v>
      </c>
      <c r="AK6" s="2">
        <v>155</v>
      </c>
      <c r="AL6" s="2">
        <v>119</v>
      </c>
      <c r="AM6" s="2">
        <v>474</v>
      </c>
      <c r="AN6" s="2">
        <v>107</v>
      </c>
      <c r="AO6" s="2">
        <v>147</v>
      </c>
      <c r="AP6" s="2">
        <v>123</v>
      </c>
      <c r="AQ6" s="2">
        <v>124</v>
      </c>
      <c r="AR6" s="2">
        <v>122</v>
      </c>
      <c r="AS6" s="2">
        <v>121</v>
      </c>
      <c r="AT6" s="2">
        <v>119</v>
      </c>
      <c r="AU6" s="2">
        <v>120</v>
      </c>
      <c r="AV6" s="2">
        <v>120</v>
      </c>
      <c r="AW6" s="2">
        <v>107</v>
      </c>
      <c r="AX6" s="2">
        <v>107</v>
      </c>
      <c r="AY6" s="2">
        <v>110</v>
      </c>
      <c r="AZ6" s="2">
        <v>113</v>
      </c>
      <c r="BA6" s="2">
        <v>114</v>
      </c>
      <c r="BB6" s="2">
        <v>112</v>
      </c>
      <c r="BC6" s="2">
        <v>111</v>
      </c>
      <c r="BD6" s="2">
        <v>107</v>
      </c>
      <c r="BE6" s="2">
        <v>107</v>
      </c>
      <c r="BF6" s="2">
        <v>109</v>
      </c>
      <c r="BG6" s="2">
        <v>109</v>
      </c>
      <c r="BH6" s="2">
        <v>111</v>
      </c>
      <c r="BI6" s="2">
        <v>111</v>
      </c>
      <c r="BJ6" s="2">
        <v>116</v>
      </c>
      <c r="BK6" s="2">
        <v>127</v>
      </c>
      <c r="BL6" s="2">
        <v>138</v>
      </c>
      <c r="BM6" s="2">
        <v>105</v>
      </c>
      <c r="BN6" s="28">
        <v>420</v>
      </c>
      <c r="BO6" s="29">
        <v>0</v>
      </c>
      <c r="BP6" s="30">
        <f t="shared" si="0"/>
        <v>-420</v>
      </c>
      <c r="BQ6" s="6"/>
      <c r="BR6" s="11" t="e">
        <f>BN6-#REF!</f>
        <v>#REF!</v>
      </c>
      <c r="BT6" s="65"/>
    </row>
    <row r="7" spans="1:72" ht="15.75" customHeight="1" x14ac:dyDescent="0.25">
      <c r="A7" s="21" t="s">
        <v>10</v>
      </c>
      <c r="B7" s="22">
        <f>B6+1</f>
        <v>43722</v>
      </c>
      <c r="C7" s="23" t="s">
        <v>50</v>
      </c>
      <c r="D7" s="2">
        <v>155</v>
      </c>
      <c r="E7" s="2">
        <v>290</v>
      </c>
      <c r="F7" s="2">
        <v>290</v>
      </c>
      <c r="G7" s="2">
        <v>160</v>
      </c>
      <c r="H7" s="2">
        <v>170</v>
      </c>
      <c r="I7" s="2">
        <v>180</v>
      </c>
      <c r="J7" s="2">
        <v>195</v>
      </c>
      <c r="K7" s="2">
        <v>151</v>
      </c>
      <c r="L7" s="2">
        <v>152</v>
      </c>
      <c r="M7" s="2">
        <v>152</v>
      </c>
      <c r="N7" s="2">
        <v>190</v>
      </c>
      <c r="O7" s="2">
        <v>160</v>
      </c>
      <c r="P7" s="2">
        <v>200</v>
      </c>
      <c r="Q7" s="2">
        <v>166</v>
      </c>
      <c r="R7" s="2">
        <v>696</v>
      </c>
      <c r="S7" s="2">
        <v>141</v>
      </c>
      <c r="T7" s="2">
        <v>165</v>
      </c>
      <c r="U7" s="2">
        <v>203</v>
      </c>
      <c r="V7" s="2">
        <v>143</v>
      </c>
      <c r="W7" s="2">
        <v>142</v>
      </c>
      <c r="X7" s="2">
        <v>644</v>
      </c>
      <c r="Y7" s="2">
        <v>396</v>
      </c>
      <c r="Z7" s="2">
        <v>396</v>
      </c>
      <c r="AA7" s="2">
        <v>394</v>
      </c>
      <c r="AB7" s="2">
        <v>396</v>
      </c>
      <c r="AC7" s="2">
        <v>160</v>
      </c>
      <c r="AD7" s="2">
        <v>160</v>
      </c>
      <c r="AE7" s="2">
        <v>160</v>
      </c>
      <c r="AF7" s="2">
        <v>173</v>
      </c>
      <c r="AG7" s="2">
        <v>155</v>
      </c>
      <c r="AH7" s="2">
        <v>182</v>
      </c>
      <c r="AI7" s="2">
        <v>157</v>
      </c>
      <c r="AJ7" s="2">
        <v>159</v>
      </c>
      <c r="AK7" s="2">
        <v>190</v>
      </c>
      <c r="AL7" s="2">
        <v>154</v>
      </c>
      <c r="AM7" s="2">
        <v>509</v>
      </c>
      <c r="AN7" s="2">
        <v>142</v>
      </c>
      <c r="AO7" s="2">
        <v>182</v>
      </c>
      <c r="AP7" s="2">
        <v>158</v>
      </c>
      <c r="AQ7" s="2">
        <v>159</v>
      </c>
      <c r="AR7" s="2">
        <v>157</v>
      </c>
      <c r="AS7" s="2">
        <v>156</v>
      </c>
      <c r="AT7" s="2">
        <v>154</v>
      </c>
      <c r="AU7" s="2">
        <v>155</v>
      </c>
      <c r="AV7" s="2">
        <v>155</v>
      </c>
      <c r="AW7" s="2">
        <v>142</v>
      </c>
      <c r="AX7" s="2">
        <v>142</v>
      </c>
      <c r="AY7" s="2">
        <v>145</v>
      </c>
      <c r="AZ7" s="2">
        <v>148</v>
      </c>
      <c r="BA7" s="2">
        <v>149</v>
      </c>
      <c r="BB7" s="2">
        <v>147</v>
      </c>
      <c r="BC7" s="2">
        <v>146</v>
      </c>
      <c r="BD7" s="2">
        <v>142</v>
      </c>
      <c r="BE7" s="2">
        <v>142</v>
      </c>
      <c r="BF7" s="2">
        <v>144</v>
      </c>
      <c r="BG7" s="2">
        <v>144</v>
      </c>
      <c r="BH7" s="2">
        <v>146</v>
      </c>
      <c r="BI7" s="2">
        <v>146</v>
      </c>
      <c r="BJ7" s="2">
        <v>151</v>
      </c>
      <c r="BK7" s="2">
        <v>162</v>
      </c>
      <c r="BL7" s="2">
        <v>173</v>
      </c>
      <c r="BM7" s="2">
        <v>140</v>
      </c>
      <c r="BN7" s="28">
        <v>435</v>
      </c>
      <c r="BO7" s="29">
        <v>0</v>
      </c>
      <c r="BP7" s="30">
        <f t="shared" si="0"/>
        <v>-435</v>
      </c>
      <c r="BQ7" s="6"/>
      <c r="BR7" s="11" t="e">
        <f>BN7-#REF!</f>
        <v>#REF!</v>
      </c>
      <c r="BT7" s="65" t="e">
        <f>#REF!+#REF!</f>
        <v>#REF!</v>
      </c>
    </row>
    <row r="8" spans="1:72" ht="15.75" customHeight="1" x14ac:dyDescent="0.25">
      <c r="A8" s="21" t="s">
        <v>10</v>
      </c>
      <c r="B8" s="22">
        <f>B7</f>
        <v>43722</v>
      </c>
      <c r="C8" s="13" t="s">
        <v>51</v>
      </c>
      <c r="D8" s="2">
        <v>190</v>
      </c>
      <c r="E8" s="2">
        <v>325</v>
      </c>
      <c r="F8" s="2">
        <v>325</v>
      </c>
      <c r="G8" s="2">
        <v>195</v>
      </c>
      <c r="H8" s="2">
        <v>205</v>
      </c>
      <c r="I8" s="2">
        <v>215</v>
      </c>
      <c r="J8" s="2">
        <v>230</v>
      </c>
      <c r="K8" s="2">
        <v>186</v>
      </c>
      <c r="L8" s="2">
        <v>187</v>
      </c>
      <c r="M8" s="2">
        <v>187</v>
      </c>
      <c r="N8" s="2">
        <v>225</v>
      </c>
      <c r="O8" s="2">
        <v>195</v>
      </c>
      <c r="P8" s="2">
        <v>235</v>
      </c>
      <c r="Q8" s="2">
        <v>201</v>
      </c>
      <c r="R8" s="2">
        <v>731</v>
      </c>
      <c r="S8" s="2">
        <v>176</v>
      </c>
      <c r="T8" s="2">
        <v>200</v>
      </c>
      <c r="U8" s="2">
        <v>238</v>
      </c>
      <c r="V8" s="2">
        <v>178</v>
      </c>
      <c r="W8" s="2">
        <v>177</v>
      </c>
      <c r="X8" s="2">
        <v>679</v>
      </c>
      <c r="Y8" s="2">
        <v>431</v>
      </c>
      <c r="Z8" s="2">
        <v>431</v>
      </c>
      <c r="AA8" s="2">
        <v>429</v>
      </c>
      <c r="AB8" s="2">
        <v>431</v>
      </c>
      <c r="AC8" s="2">
        <v>195</v>
      </c>
      <c r="AD8" s="2">
        <v>195</v>
      </c>
      <c r="AE8" s="2">
        <v>195</v>
      </c>
      <c r="AF8" s="2">
        <v>208</v>
      </c>
      <c r="AG8" s="2">
        <v>190</v>
      </c>
      <c r="AH8" s="2">
        <v>217</v>
      </c>
      <c r="AI8" s="2">
        <v>192</v>
      </c>
      <c r="AJ8" s="2">
        <v>194</v>
      </c>
      <c r="AK8" s="2">
        <v>225</v>
      </c>
      <c r="AL8" s="2">
        <v>189</v>
      </c>
      <c r="AM8" s="2">
        <v>544</v>
      </c>
      <c r="AN8" s="2">
        <v>177</v>
      </c>
      <c r="AO8" s="2">
        <v>217</v>
      </c>
      <c r="AP8" s="2">
        <v>193</v>
      </c>
      <c r="AQ8" s="2">
        <v>194</v>
      </c>
      <c r="AR8" s="2">
        <v>192</v>
      </c>
      <c r="AS8" s="2">
        <v>191</v>
      </c>
      <c r="AT8" s="2">
        <v>189</v>
      </c>
      <c r="AU8" s="2">
        <v>190</v>
      </c>
      <c r="AV8" s="2">
        <v>190</v>
      </c>
      <c r="AW8" s="2">
        <v>177</v>
      </c>
      <c r="AX8" s="2">
        <v>177</v>
      </c>
      <c r="AY8" s="2">
        <v>180</v>
      </c>
      <c r="AZ8" s="2">
        <v>183</v>
      </c>
      <c r="BA8" s="2">
        <v>184</v>
      </c>
      <c r="BB8" s="2">
        <v>182</v>
      </c>
      <c r="BC8" s="2">
        <v>181</v>
      </c>
      <c r="BD8" s="2">
        <v>177</v>
      </c>
      <c r="BE8" s="2">
        <v>177</v>
      </c>
      <c r="BF8" s="2">
        <v>179</v>
      </c>
      <c r="BG8" s="2">
        <v>179</v>
      </c>
      <c r="BH8" s="2">
        <v>181</v>
      </c>
      <c r="BI8" s="2">
        <v>181</v>
      </c>
      <c r="BJ8" s="2">
        <v>186</v>
      </c>
      <c r="BK8" s="2">
        <v>197</v>
      </c>
      <c r="BL8" s="2">
        <v>208</v>
      </c>
      <c r="BM8" s="2">
        <v>175</v>
      </c>
      <c r="BN8" s="28">
        <v>420</v>
      </c>
      <c r="BO8" s="29">
        <v>0</v>
      </c>
      <c r="BP8" s="30">
        <f t="shared" si="0"/>
        <v>-420</v>
      </c>
      <c r="BQ8" s="6"/>
      <c r="BR8" s="11" t="e">
        <f>BN8-#REF!</f>
        <v>#REF!</v>
      </c>
      <c r="BT8" s="65"/>
    </row>
    <row r="9" spans="1:72" ht="15.75" customHeight="1" x14ac:dyDescent="0.25">
      <c r="A9" s="21" t="s">
        <v>11</v>
      </c>
      <c r="B9" s="22">
        <f>B8+1</f>
        <v>43723</v>
      </c>
      <c r="C9" s="23" t="s">
        <v>50</v>
      </c>
      <c r="D9" s="2">
        <v>225</v>
      </c>
      <c r="E9" s="2">
        <v>360</v>
      </c>
      <c r="F9" s="2">
        <v>360</v>
      </c>
      <c r="G9" s="2">
        <v>230</v>
      </c>
      <c r="H9" s="2">
        <v>240</v>
      </c>
      <c r="I9" s="2">
        <v>250</v>
      </c>
      <c r="J9" s="2">
        <v>265</v>
      </c>
      <c r="K9" s="2">
        <v>221</v>
      </c>
      <c r="L9" s="2">
        <v>222</v>
      </c>
      <c r="M9" s="2">
        <v>222</v>
      </c>
      <c r="N9" s="2">
        <v>260</v>
      </c>
      <c r="O9" s="2">
        <v>230</v>
      </c>
      <c r="P9" s="2">
        <v>270</v>
      </c>
      <c r="Q9" s="2">
        <v>236</v>
      </c>
      <c r="R9" s="2">
        <v>766</v>
      </c>
      <c r="S9" s="2">
        <v>211</v>
      </c>
      <c r="T9" s="2">
        <v>235</v>
      </c>
      <c r="U9" s="2">
        <v>273</v>
      </c>
      <c r="V9" s="2">
        <v>213</v>
      </c>
      <c r="W9" s="2">
        <v>212</v>
      </c>
      <c r="X9" s="2">
        <v>714</v>
      </c>
      <c r="Y9" s="2">
        <v>466</v>
      </c>
      <c r="Z9" s="2">
        <v>466</v>
      </c>
      <c r="AA9" s="2">
        <v>464</v>
      </c>
      <c r="AB9" s="2">
        <v>466</v>
      </c>
      <c r="AC9" s="2">
        <v>230</v>
      </c>
      <c r="AD9" s="2">
        <v>230</v>
      </c>
      <c r="AE9" s="2">
        <v>230</v>
      </c>
      <c r="AF9" s="2">
        <v>243</v>
      </c>
      <c r="AG9" s="2">
        <v>225</v>
      </c>
      <c r="AH9" s="2">
        <v>252</v>
      </c>
      <c r="AI9" s="2">
        <v>227</v>
      </c>
      <c r="AJ9" s="2">
        <v>229</v>
      </c>
      <c r="AK9" s="2">
        <v>260</v>
      </c>
      <c r="AL9" s="2">
        <v>224</v>
      </c>
      <c r="AM9" s="2">
        <v>579</v>
      </c>
      <c r="AN9" s="2">
        <v>212</v>
      </c>
      <c r="AO9" s="2">
        <v>252</v>
      </c>
      <c r="AP9" s="2">
        <v>228</v>
      </c>
      <c r="AQ9" s="2">
        <v>229</v>
      </c>
      <c r="AR9" s="2">
        <v>227</v>
      </c>
      <c r="AS9" s="2">
        <v>226</v>
      </c>
      <c r="AT9" s="2">
        <v>224</v>
      </c>
      <c r="AU9" s="2">
        <v>225</v>
      </c>
      <c r="AV9" s="2">
        <v>225</v>
      </c>
      <c r="AW9" s="2">
        <v>212</v>
      </c>
      <c r="AX9" s="2">
        <v>212</v>
      </c>
      <c r="AY9" s="2">
        <v>215</v>
      </c>
      <c r="AZ9" s="2">
        <v>218</v>
      </c>
      <c r="BA9" s="2">
        <v>219</v>
      </c>
      <c r="BB9" s="2">
        <v>217</v>
      </c>
      <c r="BC9" s="2">
        <v>216</v>
      </c>
      <c r="BD9" s="2">
        <v>212</v>
      </c>
      <c r="BE9" s="2">
        <v>212</v>
      </c>
      <c r="BF9" s="2">
        <v>214</v>
      </c>
      <c r="BG9" s="2">
        <v>214</v>
      </c>
      <c r="BH9" s="2">
        <v>216</v>
      </c>
      <c r="BI9" s="2">
        <v>216</v>
      </c>
      <c r="BJ9" s="2">
        <v>221</v>
      </c>
      <c r="BK9" s="2">
        <v>232</v>
      </c>
      <c r="BL9" s="2">
        <v>243</v>
      </c>
      <c r="BM9" s="2">
        <v>210</v>
      </c>
      <c r="BN9" s="28">
        <v>375</v>
      </c>
      <c r="BO9" s="29">
        <v>0</v>
      </c>
      <c r="BP9" s="30">
        <f t="shared" si="0"/>
        <v>-375</v>
      </c>
      <c r="BQ9" s="6"/>
      <c r="BR9" s="11" t="e">
        <f>BN9-#REF!</f>
        <v>#REF!</v>
      </c>
      <c r="BT9" s="65" t="e">
        <f>#REF!+#REF!</f>
        <v>#REF!</v>
      </c>
    </row>
    <row r="10" spans="1:72" ht="15.75" customHeight="1" x14ac:dyDescent="0.25">
      <c r="A10" s="21" t="s">
        <v>11</v>
      </c>
      <c r="B10" s="22">
        <f>B9</f>
        <v>43723</v>
      </c>
      <c r="C10" s="13" t="s">
        <v>51</v>
      </c>
      <c r="D10" s="2">
        <v>260</v>
      </c>
      <c r="E10" s="2">
        <v>395</v>
      </c>
      <c r="F10" s="2">
        <v>395</v>
      </c>
      <c r="G10" s="2">
        <v>265</v>
      </c>
      <c r="H10" s="2">
        <v>275</v>
      </c>
      <c r="I10" s="2">
        <v>285</v>
      </c>
      <c r="J10" s="2">
        <v>300</v>
      </c>
      <c r="K10" s="2">
        <v>256</v>
      </c>
      <c r="L10" s="2">
        <v>257</v>
      </c>
      <c r="M10" s="2">
        <v>257</v>
      </c>
      <c r="N10" s="2">
        <v>295</v>
      </c>
      <c r="O10" s="2">
        <v>265</v>
      </c>
      <c r="P10" s="2">
        <v>305</v>
      </c>
      <c r="Q10" s="2">
        <v>271</v>
      </c>
      <c r="R10" s="2">
        <v>801</v>
      </c>
      <c r="S10" s="2">
        <v>246</v>
      </c>
      <c r="T10" s="2">
        <v>270</v>
      </c>
      <c r="U10" s="2">
        <v>308</v>
      </c>
      <c r="V10" s="2">
        <v>248</v>
      </c>
      <c r="W10" s="2">
        <v>247</v>
      </c>
      <c r="X10" s="2">
        <v>749</v>
      </c>
      <c r="Y10" s="2">
        <v>501</v>
      </c>
      <c r="Z10" s="2">
        <v>501</v>
      </c>
      <c r="AA10" s="2">
        <v>499</v>
      </c>
      <c r="AB10" s="2">
        <v>501</v>
      </c>
      <c r="AC10" s="2">
        <v>265</v>
      </c>
      <c r="AD10" s="2">
        <v>265</v>
      </c>
      <c r="AE10" s="2">
        <v>265</v>
      </c>
      <c r="AF10" s="2">
        <v>278</v>
      </c>
      <c r="AG10" s="2">
        <v>260</v>
      </c>
      <c r="AH10" s="2">
        <v>287</v>
      </c>
      <c r="AI10" s="2">
        <v>262</v>
      </c>
      <c r="AJ10" s="2">
        <v>264</v>
      </c>
      <c r="AK10" s="2">
        <v>295</v>
      </c>
      <c r="AL10" s="2">
        <v>259</v>
      </c>
      <c r="AM10" s="2">
        <v>614</v>
      </c>
      <c r="AN10" s="2">
        <v>247</v>
      </c>
      <c r="AO10" s="2">
        <v>287</v>
      </c>
      <c r="AP10" s="2">
        <v>263</v>
      </c>
      <c r="AQ10" s="2">
        <v>264</v>
      </c>
      <c r="AR10" s="2">
        <v>262</v>
      </c>
      <c r="AS10" s="2">
        <v>261</v>
      </c>
      <c r="AT10" s="2">
        <v>259</v>
      </c>
      <c r="AU10" s="2">
        <v>260</v>
      </c>
      <c r="AV10" s="2">
        <v>260</v>
      </c>
      <c r="AW10" s="2">
        <v>247</v>
      </c>
      <c r="AX10" s="2">
        <v>247</v>
      </c>
      <c r="AY10" s="2">
        <v>250</v>
      </c>
      <c r="AZ10" s="2">
        <v>253</v>
      </c>
      <c r="BA10" s="2">
        <v>254</v>
      </c>
      <c r="BB10" s="2">
        <v>252</v>
      </c>
      <c r="BC10" s="2">
        <v>251</v>
      </c>
      <c r="BD10" s="2">
        <v>247</v>
      </c>
      <c r="BE10" s="2">
        <v>247</v>
      </c>
      <c r="BF10" s="2">
        <v>249</v>
      </c>
      <c r="BG10" s="2">
        <v>249</v>
      </c>
      <c r="BH10" s="2">
        <v>251</v>
      </c>
      <c r="BI10" s="2">
        <v>251</v>
      </c>
      <c r="BJ10" s="2">
        <v>256</v>
      </c>
      <c r="BK10" s="2">
        <v>267</v>
      </c>
      <c r="BL10" s="2">
        <v>278</v>
      </c>
      <c r="BM10" s="2">
        <v>245</v>
      </c>
      <c r="BN10" s="28">
        <v>420</v>
      </c>
      <c r="BO10" s="29">
        <v>0</v>
      </c>
      <c r="BP10" s="30">
        <f t="shared" si="0"/>
        <v>-420</v>
      </c>
      <c r="BQ10" s="6"/>
      <c r="BR10" s="11" t="e">
        <f>BN10-#REF!</f>
        <v>#REF!</v>
      </c>
      <c r="BT10" s="65"/>
    </row>
    <row r="11" spans="1:72" ht="15.75" customHeight="1" x14ac:dyDescent="0.25">
      <c r="A11" s="21" t="s">
        <v>12</v>
      </c>
      <c r="B11" s="22">
        <f>B10+1</f>
        <v>43724</v>
      </c>
      <c r="C11" s="23" t="s">
        <v>50</v>
      </c>
      <c r="D11" s="2">
        <v>295</v>
      </c>
      <c r="E11" s="2">
        <v>430</v>
      </c>
      <c r="F11" s="2">
        <v>430</v>
      </c>
      <c r="G11" s="2">
        <v>300</v>
      </c>
      <c r="H11" s="2">
        <v>310</v>
      </c>
      <c r="I11" s="2">
        <v>320</v>
      </c>
      <c r="J11" s="2">
        <v>335</v>
      </c>
      <c r="K11" s="2">
        <v>291</v>
      </c>
      <c r="L11" s="2">
        <v>292</v>
      </c>
      <c r="M11" s="2">
        <v>292</v>
      </c>
      <c r="N11" s="2">
        <v>330</v>
      </c>
      <c r="O11" s="2">
        <v>300</v>
      </c>
      <c r="P11" s="2">
        <v>340</v>
      </c>
      <c r="Q11" s="2">
        <v>306</v>
      </c>
      <c r="R11" s="2">
        <v>836</v>
      </c>
      <c r="S11" s="2">
        <v>281</v>
      </c>
      <c r="T11" s="2">
        <v>305</v>
      </c>
      <c r="U11" s="2">
        <v>343</v>
      </c>
      <c r="V11" s="2">
        <v>283</v>
      </c>
      <c r="W11" s="2">
        <v>282</v>
      </c>
      <c r="X11" s="2">
        <v>784</v>
      </c>
      <c r="Y11" s="2">
        <v>536</v>
      </c>
      <c r="Z11" s="2">
        <v>536</v>
      </c>
      <c r="AA11" s="2">
        <v>534</v>
      </c>
      <c r="AB11" s="2">
        <v>536</v>
      </c>
      <c r="AC11" s="2">
        <v>300</v>
      </c>
      <c r="AD11" s="2">
        <v>300</v>
      </c>
      <c r="AE11" s="2">
        <v>300</v>
      </c>
      <c r="AF11" s="2">
        <v>313</v>
      </c>
      <c r="AG11" s="2">
        <v>295</v>
      </c>
      <c r="AH11" s="2">
        <v>322</v>
      </c>
      <c r="AI11" s="2">
        <v>297</v>
      </c>
      <c r="AJ11" s="2">
        <v>299</v>
      </c>
      <c r="AK11" s="2">
        <v>330</v>
      </c>
      <c r="AL11" s="2">
        <v>294</v>
      </c>
      <c r="AM11" s="2">
        <v>649</v>
      </c>
      <c r="AN11" s="2">
        <v>282</v>
      </c>
      <c r="AO11" s="2">
        <v>322</v>
      </c>
      <c r="AP11" s="2">
        <v>298</v>
      </c>
      <c r="AQ11" s="2">
        <v>299</v>
      </c>
      <c r="AR11" s="2">
        <v>297</v>
      </c>
      <c r="AS11" s="2">
        <v>296</v>
      </c>
      <c r="AT11" s="2">
        <v>294</v>
      </c>
      <c r="AU11" s="2">
        <v>295</v>
      </c>
      <c r="AV11" s="2">
        <v>295</v>
      </c>
      <c r="AW11" s="2">
        <v>282</v>
      </c>
      <c r="AX11" s="2">
        <v>282</v>
      </c>
      <c r="AY11" s="2">
        <v>285</v>
      </c>
      <c r="AZ11" s="2">
        <v>288</v>
      </c>
      <c r="BA11" s="2">
        <v>289</v>
      </c>
      <c r="BB11" s="2">
        <v>287</v>
      </c>
      <c r="BC11" s="2">
        <v>286</v>
      </c>
      <c r="BD11" s="2">
        <v>282</v>
      </c>
      <c r="BE11" s="2">
        <v>282</v>
      </c>
      <c r="BF11" s="2">
        <v>284</v>
      </c>
      <c r="BG11" s="2">
        <v>284</v>
      </c>
      <c r="BH11" s="2">
        <v>286</v>
      </c>
      <c r="BI11" s="2">
        <v>286</v>
      </c>
      <c r="BJ11" s="2">
        <v>291</v>
      </c>
      <c r="BK11" s="2">
        <v>302</v>
      </c>
      <c r="BL11" s="2">
        <v>313</v>
      </c>
      <c r="BM11" s="2">
        <v>280</v>
      </c>
      <c r="BN11" s="28">
        <v>425</v>
      </c>
      <c r="BO11" s="29">
        <v>0</v>
      </c>
      <c r="BP11" s="30">
        <f t="shared" si="0"/>
        <v>-425</v>
      </c>
      <c r="BQ11" s="6"/>
      <c r="BR11" s="11" t="e">
        <f>BN11-#REF!</f>
        <v>#REF!</v>
      </c>
      <c r="BT11" s="65" t="e">
        <f>#REF!+#REF!</f>
        <v>#REF!</v>
      </c>
    </row>
    <row r="12" spans="1:72" ht="15.75" customHeight="1" x14ac:dyDescent="0.25">
      <c r="A12" s="21" t="s">
        <v>12</v>
      </c>
      <c r="B12" s="22">
        <f>B11</f>
        <v>43724</v>
      </c>
      <c r="C12" s="13" t="s">
        <v>51</v>
      </c>
      <c r="D12" s="2">
        <v>330</v>
      </c>
      <c r="E12" s="2">
        <v>465</v>
      </c>
      <c r="F12" s="2">
        <v>465</v>
      </c>
      <c r="G12" s="2">
        <v>335</v>
      </c>
      <c r="H12" s="2">
        <v>345</v>
      </c>
      <c r="I12" s="2">
        <v>355</v>
      </c>
      <c r="J12" s="2">
        <v>370</v>
      </c>
      <c r="K12" s="2">
        <v>326</v>
      </c>
      <c r="L12" s="2">
        <v>327</v>
      </c>
      <c r="M12" s="2">
        <v>327</v>
      </c>
      <c r="N12" s="2">
        <v>365</v>
      </c>
      <c r="O12" s="2">
        <v>335</v>
      </c>
      <c r="P12" s="2">
        <v>375</v>
      </c>
      <c r="Q12" s="2">
        <v>341</v>
      </c>
      <c r="R12" s="2">
        <v>871</v>
      </c>
      <c r="S12" s="2">
        <v>316</v>
      </c>
      <c r="T12" s="2">
        <v>340</v>
      </c>
      <c r="U12" s="2">
        <v>378</v>
      </c>
      <c r="V12" s="2">
        <v>318</v>
      </c>
      <c r="W12" s="2">
        <v>317</v>
      </c>
      <c r="X12" s="2">
        <v>819</v>
      </c>
      <c r="Y12" s="2">
        <v>571</v>
      </c>
      <c r="Z12" s="2">
        <v>571</v>
      </c>
      <c r="AA12" s="2">
        <v>569</v>
      </c>
      <c r="AB12" s="2">
        <v>571</v>
      </c>
      <c r="AC12" s="2">
        <v>335</v>
      </c>
      <c r="AD12" s="2">
        <v>335</v>
      </c>
      <c r="AE12" s="2">
        <v>335</v>
      </c>
      <c r="AF12" s="2">
        <v>348</v>
      </c>
      <c r="AG12" s="2">
        <v>330</v>
      </c>
      <c r="AH12" s="2">
        <v>357</v>
      </c>
      <c r="AI12" s="2">
        <v>332</v>
      </c>
      <c r="AJ12" s="2">
        <v>334</v>
      </c>
      <c r="AK12" s="2">
        <v>365</v>
      </c>
      <c r="AL12" s="2">
        <v>329</v>
      </c>
      <c r="AM12" s="2">
        <v>684</v>
      </c>
      <c r="AN12" s="2">
        <v>317</v>
      </c>
      <c r="AO12" s="2">
        <v>357</v>
      </c>
      <c r="AP12" s="2">
        <v>333</v>
      </c>
      <c r="AQ12" s="2">
        <v>334</v>
      </c>
      <c r="AR12" s="2">
        <v>332</v>
      </c>
      <c r="AS12" s="2">
        <v>331</v>
      </c>
      <c r="AT12" s="2">
        <v>329</v>
      </c>
      <c r="AU12" s="2">
        <v>330</v>
      </c>
      <c r="AV12" s="2">
        <v>330</v>
      </c>
      <c r="AW12" s="2">
        <v>317</v>
      </c>
      <c r="AX12" s="2">
        <v>317</v>
      </c>
      <c r="AY12" s="2">
        <v>320</v>
      </c>
      <c r="AZ12" s="2">
        <v>323</v>
      </c>
      <c r="BA12" s="2">
        <v>324</v>
      </c>
      <c r="BB12" s="2">
        <v>322</v>
      </c>
      <c r="BC12" s="2">
        <v>321</v>
      </c>
      <c r="BD12" s="2">
        <v>317</v>
      </c>
      <c r="BE12" s="2">
        <v>317</v>
      </c>
      <c r="BF12" s="2">
        <v>319</v>
      </c>
      <c r="BG12" s="2">
        <v>319</v>
      </c>
      <c r="BH12" s="2">
        <v>321</v>
      </c>
      <c r="BI12" s="2">
        <v>321</v>
      </c>
      <c r="BJ12" s="2">
        <v>326</v>
      </c>
      <c r="BK12" s="2">
        <v>337</v>
      </c>
      <c r="BL12" s="2">
        <v>348</v>
      </c>
      <c r="BM12" s="2">
        <v>315</v>
      </c>
      <c r="BN12" s="28">
        <v>420</v>
      </c>
      <c r="BO12" s="29">
        <v>0</v>
      </c>
      <c r="BP12" s="30">
        <f t="shared" si="0"/>
        <v>-420</v>
      </c>
      <c r="BQ12" s="6"/>
      <c r="BR12" s="11" t="e">
        <f>BN12-#REF!</f>
        <v>#REF!</v>
      </c>
      <c r="BT12" s="65"/>
    </row>
    <row r="13" spans="1:72" ht="15.75" customHeight="1" x14ac:dyDescent="0.25">
      <c r="A13" s="21" t="s">
        <v>13</v>
      </c>
      <c r="B13" s="22">
        <f>B12+1</f>
        <v>43725</v>
      </c>
      <c r="C13" s="23" t="s">
        <v>50</v>
      </c>
      <c r="D13" s="2">
        <v>365</v>
      </c>
      <c r="E13" s="2">
        <v>500</v>
      </c>
      <c r="F13" s="2">
        <v>500</v>
      </c>
      <c r="G13" s="2">
        <v>370</v>
      </c>
      <c r="H13" s="2">
        <v>380</v>
      </c>
      <c r="I13" s="2">
        <v>390</v>
      </c>
      <c r="J13" s="2">
        <v>405</v>
      </c>
      <c r="K13" s="2">
        <v>361</v>
      </c>
      <c r="L13" s="2">
        <v>362</v>
      </c>
      <c r="M13" s="2">
        <v>362</v>
      </c>
      <c r="N13" s="2">
        <v>400</v>
      </c>
      <c r="O13" s="2">
        <v>370</v>
      </c>
      <c r="P13" s="2">
        <v>410</v>
      </c>
      <c r="Q13" s="2">
        <v>376</v>
      </c>
      <c r="R13" s="2">
        <v>906</v>
      </c>
      <c r="S13" s="2">
        <v>351</v>
      </c>
      <c r="T13" s="2">
        <v>375</v>
      </c>
      <c r="U13" s="2">
        <v>413</v>
      </c>
      <c r="V13" s="2">
        <v>353</v>
      </c>
      <c r="W13" s="2">
        <v>352</v>
      </c>
      <c r="X13" s="2">
        <v>854</v>
      </c>
      <c r="Y13" s="2">
        <v>606</v>
      </c>
      <c r="Z13" s="2">
        <v>606</v>
      </c>
      <c r="AA13" s="2">
        <v>604</v>
      </c>
      <c r="AB13" s="2">
        <v>606</v>
      </c>
      <c r="AC13" s="2">
        <v>370</v>
      </c>
      <c r="AD13" s="2">
        <v>370</v>
      </c>
      <c r="AE13" s="2">
        <v>370</v>
      </c>
      <c r="AF13" s="2">
        <v>383</v>
      </c>
      <c r="AG13" s="2">
        <v>365</v>
      </c>
      <c r="AH13" s="2">
        <v>392</v>
      </c>
      <c r="AI13" s="2">
        <v>367</v>
      </c>
      <c r="AJ13" s="2">
        <v>369</v>
      </c>
      <c r="AK13" s="2">
        <v>400</v>
      </c>
      <c r="AL13" s="2">
        <v>364</v>
      </c>
      <c r="AM13" s="2">
        <v>719</v>
      </c>
      <c r="AN13" s="2">
        <v>352</v>
      </c>
      <c r="AO13" s="2">
        <v>392</v>
      </c>
      <c r="AP13" s="2">
        <v>368</v>
      </c>
      <c r="AQ13" s="2">
        <v>369</v>
      </c>
      <c r="AR13" s="2">
        <v>367</v>
      </c>
      <c r="AS13" s="2">
        <v>366</v>
      </c>
      <c r="AT13" s="2">
        <v>364</v>
      </c>
      <c r="AU13" s="2">
        <v>365</v>
      </c>
      <c r="AV13" s="2">
        <v>365</v>
      </c>
      <c r="AW13" s="2">
        <v>352</v>
      </c>
      <c r="AX13" s="2">
        <v>352</v>
      </c>
      <c r="AY13" s="2">
        <v>355</v>
      </c>
      <c r="AZ13" s="2">
        <v>358</v>
      </c>
      <c r="BA13" s="2">
        <v>359</v>
      </c>
      <c r="BB13" s="2">
        <v>357</v>
      </c>
      <c r="BC13" s="2">
        <v>356</v>
      </c>
      <c r="BD13" s="2">
        <v>352</v>
      </c>
      <c r="BE13" s="2">
        <v>352</v>
      </c>
      <c r="BF13" s="2">
        <v>354</v>
      </c>
      <c r="BG13" s="2">
        <v>354</v>
      </c>
      <c r="BH13" s="2">
        <v>356</v>
      </c>
      <c r="BI13" s="2">
        <v>356</v>
      </c>
      <c r="BJ13" s="2">
        <v>361</v>
      </c>
      <c r="BK13" s="2">
        <v>372</v>
      </c>
      <c r="BL13" s="2">
        <v>383</v>
      </c>
      <c r="BM13" s="2">
        <v>350</v>
      </c>
      <c r="BN13" s="28">
        <v>375</v>
      </c>
      <c r="BO13" s="29">
        <v>0</v>
      </c>
      <c r="BP13" s="30">
        <f t="shared" si="0"/>
        <v>-375</v>
      </c>
      <c r="BQ13" s="6"/>
      <c r="BR13" s="11" t="e">
        <f>BN13-#REF!</f>
        <v>#REF!</v>
      </c>
      <c r="BT13" s="65" t="e">
        <f>#REF!+#REF!</f>
        <v>#REF!</v>
      </c>
    </row>
    <row r="14" spans="1:72" ht="15.75" customHeight="1" x14ac:dyDescent="0.25">
      <c r="A14" s="21" t="s">
        <v>13</v>
      </c>
      <c r="B14" s="22">
        <f>B13</f>
        <v>43725</v>
      </c>
      <c r="C14" s="13" t="s">
        <v>51</v>
      </c>
      <c r="D14" s="2">
        <v>400</v>
      </c>
      <c r="E14" s="2">
        <v>535</v>
      </c>
      <c r="F14" s="2">
        <v>535</v>
      </c>
      <c r="G14" s="2">
        <v>405</v>
      </c>
      <c r="H14" s="2">
        <v>415</v>
      </c>
      <c r="I14" s="2">
        <v>425</v>
      </c>
      <c r="J14" s="2">
        <v>440</v>
      </c>
      <c r="K14" s="2">
        <v>396</v>
      </c>
      <c r="L14" s="2">
        <v>397</v>
      </c>
      <c r="M14" s="2">
        <v>397</v>
      </c>
      <c r="N14" s="2">
        <v>435</v>
      </c>
      <c r="O14" s="2">
        <v>405</v>
      </c>
      <c r="P14" s="2">
        <v>445</v>
      </c>
      <c r="Q14" s="2">
        <v>411</v>
      </c>
      <c r="R14" s="2">
        <v>941</v>
      </c>
      <c r="S14" s="2">
        <v>386</v>
      </c>
      <c r="T14" s="2">
        <v>410</v>
      </c>
      <c r="U14" s="2">
        <v>448</v>
      </c>
      <c r="V14" s="2">
        <v>388</v>
      </c>
      <c r="W14" s="2">
        <v>387</v>
      </c>
      <c r="X14" s="2">
        <v>889</v>
      </c>
      <c r="Y14" s="2">
        <v>641</v>
      </c>
      <c r="Z14" s="2">
        <v>641</v>
      </c>
      <c r="AA14" s="2">
        <v>639</v>
      </c>
      <c r="AB14" s="2">
        <v>641</v>
      </c>
      <c r="AC14" s="2">
        <v>405</v>
      </c>
      <c r="AD14" s="2">
        <v>405</v>
      </c>
      <c r="AE14" s="2">
        <v>405</v>
      </c>
      <c r="AF14" s="2">
        <v>418</v>
      </c>
      <c r="AG14" s="2">
        <v>400</v>
      </c>
      <c r="AH14" s="2">
        <v>427</v>
      </c>
      <c r="AI14" s="2">
        <v>402</v>
      </c>
      <c r="AJ14" s="2">
        <v>404</v>
      </c>
      <c r="AK14" s="2">
        <v>435</v>
      </c>
      <c r="AL14" s="2">
        <v>399</v>
      </c>
      <c r="AM14" s="2">
        <v>754</v>
      </c>
      <c r="AN14" s="2">
        <v>387</v>
      </c>
      <c r="AO14" s="2">
        <v>427</v>
      </c>
      <c r="AP14" s="2">
        <v>403</v>
      </c>
      <c r="AQ14" s="2">
        <v>404</v>
      </c>
      <c r="AR14" s="2">
        <v>402</v>
      </c>
      <c r="AS14" s="2">
        <v>401</v>
      </c>
      <c r="AT14" s="2">
        <v>399</v>
      </c>
      <c r="AU14" s="2">
        <v>400</v>
      </c>
      <c r="AV14" s="2">
        <v>400</v>
      </c>
      <c r="AW14" s="2">
        <v>387</v>
      </c>
      <c r="AX14" s="2">
        <v>387</v>
      </c>
      <c r="AY14" s="2">
        <v>390</v>
      </c>
      <c r="AZ14" s="2">
        <v>393</v>
      </c>
      <c r="BA14" s="2">
        <v>394</v>
      </c>
      <c r="BB14" s="2">
        <v>392</v>
      </c>
      <c r="BC14" s="2">
        <v>391</v>
      </c>
      <c r="BD14" s="2">
        <v>387</v>
      </c>
      <c r="BE14" s="2">
        <v>387</v>
      </c>
      <c r="BF14" s="2">
        <v>389</v>
      </c>
      <c r="BG14" s="2">
        <v>389</v>
      </c>
      <c r="BH14" s="2">
        <v>391</v>
      </c>
      <c r="BI14" s="2">
        <v>391</v>
      </c>
      <c r="BJ14" s="2">
        <v>396</v>
      </c>
      <c r="BK14" s="2">
        <v>407</v>
      </c>
      <c r="BL14" s="2">
        <v>418</v>
      </c>
      <c r="BM14" s="2">
        <v>385</v>
      </c>
      <c r="BN14" s="28">
        <v>420</v>
      </c>
      <c r="BO14" s="29">
        <v>0</v>
      </c>
      <c r="BP14" s="30">
        <f t="shared" si="0"/>
        <v>-420</v>
      </c>
      <c r="BQ14" s="6"/>
      <c r="BR14" s="11" t="e">
        <f>BN14-#REF!</f>
        <v>#REF!</v>
      </c>
      <c r="BT14" s="65"/>
    </row>
    <row r="15" spans="1:72" ht="15.75" customHeight="1" x14ac:dyDescent="0.25">
      <c r="A15" s="21" t="s">
        <v>14</v>
      </c>
      <c r="B15" s="22">
        <f>B14+1</f>
        <v>43726</v>
      </c>
      <c r="C15" s="23" t="s">
        <v>50</v>
      </c>
      <c r="D15" s="2">
        <v>435</v>
      </c>
      <c r="E15" s="2">
        <v>570</v>
      </c>
      <c r="F15" s="2">
        <v>570</v>
      </c>
      <c r="G15" s="2">
        <v>440</v>
      </c>
      <c r="H15" s="2">
        <v>450</v>
      </c>
      <c r="I15" s="2">
        <v>460</v>
      </c>
      <c r="J15" s="2">
        <v>475</v>
      </c>
      <c r="K15" s="2">
        <v>431</v>
      </c>
      <c r="L15" s="2">
        <v>432</v>
      </c>
      <c r="M15" s="2">
        <v>432</v>
      </c>
      <c r="N15" s="2">
        <v>470</v>
      </c>
      <c r="O15" s="2">
        <v>440</v>
      </c>
      <c r="P15" s="2">
        <v>480</v>
      </c>
      <c r="Q15" s="2">
        <v>446</v>
      </c>
      <c r="R15" s="2">
        <v>976</v>
      </c>
      <c r="S15" s="2">
        <v>421</v>
      </c>
      <c r="T15" s="2">
        <v>445</v>
      </c>
      <c r="U15" s="2">
        <v>483</v>
      </c>
      <c r="V15" s="2">
        <v>423</v>
      </c>
      <c r="W15" s="2">
        <v>422</v>
      </c>
      <c r="X15" s="2">
        <v>924</v>
      </c>
      <c r="Y15" s="2">
        <v>676</v>
      </c>
      <c r="Z15" s="2">
        <v>676</v>
      </c>
      <c r="AA15" s="2">
        <v>674</v>
      </c>
      <c r="AB15" s="2">
        <v>676</v>
      </c>
      <c r="AC15" s="2">
        <v>440</v>
      </c>
      <c r="AD15" s="2">
        <v>440</v>
      </c>
      <c r="AE15" s="2">
        <v>440</v>
      </c>
      <c r="AF15" s="2">
        <v>453</v>
      </c>
      <c r="AG15" s="2">
        <v>435</v>
      </c>
      <c r="AH15" s="2">
        <v>462</v>
      </c>
      <c r="AI15" s="2">
        <v>437</v>
      </c>
      <c r="AJ15" s="2">
        <v>439</v>
      </c>
      <c r="AK15" s="2">
        <v>470</v>
      </c>
      <c r="AL15" s="2">
        <v>434</v>
      </c>
      <c r="AM15" s="2">
        <v>789</v>
      </c>
      <c r="AN15" s="2">
        <v>422</v>
      </c>
      <c r="AO15" s="2">
        <v>462</v>
      </c>
      <c r="AP15" s="2">
        <v>438</v>
      </c>
      <c r="AQ15" s="2">
        <v>439</v>
      </c>
      <c r="AR15" s="2">
        <v>437</v>
      </c>
      <c r="AS15" s="2">
        <v>436</v>
      </c>
      <c r="AT15" s="2">
        <v>434</v>
      </c>
      <c r="AU15" s="2">
        <v>435</v>
      </c>
      <c r="AV15" s="2">
        <v>435</v>
      </c>
      <c r="AW15" s="2">
        <v>422</v>
      </c>
      <c r="AX15" s="2">
        <v>422</v>
      </c>
      <c r="AY15" s="2">
        <v>425</v>
      </c>
      <c r="AZ15" s="2">
        <v>428</v>
      </c>
      <c r="BA15" s="2">
        <v>429</v>
      </c>
      <c r="BB15" s="2">
        <v>427</v>
      </c>
      <c r="BC15" s="2">
        <v>426</v>
      </c>
      <c r="BD15" s="2">
        <v>422</v>
      </c>
      <c r="BE15" s="2">
        <v>422</v>
      </c>
      <c r="BF15" s="2">
        <v>424</v>
      </c>
      <c r="BG15" s="2">
        <v>424</v>
      </c>
      <c r="BH15" s="2">
        <v>426</v>
      </c>
      <c r="BI15" s="2">
        <v>426</v>
      </c>
      <c r="BJ15" s="2">
        <v>431</v>
      </c>
      <c r="BK15" s="2">
        <v>442</v>
      </c>
      <c r="BL15" s="2">
        <v>453</v>
      </c>
      <c r="BM15" s="2">
        <v>420</v>
      </c>
      <c r="BN15" s="28">
        <v>375</v>
      </c>
      <c r="BO15" s="29">
        <v>0</v>
      </c>
      <c r="BP15" s="30">
        <f t="shared" si="0"/>
        <v>-375</v>
      </c>
      <c r="BQ15" s="6"/>
      <c r="BR15" s="11" t="e">
        <f>BN15-#REF!</f>
        <v>#REF!</v>
      </c>
      <c r="BT15" s="65" t="e">
        <f>#REF!+#REF!</f>
        <v>#REF!</v>
      </c>
    </row>
    <row r="16" spans="1:72" ht="15.75" customHeight="1" x14ac:dyDescent="0.25">
      <c r="A16" s="21" t="s">
        <v>14</v>
      </c>
      <c r="B16" s="22">
        <f>B15</f>
        <v>43726</v>
      </c>
      <c r="C16" s="13" t="s">
        <v>51</v>
      </c>
      <c r="D16" s="2">
        <v>470</v>
      </c>
      <c r="E16" s="2">
        <v>605</v>
      </c>
      <c r="F16" s="2">
        <v>605</v>
      </c>
      <c r="G16" s="2">
        <v>475</v>
      </c>
      <c r="H16" s="2">
        <v>485</v>
      </c>
      <c r="I16" s="2">
        <v>495</v>
      </c>
      <c r="J16" s="2">
        <v>510</v>
      </c>
      <c r="K16" s="2">
        <v>466</v>
      </c>
      <c r="L16" s="2">
        <v>467</v>
      </c>
      <c r="M16" s="2">
        <v>467</v>
      </c>
      <c r="N16" s="2">
        <v>505</v>
      </c>
      <c r="O16" s="2">
        <v>475</v>
      </c>
      <c r="P16" s="2">
        <v>515</v>
      </c>
      <c r="Q16" s="2">
        <v>481</v>
      </c>
      <c r="R16" s="2">
        <v>1011</v>
      </c>
      <c r="S16" s="2">
        <v>456</v>
      </c>
      <c r="T16" s="2">
        <v>480</v>
      </c>
      <c r="U16" s="2">
        <v>518</v>
      </c>
      <c r="V16" s="2">
        <v>458</v>
      </c>
      <c r="W16" s="2">
        <v>457</v>
      </c>
      <c r="X16" s="2">
        <v>959</v>
      </c>
      <c r="Y16" s="2">
        <v>711</v>
      </c>
      <c r="Z16" s="2">
        <v>711</v>
      </c>
      <c r="AA16" s="2">
        <v>709</v>
      </c>
      <c r="AB16" s="2">
        <v>711</v>
      </c>
      <c r="AC16" s="2">
        <v>475</v>
      </c>
      <c r="AD16" s="2">
        <v>475</v>
      </c>
      <c r="AE16" s="2">
        <v>475</v>
      </c>
      <c r="AF16" s="2">
        <v>488</v>
      </c>
      <c r="AG16" s="2">
        <v>470</v>
      </c>
      <c r="AH16" s="2">
        <v>497</v>
      </c>
      <c r="AI16" s="2">
        <v>472</v>
      </c>
      <c r="AJ16" s="2">
        <v>474</v>
      </c>
      <c r="AK16" s="2">
        <v>505</v>
      </c>
      <c r="AL16" s="2">
        <v>469</v>
      </c>
      <c r="AM16" s="2">
        <v>824</v>
      </c>
      <c r="AN16" s="2">
        <v>457</v>
      </c>
      <c r="AO16" s="2">
        <v>497</v>
      </c>
      <c r="AP16" s="2">
        <v>473</v>
      </c>
      <c r="AQ16" s="2">
        <v>474</v>
      </c>
      <c r="AR16" s="2">
        <v>472</v>
      </c>
      <c r="AS16" s="2">
        <v>471</v>
      </c>
      <c r="AT16" s="2">
        <v>469</v>
      </c>
      <c r="AU16" s="2">
        <v>470</v>
      </c>
      <c r="AV16" s="2">
        <v>470</v>
      </c>
      <c r="AW16" s="2">
        <v>457</v>
      </c>
      <c r="AX16" s="2">
        <v>457</v>
      </c>
      <c r="AY16" s="2">
        <v>460</v>
      </c>
      <c r="AZ16" s="2">
        <v>463</v>
      </c>
      <c r="BA16" s="2">
        <v>464</v>
      </c>
      <c r="BB16" s="2">
        <v>462</v>
      </c>
      <c r="BC16" s="2">
        <v>461</v>
      </c>
      <c r="BD16" s="2">
        <v>457</v>
      </c>
      <c r="BE16" s="2">
        <v>457</v>
      </c>
      <c r="BF16" s="2">
        <v>459</v>
      </c>
      <c r="BG16" s="2">
        <v>459</v>
      </c>
      <c r="BH16" s="2">
        <v>461</v>
      </c>
      <c r="BI16" s="2">
        <v>461</v>
      </c>
      <c r="BJ16" s="2">
        <v>466</v>
      </c>
      <c r="BK16" s="2">
        <v>477</v>
      </c>
      <c r="BL16" s="2">
        <v>488</v>
      </c>
      <c r="BM16" s="2">
        <v>455</v>
      </c>
      <c r="BN16" s="28">
        <v>420</v>
      </c>
      <c r="BO16" s="29">
        <v>0</v>
      </c>
      <c r="BP16" s="30">
        <f t="shared" si="0"/>
        <v>-420</v>
      </c>
      <c r="BQ16" s="6"/>
      <c r="BR16" s="11" t="e">
        <f>BN16-#REF!</f>
        <v>#REF!</v>
      </c>
      <c r="BT16" s="65"/>
    </row>
    <row r="17" spans="1:72" ht="15.75" customHeight="1" x14ac:dyDescent="0.25">
      <c r="A17" s="24" t="s">
        <v>15</v>
      </c>
      <c r="B17" s="25">
        <v>43727</v>
      </c>
      <c r="C17" s="23" t="s">
        <v>50</v>
      </c>
      <c r="D17" s="2">
        <v>505</v>
      </c>
      <c r="E17" s="2">
        <v>640</v>
      </c>
      <c r="F17" s="2">
        <v>640</v>
      </c>
      <c r="G17" s="2">
        <v>510</v>
      </c>
      <c r="H17" s="2">
        <v>520</v>
      </c>
      <c r="I17" s="2">
        <v>530</v>
      </c>
      <c r="J17" s="2">
        <v>545</v>
      </c>
      <c r="K17" s="2">
        <v>501</v>
      </c>
      <c r="L17" s="2">
        <v>502</v>
      </c>
      <c r="M17" s="2">
        <v>502</v>
      </c>
      <c r="N17" s="2">
        <v>540</v>
      </c>
      <c r="O17" s="2">
        <v>510</v>
      </c>
      <c r="P17" s="2">
        <v>550</v>
      </c>
      <c r="Q17" s="2">
        <v>516</v>
      </c>
      <c r="R17" s="2">
        <v>1046</v>
      </c>
      <c r="S17" s="2">
        <v>491</v>
      </c>
      <c r="T17" s="2">
        <v>515</v>
      </c>
      <c r="U17" s="2">
        <v>553</v>
      </c>
      <c r="V17" s="2">
        <v>493</v>
      </c>
      <c r="W17" s="2">
        <v>492</v>
      </c>
      <c r="X17" s="2">
        <v>994</v>
      </c>
      <c r="Y17" s="2">
        <v>746</v>
      </c>
      <c r="Z17" s="2">
        <v>746</v>
      </c>
      <c r="AA17" s="2">
        <v>744</v>
      </c>
      <c r="AB17" s="2">
        <v>746</v>
      </c>
      <c r="AC17" s="2">
        <v>510</v>
      </c>
      <c r="AD17" s="2">
        <v>510</v>
      </c>
      <c r="AE17" s="2">
        <v>510</v>
      </c>
      <c r="AF17" s="2">
        <v>523</v>
      </c>
      <c r="AG17" s="2">
        <v>505</v>
      </c>
      <c r="AH17" s="2">
        <v>532</v>
      </c>
      <c r="AI17" s="2">
        <v>507</v>
      </c>
      <c r="AJ17" s="2">
        <v>509</v>
      </c>
      <c r="AK17" s="2">
        <v>540</v>
      </c>
      <c r="AL17" s="2">
        <v>504</v>
      </c>
      <c r="AM17" s="2">
        <v>859</v>
      </c>
      <c r="AN17" s="2">
        <v>492</v>
      </c>
      <c r="AO17" s="2">
        <v>532</v>
      </c>
      <c r="AP17" s="2">
        <v>508</v>
      </c>
      <c r="AQ17" s="2">
        <v>509</v>
      </c>
      <c r="AR17" s="2">
        <v>507</v>
      </c>
      <c r="AS17" s="2">
        <v>506</v>
      </c>
      <c r="AT17" s="2">
        <v>504</v>
      </c>
      <c r="AU17" s="2">
        <v>505</v>
      </c>
      <c r="AV17" s="2">
        <v>505</v>
      </c>
      <c r="AW17" s="2">
        <v>492</v>
      </c>
      <c r="AX17" s="2">
        <v>492</v>
      </c>
      <c r="AY17" s="2">
        <v>495</v>
      </c>
      <c r="AZ17" s="2">
        <v>498</v>
      </c>
      <c r="BA17" s="2">
        <v>499</v>
      </c>
      <c r="BB17" s="2">
        <v>497</v>
      </c>
      <c r="BC17" s="2">
        <v>496</v>
      </c>
      <c r="BD17" s="2">
        <v>492</v>
      </c>
      <c r="BE17" s="2">
        <v>492</v>
      </c>
      <c r="BF17" s="2">
        <v>494</v>
      </c>
      <c r="BG17" s="2">
        <v>494</v>
      </c>
      <c r="BH17" s="2">
        <v>496</v>
      </c>
      <c r="BI17" s="2">
        <v>496</v>
      </c>
      <c r="BJ17" s="2">
        <v>501</v>
      </c>
      <c r="BK17" s="2">
        <v>512</v>
      </c>
      <c r="BL17" s="2">
        <v>523</v>
      </c>
      <c r="BM17" s="2">
        <v>490</v>
      </c>
      <c r="BN17" s="28">
        <v>0</v>
      </c>
      <c r="BO17" s="29">
        <v>0</v>
      </c>
      <c r="BP17" s="30">
        <f t="shared" si="0"/>
        <v>0</v>
      </c>
      <c r="BQ17" s="6"/>
      <c r="BR17" s="11" t="e">
        <f>BN17-#REF!</f>
        <v>#REF!</v>
      </c>
      <c r="BT17" s="65" t="e">
        <f>#REF!+#REF!</f>
        <v>#REF!</v>
      </c>
    </row>
    <row r="18" spans="1:72" ht="15.75" customHeight="1" x14ac:dyDescent="0.25">
      <c r="A18" s="21" t="s">
        <v>15</v>
      </c>
      <c r="B18" s="22">
        <f>B17</f>
        <v>43727</v>
      </c>
      <c r="C18" s="13" t="s">
        <v>51</v>
      </c>
      <c r="D18" s="2">
        <v>540</v>
      </c>
      <c r="E18" s="2">
        <v>675</v>
      </c>
      <c r="F18" s="2">
        <v>675</v>
      </c>
      <c r="G18" s="2">
        <v>545</v>
      </c>
      <c r="H18" s="2">
        <v>555</v>
      </c>
      <c r="I18" s="2">
        <v>565</v>
      </c>
      <c r="J18" s="2">
        <v>580</v>
      </c>
      <c r="K18" s="2">
        <v>536</v>
      </c>
      <c r="L18" s="2">
        <v>537</v>
      </c>
      <c r="M18" s="2">
        <v>537</v>
      </c>
      <c r="N18" s="2">
        <v>575</v>
      </c>
      <c r="O18" s="2">
        <v>545</v>
      </c>
      <c r="P18" s="2">
        <v>585</v>
      </c>
      <c r="Q18" s="2">
        <v>551</v>
      </c>
      <c r="R18" s="2">
        <v>1081</v>
      </c>
      <c r="S18" s="2">
        <v>526</v>
      </c>
      <c r="T18" s="2">
        <v>550</v>
      </c>
      <c r="U18" s="2">
        <v>588</v>
      </c>
      <c r="V18" s="2">
        <v>528</v>
      </c>
      <c r="W18" s="2">
        <v>527</v>
      </c>
      <c r="X18" s="2">
        <v>1029</v>
      </c>
      <c r="Y18" s="2">
        <v>781</v>
      </c>
      <c r="Z18" s="2">
        <v>781</v>
      </c>
      <c r="AA18" s="2">
        <v>779</v>
      </c>
      <c r="AB18" s="2">
        <v>781</v>
      </c>
      <c r="AC18" s="2">
        <v>545</v>
      </c>
      <c r="AD18" s="2">
        <v>545</v>
      </c>
      <c r="AE18" s="2">
        <v>545</v>
      </c>
      <c r="AF18" s="2">
        <v>558</v>
      </c>
      <c r="AG18" s="2">
        <v>540</v>
      </c>
      <c r="AH18" s="2">
        <v>567</v>
      </c>
      <c r="AI18" s="2">
        <v>542</v>
      </c>
      <c r="AJ18" s="2">
        <v>544</v>
      </c>
      <c r="AK18" s="2">
        <v>575</v>
      </c>
      <c r="AL18" s="2">
        <v>539</v>
      </c>
      <c r="AM18" s="2">
        <v>894</v>
      </c>
      <c r="AN18" s="2">
        <v>527</v>
      </c>
      <c r="AO18" s="2">
        <v>567</v>
      </c>
      <c r="AP18" s="2">
        <v>543</v>
      </c>
      <c r="AQ18" s="2">
        <v>544</v>
      </c>
      <c r="AR18" s="2">
        <v>542</v>
      </c>
      <c r="AS18" s="2">
        <v>541</v>
      </c>
      <c r="AT18" s="2">
        <v>539</v>
      </c>
      <c r="AU18" s="2">
        <v>540</v>
      </c>
      <c r="AV18" s="2">
        <v>540</v>
      </c>
      <c r="AW18" s="2">
        <v>527</v>
      </c>
      <c r="AX18" s="2">
        <v>527</v>
      </c>
      <c r="AY18" s="2">
        <v>530</v>
      </c>
      <c r="AZ18" s="2">
        <v>533</v>
      </c>
      <c r="BA18" s="2">
        <v>534</v>
      </c>
      <c r="BB18" s="2">
        <v>532</v>
      </c>
      <c r="BC18" s="2">
        <v>531</v>
      </c>
      <c r="BD18" s="2">
        <v>527</v>
      </c>
      <c r="BE18" s="2">
        <v>527</v>
      </c>
      <c r="BF18" s="2">
        <v>529</v>
      </c>
      <c r="BG18" s="2">
        <v>529</v>
      </c>
      <c r="BH18" s="2">
        <v>531</v>
      </c>
      <c r="BI18" s="2">
        <v>531</v>
      </c>
      <c r="BJ18" s="2">
        <v>536</v>
      </c>
      <c r="BK18" s="2">
        <v>547</v>
      </c>
      <c r="BL18" s="2">
        <v>558</v>
      </c>
      <c r="BM18" s="2">
        <v>525</v>
      </c>
      <c r="BN18" s="28">
        <v>0</v>
      </c>
      <c r="BO18" s="29">
        <v>0</v>
      </c>
      <c r="BP18" s="30">
        <f t="shared" si="0"/>
        <v>0</v>
      </c>
      <c r="BQ18" s="6"/>
      <c r="BR18" s="11" t="e">
        <f>BN18-#REF!</f>
        <v>#REF!</v>
      </c>
      <c r="BT18" s="65"/>
    </row>
    <row r="19" spans="1:72" ht="15.75" customHeight="1" x14ac:dyDescent="0.25">
      <c r="A19" s="21" t="s">
        <v>7</v>
      </c>
      <c r="B19" s="22">
        <f>B18+1</f>
        <v>43728</v>
      </c>
      <c r="C19" s="23" t="s">
        <v>50</v>
      </c>
      <c r="D19" s="2">
        <v>575</v>
      </c>
      <c r="E19" s="2">
        <v>710</v>
      </c>
      <c r="F19" s="2">
        <v>710</v>
      </c>
      <c r="G19" s="2">
        <v>580</v>
      </c>
      <c r="H19" s="2">
        <v>590</v>
      </c>
      <c r="I19" s="2">
        <v>600</v>
      </c>
      <c r="J19" s="2">
        <v>615</v>
      </c>
      <c r="K19" s="2">
        <v>571</v>
      </c>
      <c r="L19" s="2">
        <v>572</v>
      </c>
      <c r="M19" s="2">
        <v>572</v>
      </c>
      <c r="N19" s="2">
        <v>610</v>
      </c>
      <c r="O19" s="2">
        <v>580</v>
      </c>
      <c r="P19" s="2">
        <v>620</v>
      </c>
      <c r="Q19" s="2">
        <v>586</v>
      </c>
      <c r="R19" s="2">
        <v>1116</v>
      </c>
      <c r="S19" s="2">
        <v>561</v>
      </c>
      <c r="T19" s="2">
        <v>585</v>
      </c>
      <c r="U19" s="2">
        <v>623</v>
      </c>
      <c r="V19" s="2">
        <v>563</v>
      </c>
      <c r="W19" s="2">
        <v>562</v>
      </c>
      <c r="X19" s="2">
        <v>1064</v>
      </c>
      <c r="Y19" s="2">
        <v>816</v>
      </c>
      <c r="Z19" s="2">
        <v>816</v>
      </c>
      <c r="AA19" s="2">
        <v>814</v>
      </c>
      <c r="AB19" s="2">
        <v>816</v>
      </c>
      <c r="AC19" s="2">
        <v>580</v>
      </c>
      <c r="AD19" s="2">
        <v>580</v>
      </c>
      <c r="AE19" s="2">
        <v>580</v>
      </c>
      <c r="AF19" s="2">
        <v>593</v>
      </c>
      <c r="AG19" s="2">
        <v>575</v>
      </c>
      <c r="AH19" s="2">
        <v>602</v>
      </c>
      <c r="AI19" s="2">
        <v>577</v>
      </c>
      <c r="AJ19" s="2">
        <v>579</v>
      </c>
      <c r="AK19" s="2">
        <v>610</v>
      </c>
      <c r="AL19" s="2">
        <v>574</v>
      </c>
      <c r="AM19" s="2">
        <v>929</v>
      </c>
      <c r="AN19" s="2">
        <v>562</v>
      </c>
      <c r="AO19" s="2">
        <v>602</v>
      </c>
      <c r="AP19" s="2">
        <v>578</v>
      </c>
      <c r="AQ19" s="2">
        <v>579</v>
      </c>
      <c r="AR19" s="2">
        <v>577</v>
      </c>
      <c r="AS19" s="2">
        <v>576</v>
      </c>
      <c r="AT19" s="2">
        <v>574</v>
      </c>
      <c r="AU19" s="2">
        <v>575</v>
      </c>
      <c r="AV19" s="2">
        <v>575</v>
      </c>
      <c r="AW19" s="2">
        <v>562</v>
      </c>
      <c r="AX19" s="2">
        <v>562</v>
      </c>
      <c r="AY19" s="2">
        <v>565</v>
      </c>
      <c r="AZ19" s="2">
        <v>568</v>
      </c>
      <c r="BA19" s="2">
        <v>569</v>
      </c>
      <c r="BB19" s="2">
        <v>567</v>
      </c>
      <c r="BC19" s="2">
        <v>566</v>
      </c>
      <c r="BD19" s="2">
        <v>562</v>
      </c>
      <c r="BE19" s="2">
        <v>562</v>
      </c>
      <c r="BF19" s="2">
        <v>564</v>
      </c>
      <c r="BG19" s="2">
        <v>564</v>
      </c>
      <c r="BH19" s="2">
        <v>566</v>
      </c>
      <c r="BI19" s="2">
        <v>566</v>
      </c>
      <c r="BJ19" s="2">
        <v>571</v>
      </c>
      <c r="BK19" s="2">
        <v>582</v>
      </c>
      <c r="BL19" s="2">
        <v>593</v>
      </c>
      <c r="BM19" s="2">
        <v>560</v>
      </c>
      <c r="BN19" s="28">
        <v>0</v>
      </c>
      <c r="BO19" s="29">
        <v>0</v>
      </c>
      <c r="BP19" s="30">
        <f t="shared" si="0"/>
        <v>0</v>
      </c>
      <c r="BQ19" s="6"/>
      <c r="BR19" s="11" t="e">
        <f>BN19-#REF!</f>
        <v>#REF!</v>
      </c>
      <c r="BT19" s="65" t="e">
        <f>#REF!+#REF!</f>
        <v>#REF!</v>
      </c>
    </row>
    <row r="20" spans="1:72" ht="15.75" customHeight="1" x14ac:dyDescent="0.25">
      <c r="A20" s="21" t="s">
        <v>7</v>
      </c>
      <c r="B20" s="22">
        <f>B19</f>
        <v>43728</v>
      </c>
      <c r="C20" s="13" t="s">
        <v>51</v>
      </c>
      <c r="D20" s="2">
        <v>610</v>
      </c>
      <c r="E20" s="2">
        <v>745</v>
      </c>
      <c r="F20" s="2">
        <v>745</v>
      </c>
      <c r="G20" s="2">
        <v>615</v>
      </c>
      <c r="H20" s="2">
        <v>625</v>
      </c>
      <c r="I20" s="2">
        <v>635</v>
      </c>
      <c r="J20" s="2">
        <v>650</v>
      </c>
      <c r="K20" s="2">
        <v>606</v>
      </c>
      <c r="L20" s="2">
        <v>607</v>
      </c>
      <c r="M20" s="2">
        <v>607</v>
      </c>
      <c r="N20" s="2">
        <v>645</v>
      </c>
      <c r="O20" s="2">
        <v>615</v>
      </c>
      <c r="P20" s="2">
        <v>655</v>
      </c>
      <c r="Q20" s="2">
        <v>621</v>
      </c>
      <c r="R20" s="2">
        <v>1151</v>
      </c>
      <c r="S20" s="2">
        <v>596</v>
      </c>
      <c r="T20" s="2">
        <v>620</v>
      </c>
      <c r="U20" s="2">
        <v>658</v>
      </c>
      <c r="V20" s="2">
        <v>598</v>
      </c>
      <c r="W20" s="2">
        <v>597</v>
      </c>
      <c r="X20" s="2">
        <v>1099</v>
      </c>
      <c r="Y20" s="2">
        <v>851</v>
      </c>
      <c r="Z20" s="2">
        <v>851</v>
      </c>
      <c r="AA20" s="2">
        <v>849</v>
      </c>
      <c r="AB20" s="2">
        <v>851</v>
      </c>
      <c r="AC20" s="2">
        <v>615</v>
      </c>
      <c r="AD20" s="2">
        <v>615</v>
      </c>
      <c r="AE20" s="2">
        <v>615</v>
      </c>
      <c r="AF20" s="2">
        <v>628</v>
      </c>
      <c r="AG20" s="2">
        <v>610</v>
      </c>
      <c r="AH20" s="2">
        <v>637</v>
      </c>
      <c r="AI20" s="2">
        <v>612</v>
      </c>
      <c r="AJ20" s="2">
        <v>614</v>
      </c>
      <c r="AK20" s="2">
        <v>645</v>
      </c>
      <c r="AL20" s="2">
        <v>609</v>
      </c>
      <c r="AM20" s="2">
        <v>964</v>
      </c>
      <c r="AN20" s="2">
        <v>597</v>
      </c>
      <c r="AO20" s="2">
        <v>637</v>
      </c>
      <c r="AP20" s="2">
        <v>613</v>
      </c>
      <c r="AQ20" s="2">
        <v>614</v>
      </c>
      <c r="AR20" s="2">
        <v>612</v>
      </c>
      <c r="AS20" s="2">
        <v>611</v>
      </c>
      <c r="AT20" s="2">
        <v>609</v>
      </c>
      <c r="AU20" s="2">
        <v>610</v>
      </c>
      <c r="AV20" s="2">
        <v>610</v>
      </c>
      <c r="AW20" s="2">
        <v>597</v>
      </c>
      <c r="AX20" s="2">
        <v>597</v>
      </c>
      <c r="AY20" s="2">
        <v>600</v>
      </c>
      <c r="AZ20" s="2">
        <v>603</v>
      </c>
      <c r="BA20" s="2">
        <v>604</v>
      </c>
      <c r="BB20" s="2">
        <v>602</v>
      </c>
      <c r="BC20" s="2">
        <v>601</v>
      </c>
      <c r="BD20" s="2">
        <v>597</v>
      </c>
      <c r="BE20" s="2">
        <v>597</v>
      </c>
      <c r="BF20" s="2">
        <v>599</v>
      </c>
      <c r="BG20" s="2">
        <v>599</v>
      </c>
      <c r="BH20" s="2">
        <v>601</v>
      </c>
      <c r="BI20" s="2">
        <v>601</v>
      </c>
      <c r="BJ20" s="2">
        <v>606</v>
      </c>
      <c r="BK20" s="2">
        <v>617</v>
      </c>
      <c r="BL20" s="2">
        <v>628</v>
      </c>
      <c r="BM20" s="2">
        <v>595</v>
      </c>
      <c r="BN20" s="28">
        <v>0</v>
      </c>
      <c r="BO20" s="29">
        <v>0</v>
      </c>
      <c r="BP20" s="30">
        <f t="shared" si="0"/>
        <v>0</v>
      </c>
      <c r="BQ20" s="6"/>
      <c r="BR20" s="11" t="e">
        <f>BN20-#REF!</f>
        <v>#REF!</v>
      </c>
      <c r="BT20" s="65"/>
    </row>
    <row r="21" spans="1:72" ht="15.75" customHeight="1" x14ac:dyDescent="0.25">
      <c r="A21" s="21" t="s">
        <v>10</v>
      </c>
      <c r="B21" s="22">
        <f>B20+1</f>
        <v>43729</v>
      </c>
      <c r="C21" s="23" t="s">
        <v>50</v>
      </c>
      <c r="D21" s="2">
        <v>645</v>
      </c>
      <c r="E21" s="2">
        <v>780</v>
      </c>
      <c r="F21" s="2">
        <v>780</v>
      </c>
      <c r="G21" s="2">
        <v>650</v>
      </c>
      <c r="H21" s="2">
        <v>660</v>
      </c>
      <c r="I21" s="2">
        <v>670</v>
      </c>
      <c r="J21" s="2">
        <v>685</v>
      </c>
      <c r="K21" s="2">
        <v>641</v>
      </c>
      <c r="L21" s="2">
        <v>642</v>
      </c>
      <c r="M21" s="2">
        <v>642</v>
      </c>
      <c r="N21" s="2">
        <v>680</v>
      </c>
      <c r="O21" s="2">
        <v>650</v>
      </c>
      <c r="P21" s="2">
        <v>690</v>
      </c>
      <c r="Q21" s="2">
        <v>656</v>
      </c>
      <c r="R21" s="2">
        <v>1186</v>
      </c>
      <c r="S21" s="2">
        <v>631</v>
      </c>
      <c r="T21" s="2">
        <v>655</v>
      </c>
      <c r="U21" s="2">
        <v>693</v>
      </c>
      <c r="V21" s="2">
        <v>633</v>
      </c>
      <c r="W21" s="2">
        <v>632</v>
      </c>
      <c r="X21" s="2">
        <v>1134</v>
      </c>
      <c r="Y21" s="2">
        <v>886</v>
      </c>
      <c r="Z21" s="2">
        <v>886</v>
      </c>
      <c r="AA21" s="2">
        <v>884</v>
      </c>
      <c r="AB21" s="2">
        <v>886</v>
      </c>
      <c r="AC21" s="2">
        <v>650</v>
      </c>
      <c r="AD21" s="2">
        <v>650</v>
      </c>
      <c r="AE21" s="2">
        <v>650</v>
      </c>
      <c r="AF21" s="2">
        <v>663</v>
      </c>
      <c r="AG21" s="2">
        <v>645</v>
      </c>
      <c r="AH21" s="2">
        <v>672</v>
      </c>
      <c r="AI21" s="2">
        <v>647</v>
      </c>
      <c r="AJ21" s="2">
        <v>649</v>
      </c>
      <c r="AK21" s="2">
        <v>680</v>
      </c>
      <c r="AL21" s="2">
        <v>644</v>
      </c>
      <c r="AM21" s="2">
        <v>999</v>
      </c>
      <c r="AN21" s="2">
        <v>632</v>
      </c>
      <c r="AO21" s="2">
        <v>672</v>
      </c>
      <c r="AP21" s="2">
        <v>648</v>
      </c>
      <c r="AQ21" s="2">
        <v>649</v>
      </c>
      <c r="AR21" s="2">
        <v>647</v>
      </c>
      <c r="AS21" s="2">
        <v>646</v>
      </c>
      <c r="AT21" s="2">
        <v>644</v>
      </c>
      <c r="AU21" s="2">
        <v>645</v>
      </c>
      <c r="AV21" s="2">
        <v>645</v>
      </c>
      <c r="AW21" s="2">
        <v>632</v>
      </c>
      <c r="AX21" s="2">
        <v>632</v>
      </c>
      <c r="AY21" s="2">
        <v>635</v>
      </c>
      <c r="AZ21" s="2">
        <v>638</v>
      </c>
      <c r="BA21" s="2">
        <v>639</v>
      </c>
      <c r="BB21" s="2">
        <v>637</v>
      </c>
      <c r="BC21" s="2">
        <v>636</v>
      </c>
      <c r="BD21" s="2">
        <v>632</v>
      </c>
      <c r="BE21" s="2">
        <v>632</v>
      </c>
      <c r="BF21" s="2">
        <v>634</v>
      </c>
      <c r="BG21" s="2">
        <v>634</v>
      </c>
      <c r="BH21" s="2">
        <v>636</v>
      </c>
      <c r="BI21" s="2">
        <v>636</v>
      </c>
      <c r="BJ21" s="2">
        <v>641</v>
      </c>
      <c r="BK21" s="2">
        <v>652</v>
      </c>
      <c r="BL21" s="2">
        <v>663</v>
      </c>
      <c r="BM21" s="2">
        <v>630</v>
      </c>
      <c r="BN21" s="28">
        <v>0</v>
      </c>
      <c r="BO21" s="29">
        <v>0</v>
      </c>
      <c r="BP21" s="30">
        <f t="shared" si="0"/>
        <v>0</v>
      </c>
      <c r="BQ21" s="6"/>
      <c r="BR21" s="11" t="e">
        <f>BN21-#REF!</f>
        <v>#REF!</v>
      </c>
      <c r="BT21" s="65" t="e">
        <f>#REF!+#REF!</f>
        <v>#REF!</v>
      </c>
    </row>
    <row r="22" spans="1:72" ht="15.75" customHeight="1" x14ac:dyDescent="0.25">
      <c r="A22" s="21" t="s">
        <v>10</v>
      </c>
      <c r="B22" s="22">
        <f>B21</f>
        <v>43729</v>
      </c>
      <c r="C22" s="13" t="s">
        <v>51</v>
      </c>
      <c r="D22" s="2">
        <v>680</v>
      </c>
      <c r="E22" s="2">
        <v>815</v>
      </c>
      <c r="F22" s="2">
        <v>815</v>
      </c>
      <c r="G22" s="2">
        <v>685</v>
      </c>
      <c r="H22" s="2">
        <v>695</v>
      </c>
      <c r="I22" s="2">
        <v>705</v>
      </c>
      <c r="J22" s="2">
        <v>720</v>
      </c>
      <c r="K22" s="2">
        <v>676</v>
      </c>
      <c r="L22" s="2">
        <v>677</v>
      </c>
      <c r="M22" s="2">
        <v>677</v>
      </c>
      <c r="N22" s="2">
        <v>715</v>
      </c>
      <c r="O22" s="2">
        <v>685</v>
      </c>
      <c r="P22" s="2">
        <v>725</v>
      </c>
      <c r="Q22" s="2">
        <v>691</v>
      </c>
      <c r="R22" s="2">
        <v>1221</v>
      </c>
      <c r="S22" s="2">
        <v>666</v>
      </c>
      <c r="T22" s="2">
        <v>690</v>
      </c>
      <c r="U22" s="2">
        <v>728</v>
      </c>
      <c r="V22" s="2">
        <v>668</v>
      </c>
      <c r="W22" s="2">
        <v>667</v>
      </c>
      <c r="X22" s="2">
        <v>1169</v>
      </c>
      <c r="Y22" s="2">
        <v>921</v>
      </c>
      <c r="Z22" s="2">
        <v>921</v>
      </c>
      <c r="AA22" s="2">
        <v>919</v>
      </c>
      <c r="AB22" s="2">
        <v>921</v>
      </c>
      <c r="AC22" s="2">
        <v>685</v>
      </c>
      <c r="AD22" s="2">
        <v>685</v>
      </c>
      <c r="AE22" s="2">
        <v>685</v>
      </c>
      <c r="AF22" s="2">
        <v>698</v>
      </c>
      <c r="AG22" s="2">
        <v>680</v>
      </c>
      <c r="AH22" s="2">
        <v>707</v>
      </c>
      <c r="AI22" s="2">
        <v>682</v>
      </c>
      <c r="AJ22" s="2">
        <v>684</v>
      </c>
      <c r="AK22" s="2">
        <v>715</v>
      </c>
      <c r="AL22" s="2">
        <v>679</v>
      </c>
      <c r="AM22" s="2">
        <v>1034</v>
      </c>
      <c r="AN22" s="2">
        <v>667</v>
      </c>
      <c r="AO22" s="2">
        <v>707</v>
      </c>
      <c r="AP22" s="2">
        <v>683</v>
      </c>
      <c r="AQ22" s="2">
        <v>684</v>
      </c>
      <c r="AR22" s="2">
        <v>682</v>
      </c>
      <c r="AS22" s="2">
        <v>681</v>
      </c>
      <c r="AT22" s="2">
        <v>679</v>
      </c>
      <c r="AU22" s="2">
        <v>680</v>
      </c>
      <c r="AV22" s="2">
        <v>680</v>
      </c>
      <c r="AW22" s="2">
        <v>667</v>
      </c>
      <c r="AX22" s="2">
        <v>667</v>
      </c>
      <c r="AY22" s="2">
        <v>670</v>
      </c>
      <c r="AZ22" s="2">
        <v>673</v>
      </c>
      <c r="BA22" s="2">
        <v>674</v>
      </c>
      <c r="BB22" s="2">
        <v>672</v>
      </c>
      <c r="BC22" s="2">
        <v>671</v>
      </c>
      <c r="BD22" s="2">
        <v>667</v>
      </c>
      <c r="BE22" s="2">
        <v>667</v>
      </c>
      <c r="BF22" s="2">
        <v>669</v>
      </c>
      <c r="BG22" s="2">
        <v>669</v>
      </c>
      <c r="BH22" s="2">
        <v>671</v>
      </c>
      <c r="BI22" s="2">
        <v>671</v>
      </c>
      <c r="BJ22" s="2">
        <v>676</v>
      </c>
      <c r="BK22" s="2">
        <v>687</v>
      </c>
      <c r="BL22" s="2">
        <v>698</v>
      </c>
      <c r="BM22" s="2">
        <v>665</v>
      </c>
      <c r="BN22" s="28">
        <v>0</v>
      </c>
      <c r="BO22" s="29">
        <v>0</v>
      </c>
      <c r="BP22" s="30">
        <f t="shared" si="0"/>
        <v>0</v>
      </c>
      <c r="BQ22" s="6"/>
      <c r="BR22" s="11" t="e">
        <f>BN22-#REF!</f>
        <v>#REF!</v>
      </c>
      <c r="BT22" s="65"/>
    </row>
    <row r="23" spans="1:72" ht="15.75" customHeight="1" x14ac:dyDescent="0.25">
      <c r="A23" s="21" t="s">
        <v>11</v>
      </c>
      <c r="B23" s="22">
        <f>B22+1</f>
        <v>43730</v>
      </c>
      <c r="C23" s="23" t="s">
        <v>50</v>
      </c>
      <c r="D23" s="2">
        <v>715</v>
      </c>
      <c r="E23" s="2">
        <v>850</v>
      </c>
      <c r="F23" s="2">
        <v>850</v>
      </c>
      <c r="G23" s="2">
        <v>720</v>
      </c>
      <c r="H23" s="2">
        <v>730</v>
      </c>
      <c r="I23" s="2">
        <v>740</v>
      </c>
      <c r="J23" s="2">
        <v>755</v>
      </c>
      <c r="K23" s="2">
        <v>711</v>
      </c>
      <c r="L23" s="2">
        <v>712</v>
      </c>
      <c r="M23" s="2">
        <v>712</v>
      </c>
      <c r="N23" s="2">
        <v>750</v>
      </c>
      <c r="O23" s="2">
        <v>720</v>
      </c>
      <c r="P23" s="2">
        <v>760</v>
      </c>
      <c r="Q23" s="2">
        <v>726</v>
      </c>
      <c r="R23" s="2">
        <v>1256</v>
      </c>
      <c r="S23" s="2">
        <v>701</v>
      </c>
      <c r="T23" s="2">
        <v>725</v>
      </c>
      <c r="U23" s="2">
        <v>763</v>
      </c>
      <c r="V23" s="2">
        <v>703</v>
      </c>
      <c r="W23" s="2">
        <v>702</v>
      </c>
      <c r="X23" s="2">
        <v>1204</v>
      </c>
      <c r="Y23" s="2">
        <v>956</v>
      </c>
      <c r="Z23" s="2">
        <v>956</v>
      </c>
      <c r="AA23" s="2">
        <v>954</v>
      </c>
      <c r="AB23" s="2">
        <v>956</v>
      </c>
      <c r="AC23" s="2">
        <v>720</v>
      </c>
      <c r="AD23" s="2">
        <v>720</v>
      </c>
      <c r="AE23" s="2">
        <v>720</v>
      </c>
      <c r="AF23" s="2">
        <v>733</v>
      </c>
      <c r="AG23" s="2">
        <v>715</v>
      </c>
      <c r="AH23" s="2">
        <v>742</v>
      </c>
      <c r="AI23" s="2">
        <v>717</v>
      </c>
      <c r="AJ23" s="2">
        <v>719</v>
      </c>
      <c r="AK23" s="2">
        <v>750</v>
      </c>
      <c r="AL23" s="2">
        <v>714</v>
      </c>
      <c r="AM23" s="2">
        <v>1069</v>
      </c>
      <c r="AN23" s="2">
        <v>702</v>
      </c>
      <c r="AO23" s="2">
        <v>742</v>
      </c>
      <c r="AP23" s="2">
        <v>718</v>
      </c>
      <c r="AQ23" s="2">
        <v>719</v>
      </c>
      <c r="AR23" s="2">
        <v>717</v>
      </c>
      <c r="AS23" s="2">
        <v>716</v>
      </c>
      <c r="AT23" s="2">
        <v>714</v>
      </c>
      <c r="AU23" s="2">
        <v>715</v>
      </c>
      <c r="AV23" s="2">
        <v>715</v>
      </c>
      <c r="AW23" s="2">
        <v>702</v>
      </c>
      <c r="AX23" s="2">
        <v>702</v>
      </c>
      <c r="AY23" s="2">
        <v>705</v>
      </c>
      <c r="AZ23" s="2">
        <v>708</v>
      </c>
      <c r="BA23" s="2">
        <v>709</v>
      </c>
      <c r="BB23" s="2">
        <v>707</v>
      </c>
      <c r="BC23" s="2">
        <v>706</v>
      </c>
      <c r="BD23" s="2">
        <v>702</v>
      </c>
      <c r="BE23" s="2">
        <v>702</v>
      </c>
      <c r="BF23" s="2">
        <v>704</v>
      </c>
      <c r="BG23" s="2">
        <v>704</v>
      </c>
      <c r="BH23" s="2">
        <v>706</v>
      </c>
      <c r="BI23" s="2">
        <v>706</v>
      </c>
      <c r="BJ23" s="2">
        <v>711</v>
      </c>
      <c r="BK23" s="2">
        <v>722</v>
      </c>
      <c r="BL23" s="2">
        <v>733</v>
      </c>
      <c r="BM23" s="2">
        <v>700</v>
      </c>
      <c r="BN23" s="28">
        <v>0</v>
      </c>
      <c r="BO23" s="29">
        <v>0</v>
      </c>
      <c r="BP23" s="30">
        <f t="shared" si="0"/>
        <v>0</v>
      </c>
      <c r="BQ23" s="6"/>
      <c r="BR23" s="11" t="e">
        <f>BN23-#REF!</f>
        <v>#REF!</v>
      </c>
      <c r="BT23" s="65" t="e">
        <f>#REF!+#REF!</f>
        <v>#REF!</v>
      </c>
    </row>
    <row r="24" spans="1:72" ht="15.75" customHeight="1" x14ac:dyDescent="0.25">
      <c r="A24" s="21" t="s">
        <v>11</v>
      </c>
      <c r="B24" s="22">
        <f>B23</f>
        <v>43730</v>
      </c>
      <c r="C24" s="13" t="s">
        <v>51</v>
      </c>
      <c r="D24" s="2">
        <v>750</v>
      </c>
      <c r="E24" s="2">
        <v>885</v>
      </c>
      <c r="F24" s="2">
        <v>885</v>
      </c>
      <c r="G24" s="2">
        <v>755</v>
      </c>
      <c r="H24" s="2">
        <v>765</v>
      </c>
      <c r="I24" s="2">
        <v>775</v>
      </c>
      <c r="J24" s="2">
        <v>790</v>
      </c>
      <c r="K24" s="2">
        <v>746</v>
      </c>
      <c r="L24" s="2">
        <v>747</v>
      </c>
      <c r="M24" s="2">
        <v>747</v>
      </c>
      <c r="N24" s="2">
        <v>785</v>
      </c>
      <c r="O24" s="2">
        <v>755</v>
      </c>
      <c r="P24" s="2">
        <v>795</v>
      </c>
      <c r="Q24" s="2">
        <v>761</v>
      </c>
      <c r="R24" s="2">
        <v>1291</v>
      </c>
      <c r="S24" s="2">
        <v>736</v>
      </c>
      <c r="T24" s="2">
        <v>760</v>
      </c>
      <c r="U24" s="2">
        <v>798</v>
      </c>
      <c r="V24" s="2">
        <v>738</v>
      </c>
      <c r="W24" s="2">
        <v>737</v>
      </c>
      <c r="X24" s="2">
        <v>1239</v>
      </c>
      <c r="Y24" s="2">
        <v>991</v>
      </c>
      <c r="Z24" s="2">
        <v>991</v>
      </c>
      <c r="AA24" s="2">
        <v>989</v>
      </c>
      <c r="AB24" s="2">
        <v>991</v>
      </c>
      <c r="AC24" s="2">
        <v>755</v>
      </c>
      <c r="AD24" s="2">
        <v>755</v>
      </c>
      <c r="AE24" s="2">
        <v>755</v>
      </c>
      <c r="AF24" s="2">
        <v>768</v>
      </c>
      <c r="AG24" s="2">
        <v>750</v>
      </c>
      <c r="AH24" s="2">
        <v>777</v>
      </c>
      <c r="AI24" s="2">
        <v>752</v>
      </c>
      <c r="AJ24" s="2">
        <v>754</v>
      </c>
      <c r="AK24" s="2">
        <v>785</v>
      </c>
      <c r="AL24" s="2">
        <v>749</v>
      </c>
      <c r="AM24" s="2">
        <v>1104</v>
      </c>
      <c r="AN24" s="2">
        <v>737</v>
      </c>
      <c r="AO24" s="2">
        <v>777</v>
      </c>
      <c r="AP24" s="2">
        <v>753</v>
      </c>
      <c r="AQ24" s="2">
        <v>754</v>
      </c>
      <c r="AR24" s="2">
        <v>752</v>
      </c>
      <c r="AS24" s="2">
        <v>751</v>
      </c>
      <c r="AT24" s="2">
        <v>749</v>
      </c>
      <c r="AU24" s="2">
        <v>750</v>
      </c>
      <c r="AV24" s="2">
        <v>750</v>
      </c>
      <c r="AW24" s="2">
        <v>737</v>
      </c>
      <c r="AX24" s="2">
        <v>737</v>
      </c>
      <c r="AY24" s="2">
        <v>740</v>
      </c>
      <c r="AZ24" s="2">
        <v>743</v>
      </c>
      <c r="BA24" s="2">
        <v>744</v>
      </c>
      <c r="BB24" s="2">
        <v>742</v>
      </c>
      <c r="BC24" s="2">
        <v>741</v>
      </c>
      <c r="BD24" s="2">
        <v>737</v>
      </c>
      <c r="BE24" s="2">
        <v>737</v>
      </c>
      <c r="BF24" s="2">
        <v>739</v>
      </c>
      <c r="BG24" s="2">
        <v>739</v>
      </c>
      <c r="BH24" s="2">
        <v>741</v>
      </c>
      <c r="BI24" s="2">
        <v>741</v>
      </c>
      <c r="BJ24" s="2">
        <v>746</v>
      </c>
      <c r="BK24" s="2">
        <v>757</v>
      </c>
      <c r="BL24" s="2">
        <v>768</v>
      </c>
      <c r="BM24" s="2">
        <v>735</v>
      </c>
      <c r="BN24" s="28">
        <v>0</v>
      </c>
      <c r="BO24" s="29">
        <v>0</v>
      </c>
      <c r="BP24" s="30">
        <f t="shared" si="0"/>
        <v>0</v>
      </c>
      <c r="BQ24" s="6"/>
      <c r="BR24" s="11" t="e">
        <f>BN24-#REF!</f>
        <v>#REF!</v>
      </c>
      <c r="BT24" s="65"/>
    </row>
    <row r="25" spans="1:72" ht="15.75" customHeight="1" x14ac:dyDescent="0.25">
      <c r="A25" s="21" t="s">
        <v>12</v>
      </c>
      <c r="B25" s="22">
        <f>B24+1</f>
        <v>43731</v>
      </c>
      <c r="C25" s="23" t="s">
        <v>50</v>
      </c>
      <c r="D25" s="2">
        <v>785</v>
      </c>
      <c r="E25" s="2">
        <v>920</v>
      </c>
      <c r="F25" s="2">
        <v>920</v>
      </c>
      <c r="G25" s="2">
        <v>790</v>
      </c>
      <c r="H25" s="2">
        <v>800</v>
      </c>
      <c r="I25" s="2">
        <v>810</v>
      </c>
      <c r="J25" s="2">
        <v>825</v>
      </c>
      <c r="K25" s="2">
        <v>781</v>
      </c>
      <c r="L25" s="2">
        <v>782</v>
      </c>
      <c r="M25" s="2">
        <v>782</v>
      </c>
      <c r="N25" s="2">
        <v>820</v>
      </c>
      <c r="O25" s="2">
        <v>790</v>
      </c>
      <c r="P25" s="2">
        <v>830</v>
      </c>
      <c r="Q25" s="2">
        <v>796</v>
      </c>
      <c r="R25" s="2">
        <v>1326</v>
      </c>
      <c r="S25" s="2">
        <v>771</v>
      </c>
      <c r="T25" s="2">
        <v>795</v>
      </c>
      <c r="U25" s="2">
        <v>833</v>
      </c>
      <c r="V25" s="2">
        <v>773</v>
      </c>
      <c r="W25" s="2">
        <v>772</v>
      </c>
      <c r="X25" s="2">
        <v>1274</v>
      </c>
      <c r="Y25" s="2">
        <v>1026</v>
      </c>
      <c r="Z25" s="2">
        <v>1026</v>
      </c>
      <c r="AA25" s="2">
        <v>1024</v>
      </c>
      <c r="AB25" s="2">
        <v>1026</v>
      </c>
      <c r="AC25" s="2">
        <v>790</v>
      </c>
      <c r="AD25" s="2">
        <v>790</v>
      </c>
      <c r="AE25" s="2">
        <v>790</v>
      </c>
      <c r="AF25" s="2">
        <v>803</v>
      </c>
      <c r="AG25" s="2">
        <v>785</v>
      </c>
      <c r="AH25" s="2">
        <v>812</v>
      </c>
      <c r="AI25" s="2">
        <v>787</v>
      </c>
      <c r="AJ25" s="2">
        <v>789</v>
      </c>
      <c r="AK25" s="2">
        <v>820</v>
      </c>
      <c r="AL25" s="2">
        <v>784</v>
      </c>
      <c r="AM25" s="2">
        <v>1139</v>
      </c>
      <c r="AN25" s="2">
        <v>772</v>
      </c>
      <c r="AO25" s="2">
        <v>812</v>
      </c>
      <c r="AP25" s="2">
        <v>788</v>
      </c>
      <c r="AQ25" s="2">
        <v>789</v>
      </c>
      <c r="AR25" s="2">
        <v>787</v>
      </c>
      <c r="AS25" s="2">
        <v>786</v>
      </c>
      <c r="AT25" s="2">
        <v>784</v>
      </c>
      <c r="AU25" s="2">
        <v>785</v>
      </c>
      <c r="AV25" s="2">
        <v>785</v>
      </c>
      <c r="AW25" s="2">
        <v>772</v>
      </c>
      <c r="AX25" s="2">
        <v>772</v>
      </c>
      <c r="AY25" s="2">
        <v>775</v>
      </c>
      <c r="AZ25" s="2">
        <v>778</v>
      </c>
      <c r="BA25" s="2">
        <v>779</v>
      </c>
      <c r="BB25" s="2">
        <v>777</v>
      </c>
      <c r="BC25" s="2">
        <v>776</v>
      </c>
      <c r="BD25" s="2">
        <v>772</v>
      </c>
      <c r="BE25" s="2">
        <v>772</v>
      </c>
      <c r="BF25" s="2">
        <v>774</v>
      </c>
      <c r="BG25" s="2">
        <v>774</v>
      </c>
      <c r="BH25" s="2">
        <v>776</v>
      </c>
      <c r="BI25" s="2">
        <v>776</v>
      </c>
      <c r="BJ25" s="2">
        <v>781</v>
      </c>
      <c r="BK25" s="2">
        <v>792</v>
      </c>
      <c r="BL25" s="2">
        <v>803</v>
      </c>
      <c r="BM25" s="2">
        <v>770</v>
      </c>
      <c r="BN25" s="28">
        <v>0</v>
      </c>
      <c r="BO25" s="29">
        <v>0</v>
      </c>
      <c r="BP25" s="30">
        <f t="shared" si="0"/>
        <v>0</v>
      </c>
      <c r="BQ25" s="6"/>
      <c r="BR25" s="11" t="e">
        <f>BN25-#REF!</f>
        <v>#REF!</v>
      </c>
      <c r="BT25" s="65" t="e">
        <f>#REF!+#REF!</f>
        <v>#REF!</v>
      </c>
    </row>
    <row r="26" spans="1:72" ht="15.75" customHeight="1" x14ac:dyDescent="0.25">
      <c r="A26" s="21" t="s">
        <v>12</v>
      </c>
      <c r="B26" s="22">
        <f>B25</f>
        <v>43731</v>
      </c>
      <c r="C26" s="13" t="s">
        <v>51</v>
      </c>
      <c r="D26" s="2">
        <v>820</v>
      </c>
      <c r="E26" s="2">
        <v>955</v>
      </c>
      <c r="F26" s="2">
        <v>955</v>
      </c>
      <c r="G26" s="2">
        <v>825</v>
      </c>
      <c r="H26" s="2">
        <v>835</v>
      </c>
      <c r="I26" s="2">
        <v>845</v>
      </c>
      <c r="J26" s="2">
        <v>860</v>
      </c>
      <c r="K26" s="2">
        <v>816</v>
      </c>
      <c r="L26" s="2">
        <v>817</v>
      </c>
      <c r="M26" s="2">
        <v>817</v>
      </c>
      <c r="N26" s="2">
        <v>855</v>
      </c>
      <c r="O26" s="2">
        <v>825</v>
      </c>
      <c r="P26" s="2">
        <v>865</v>
      </c>
      <c r="Q26" s="2">
        <v>831</v>
      </c>
      <c r="R26" s="2">
        <v>1361</v>
      </c>
      <c r="S26" s="2">
        <v>806</v>
      </c>
      <c r="T26" s="2">
        <v>830</v>
      </c>
      <c r="U26" s="2">
        <v>868</v>
      </c>
      <c r="V26" s="2">
        <v>808</v>
      </c>
      <c r="W26" s="2">
        <v>807</v>
      </c>
      <c r="X26" s="2">
        <v>1309</v>
      </c>
      <c r="Y26" s="2">
        <v>1061</v>
      </c>
      <c r="Z26" s="2">
        <v>1061</v>
      </c>
      <c r="AA26" s="2">
        <v>1059</v>
      </c>
      <c r="AB26" s="2">
        <v>1061</v>
      </c>
      <c r="AC26" s="2">
        <v>825</v>
      </c>
      <c r="AD26" s="2">
        <v>825</v>
      </c>
      <c r="AE26" s="2">
        <v>825</v>
      </c>
      <c r="AF26" s="2">
        <v>838</v>
      </c>
      <c r="AG26" s="2">
        <v>820</v>
      </c>
      <c r="AH26" s="2">
        <v>847</v>
      </c>
      <c r="AI26" s="2">
        <v>822</v>
      </c>
      <c r="AJ26" s="2">
        <v>824</v>
      </c>
      <c r="AK26" s="2">
        <v>855</v>
      </c>
      <c r="AL26" s="2">
        <v>819</v>
      </c>
      <c r="AM26" s="2">
        <v>1174</v>
      </c>
      <c r="AN26" s="2">
        <v>807</v>
      </c>
      <c r="AO26" s="2">
        <v>847</v>
      </c>
      <c r="AP26" s="2">
        <v>823</v>
      </c>
      <c r="AQ26" s="2">
        <v>824</v>
      </c>
      <c r="AR26" s="2">
        <v>822</v>
      </c>
      <c r="AS26" s="2">
        <v>821</v>
      </c>
      <c r="AT26" s="2">
        <v>819</v>
      </c>
      <c r="AU26" s="2">
        <v>820</v>
      </c>
      <c r="AV26" s="2">
        <v>820</v>
      </c>
      <c r="AW26" s="2">
        <v>807</v>
      </c>
      <c r="AX26" s="2">
        <v>807</v>
      </c>
      <c r="AY26" s="2">
        <v>810</v>
      </c>
      <c r="AZ26" s="2">
        <v>813</v>
      </c>
      <c r="BA26" s="2">
        <v>814</v>
      </c>
      <c r="BB26" s="2">
        <v>812</v>
      </c>
      <c r="BC26" s="2">
        <v>811</v>
      </c>
      <c r="BD26" s="2">
        <v>807</v>
      </c>
      <c r="BE26" s="2">
        <v>807</v>
      </c>
      <c r="BF26" s="2">
        <v>809</v>
      </c>
      <c r="BG26" s="2">
        <v>809</v>
      </c>
      <c r="BH26" s="2">
        <v>811</v>
      </c>
      <c r="BI26" s="2">
        <v>811</v>
      </c>
      <c r="BJ26" s="2">
        <v>816</v>
      </c>
      <c r="BK26" s="2">
        <v>827</v>
      </c>
      <c r="BL26" s="2">
        <v>838</v>
      </c>
      <c r="BM26" s="2">
        <v>805</v>
      </c>
      <c r="BN26" s="28">
        <v>0</v>
      </c>
      <c r="BO26" s="29">
        <v>0</v>
      </c>
      <c r="BP26" s="30">
        <f t="shared" si="0"/>
        <v>0</v>
      </c>
      <c r="BQ26" s="6"/>
      <c r="BR26" s="11" t="e">
        <f>BN26-#REF!</f>
        <v>#REF!</v>
      </c>
      <c r="BT26" s="65"/>
    </row>
    <row r="27" spans="1:72" ht="15.75" customHeight="1" x14ac:dyDescent="0.25">
      <c r="A27" s="21" t="s">
        <v>13</v>
      </c>
      <c r="B27" s="22">
        <f>B26+1</f>
        <v>43732</v>
      </c>
      <c r="C27" s="23" t="s">
        <v>50</v>
      </c>
      <c r="D27" s="2">
        <v>855</v>
      </c>
      <c r="E27" s="2">
        <v>990</v>
      </c>
      <c r="F27" s="2">
        <v>990</v>
      </c>
      <c r="G27" s="2">
        <v>860</v>
      </c>
      <c r="H27" s="2">
        <v>870</v>
      </c>
      <c r="I27" s="2">
        <v>880</v>
      </c>
      <c r="J27" s="2">
        <v>895</v>
      </c>
      <c r="K27" s="2">
        <v>851</v>
      </c>
      <c r="L27" s="2">
        <v>852</v>
      </c>
      <c r="M27" s="2">
        <v>852</v>
      </c>
      <c r="N27" s="2">
        <v>890</v>
      </c>
      <c r="O27" s="2">
        <v>860</v>
      </c>
      <c r="P27" s="2">
        <v>900</v>
      </c>
      <c r="Q27" s="2">
        <v>866</v>
      </c>
      <c r="R27" s="2">
        <v>1396</v>
      </c>
      <c r="S27" s="2">
        <v>841</v>
      </c>
      <c r="T27" s="2">
        <v>865</v>
      </c>
      <c r="U27" s="2">
        <v>903</v>
      </c>
      <c r="V27" s="2">
        <v>843</v>
      </c>
      <c r="W27" s="2">
        <v>842</v>
      </c>
      <c r="X27" s="2">
        <v>1344</v>
      </c>
      <c r="Y27" s="2">
        <v>1096</v>
      </c>
      <c r="Z27" s="2">
        <v>1096</v>
      </c>
      <c r="AA27" s="2">
        <v>1094</v>
      </c>
      <c r="AB27" s="2">
        <v>1096</v>
      </c>
      <c r="AC27" s="2">
        <v>860</v>
      </c>
      <c r="AD27" s="2">
        <v>860</v>
      </c>
      <c r="AE27" s="2">
        <v>860</v>
      </c>
      <c r="AF27" s="2">
        <v>873</v>
      </c>
      <c r="AG27" s="2">
        <v>855</v>
      </c>
      <c r="AH27" s="2">
        <v>882</v>
      </c>
      <c r="AI27" s="2">
        <v>857</v>
      </c>
      <c r="AJ27" s="2">
        <v>859</v>
      </c>
      <c r="AK27" s="2">
        <v>890</v>
      </c>
      <c r="AL27" s="2">
        <v>854</v>
      </c>
      <c r="AM27" s="2">
        <v>1209</v>
      </c>
      <c r="AN27" s="2">
        <v>842</v>
      </c>
      <c r="AO27" s="2">
        <v>882</v>
      </c>
      <c r="AP27" s="2">
        <v>858</v>
      </c>
      <c r="AQ27" s="2">
        <v>859</v>
      </c>
      <c r="AR27" s="2">
        <v>857</v>
      </c>
      <c r="AS27" s="2">
        <v>856</v>
      </c>
      <c r="AT27" s="2">
        <v>854</v>
      </c>
      <c r="AU27" s="2">
        <v>855</v>
      </c>
      <c r="AV27" s="2">
        <v>855</v>
      </c>
      <c r="AW27" s="2">
        <v>842</v>
      </c>
      <c r="AX27" s="2">
        <v>842</v>
      </c>
      <c r="AY27" s="2">
        <v>845</v>
      </c>
      <c r="AZ27" s="2">
        <v>848</v>
      </c>
      <c r="BA27" s="2">
        <v>849</v>
      </c>
      <c r="BB27" s="2">
        <v>847</v>
      </c>
      <c r="BC27" s="2">
        <v>846</v>
      </c>
      <c r="BD27" s="2">
        <v>842</v>
      </c>
      <c r="BE27" s="2">
        <v>842</v>
      </c>
      <c r="BF27" s="2">
        <v>844</v>
      </c>
      <c r="BG27" s="2">
        <v>844</v>
      </c>
      <c r="BH27" s="2">
        <v>846</v>
      </c>
      <c r="BI27" s="2">
        <v>846</v>
      </c>
      <c r="BJ27" s="2">
        <v>851</v>
      </c>
      <c r="BK27" s="2">
        <v>862</v>
      </c>
      <c r="BL27" s="2">
        <v>873</v>
      </c>
      <c r="BM27" s="2">
        <v>840</v>
      </c>
      <c r="BN27" s="28">
        <v>0</v>
      </c>
      <c r="BO27" s="29">
        <v>0</v>
      </c>
      <c r="BP27" s="30">
        <f t="shared" si="0"/>
        <v>0</v>
      </c>
      <c r="BQ27" s="6"/>
      <c r="BR27" s="11" t="e">
        <f>BN27-#REF!</f>
        <v>#REF!</v>
      </c>
      <c r="BT27" s="65" t="e">
        <f>#REF!+#REF!</f>
        <v>#REF!</v>
      </c>
    </row>
    <row r="28" spans="1:72" ht="15.75" customHeight="1" x14ac:dyDescent="0.25">
      <c r="A28" s="21" t="s">
        <v>13</v>
      </c>
      <c r="B28" s="22">
        <f>B27</f>
        <v>43732</v>
      </c>
      <c r="C28" s="13" t="s">
        <v>51</v>
      </c>
      <c r="D28" s="2">
        <v>890</v>
      </c>
      <c r="E28" s="2">
        <v>1025</v>
      </c>
      <c r="F28" s="2">
        <v>1025</v>
      </c>
      <c r="G28" s="2">
        <v>895</v>
      </c>
      <c r="H28" s="2">
        <v>905</v>
      </c>
      <c r="I28" s="2">
        <v>915</v>
      </c>
      <c r="J28" s="2">
        <v>930</v>
      </c>
      <c r="K28" s="2">
        <v>886</v>
      </c>
      <c r="L28" s="2">
        <v>887</v>
      </c>
      <c r="M28" s="2">
        <v>887</v>
      </c>
      <c r="N28" s="2">
        <v>925</v>
      </c>
      <c r="O28" s="2">
        <v>895</v>
      </c>
      <c r="P28" s="2">
        <v>935</v>
      </c>
      <c r="Q28" s="2">
        <v>901</v>
      </c>
      <c r="R28" s="2">
        <v>1431</v>
      </c>
      <c r="S28" s="2">
        <v>876</v>
      </c>
      <c r="T28" s="2">
        <v>900</v>
      </c>
      <c r="U28" s="2">
        <v>938</v>
      </c>
      <c r="V28" s="2">
        <v>878</v>
      </c>
      <c r="W28" s="2">
        <v>877</v>
      </c>
      <c r="X28" s="2">
        <v>1379</v>
      </c>
      <c r="Y28" s="2">
        <v>1131</v>
      </c>
      <c r="Z28" s="2">
        <v>1131</v>
      </c>
      <c r="AA28" s="2">
        <v>1129</v>
      </c>
      <c r="AB28" s="2">
        <v>1131</v>
      </c>
      <c r="AC28" s="2">
        <v>895</v>
      </c>
      <c r="AD28" s="2">
        <v>895</v>
      </c>
      <c r="AE28" s="2">
        <v>895</v>
      </c>
      <c r="AF28" s="2">
        <v>908</v>
      </c>
      <c r="AG28" s="2">
        <v>890</v>
      </c>
      <c r="AH28" s="2">
        <v>917</v>
      </c>
      <c r="AI28" s="2">
        <v>892</v>
      </c>
      <c r="AJ28" s="2">
        <v>894</v>
      </c>
      <c r="AK28" s="2">
        <v>925</v>
      </c>
      <c r="AL28" s="2">
        <v>889</v>
      </c>
      <c r="AM28" s="2">
        <v>1244</v>
      </c>
      <c r="AN28" s="2">
        <v>877</v>
      </c>
      <c r="AO28" s="2">
        <v>917</v>
      </c>
      <c r="AP28" s="2">
        <v>893</v>
      </c>
      <c r="AQ28" s="2">
        <v>894</v>
      </c>
      <c r="AR28" s="2">
        <v>892</v>
      </c>
      <c r="AS28" s="2">
        <v>891</v>
      </c>
      <c r="AT28" s="2">
        <v>889</v>
      </c>
      <c r="AU28" s="2">
        <v>890</v>
      </c>
      <c r="AV28" s="2">
        <v>890</v>
      </c>
      <c r="AW28" s="2">
        <v>877</v>
      </c>
      <c r="AX28" s="2">
        <v>877</v>
      </c>
      <c r="AY28" s="2">
        <v>880</v>
      </c>
      <c r="AZ28" s="2">
        <v>883</v>
      </c>
      <c r="BA28" s="2">
        <v>884</v>
      </c>
      <c r="BB28" s="2">
        <v>882</v>
      </c>
      <c r="BC28" s="2">
        <v>881</v>
      </c>
      <c r="BD28" s="2">
        <v>877</v>
      </c>
      <c r="BE28" s="2">
        <v>877</v>
      </c>
      <c r="BF28" s="2">
        <v>879</v>
      </c>
      <c r="BG28" s="2">
        <v>879</v>
      </c>
      <c r="BH28" s="2">
        <v>881</v>
      </c>
      <c r="BI28" s="2">
        <v>881</v>
      </c>
      <c r="BJ28" s="2">
        <v>886</v>
      </c>
      <c r="BK28" s="2">
        <v>897</v>
      </c>
      <c r="BL28" s="2">
        <v>908</v>
      </c>
      <c r="BM28" s="2">
        <v>875</v>
      </c>
      <c r="BN28" s="28">
        <v>0</v>
      </c>
      <c r="BO28" s="29">
        <v>0</v>
      </c>
      <c r="BP28" s="30">
        <f t="shared" si="0"/>
        <v>0</v>
      </c>
      <c r="BQ28" s="6"/>
      <c r="BR28" s="11" t="e">
        <f>BN28-#REF!</f>
        <v>#REF!</v>
      </c>
      <c r="BT28" s="65"/>
    </row>
    <row r="29" spans="1:72" ht="15.75" customHeight="1" x14ac:dyDescent="0.25">
      <c r="A29" s="21" t="s">
        <v>14</v>
      </c>
      <c r="B29" s="22">
        <f>B28+1</f>
        <v>43733</v>
      </c>
      <c r="C29" s="23" t="s">
        <v>50</v>
      </c>
      <c r="D29" s="2">
        <v>925</v>
      </c>
      <c r="E29" s="2">
        <v>1060</v>
      </c>
      <c r="F29" s="2">
        <v>1060</v>
      </c>
      <c r="G29" s="2">
        <v>930</v>
      </c>
      <c r="H29" s="2">
        <v>940</v>
      </c>
      <c r="I29" s="2">
        <v>950</v>
      </c>
      <c r="J29" s="2">
        <v>965</v>
      </c>
      <c r="K29" s="2">
        <v>921</v>
      </c>
      <c r="L29" s="2">
        <v>922</v>
      </c>
      <c r="M29" s="2">
        <v>922</v>
      </c>
      <c r="N29" s="2">
        <v>960</v>
      </c>
      <c r="O29" s="2">
        <v>930</v>
      </c>
      <c r="P29" s="2">
        <v>970</v>
      </c>
      <c r="Q29" s="2">
        <v>936</v>
      </c>
      <c r="R29" s="2">
        <v>1466</v>
      </c>
      <c r="S29" s="2">
        <v>911</v>
      </c>
      <c r="T29" s="2">
        <v>935</v>
      </c>
      <c r="U29" s="2">
        <v>973</v>
      </c>
      <c r="V29" s="2">
        <v>913</v>
      </c>
      <c r="W29" s="2">
        <v>912</v>
      </c>
      <c r="X29" s="2">
        <v>1414</v>
      </c>
      <c r="Y29" s="2">
        <v>1166</v>
      </c>
      <c r="Z29" s="2">
        <v>1166</v>
      </c>
      <c r="AA29" s="2">
        <v>1164</v>
      </c>
      <c r="AB29" s="2">
        <v>1166</v>
      </c>
      <c r="AC29" s="2">
        <v>930</v>
      </c>
      <c r="AD29" s="2">
        <v>930</v>
      </c>
      <c r="AE29" s="2">
        <v>930</v>
      </c>
      <c r="AF29" s="2">
        <v>943</v>
      </c>
      <c r="AG29" s="2">
        <v>925</v>
      </c>
      <c r="AH29" s="2">
        <v>952</v>
      </c>
      <c r="AI29" s="2">
        <v>927</v>
      </c>
      <c r="AJ29" s="2">
        <v>929</v>
      </c>
      <c r="AK29" s="2">
        <v>960</v>
      </c>
      <c r="AL29" s="2">
        <v>924</v>
      </c>
      <c r="AM29" s="2">
        <v>1279</v>
      </c>
      <c r="AN29" s="2">
        <v>912</v>
      </c>
      <c r="AO29" s="2">
        <v>952</v>
      </c>
      <c r="AP29" s="2">
        <v>928</v>
      </c>
      <c r="AQ29" s="2">
        <v>929</v>
      </c>
      <c r="AR29" s="2">
        <v>927</v>
      </c>
      <c r="AS29" s="2">
        <v>926</v>
      </c>
      <c r="AT29" s="2">
        <v>924</v>
      </c>
      <c r="AU29" s="2">
        <v>925</v>
      </c>
      <c r="AV29" s="2">
        <v>925</v>
      </c>
      <c r="AW29" s="2">
        <v>912</v>
      </c>
      <c r="AX29" s="2">
        <v>912</v>
      </c>
      <c r="AY29" s="2">
        <v>915</v>
      </c>
      <c r="AZ29" s="2">
        <v>918</v>
      </c>
      <c r="BA29" s="2">
        <v>919</v>
      </c>
      <c r="BB29" s="2">
        <v>917</v>
      </c>
      <c r="BC29" s="2">
        <v>916</v>
      </c>
      <c r="BD29" s="2">
        <v>912</v>
      </c>
      <c r="BE29" s="2">
        <v>912</v>
      </c>
      <c r="BF29" s="2">
        <v>914</v>
      </c>
      <c r="BG29" s="2">
        <v>914</v>
      </c>
      <c r="BH29" s="2">
        <v>916</v>
      </c>
      <c r="BI29" s="2">
        <v>916</v>
      </c>
      <c r="BJ29" s="2">
        <v>921</v>
      </c>
      <c r="BK29" s="2">
        <v>932</v>
      </c>
      <c r="BL29" s="2">
        <v>943</v>
      </c>
      <c r="BM29" s="2">
        <v>910</v>
      </c>
      <c r="BN29" s="28">
        <v>0</v>
      </c>
      <c r="BO29" s="29">
        <v>0</v>
      </c>
      <c r="BP29" s="30">
        <f t="shared" si="0"/>
        <v>0</v>
      </c>
      <c r="BQ29" s="6"/>
      <c r="BR29" s="11" t="e">
        <f>BN29-#REF!</f>
        <v>#REF!</v>
      </c>
      <c r="BT29" s="65" t="e">
        <f>#REF!+#REF!</f>
        <v>#REF!</v>
      </c>
    </row>
    <row r="30" spans="1:72" ht="15.75" customHeight="1" x14ac:dyDescent="0.25">
      <c r="A30" s="21" t="s">
        <v>14</v>
      </c>
      <c r="B30" s="22">
        <f>B29</f>
        <v>43733</v>
      </c>
      <c r="C30" s="13" t="s">
        <v>51</v>
      </c>
      <c r="D30" s="2">
        <v>960</v>
      </c>
      <c r="E30" s="2">
        <v>1095</v>
      </c>
      <c r="F30" s="2">
        <v>1095</v>
      </c>
      <c r="G30" s="2">
        <v>965</v>
      </c>
      <c r="H30" s="2">
        <v>975</v>
      </c>
      <c r="I30" s="2">
        <v>985</v>
      </c>
      <c r="J30" s="2">
        <v>1000</v>
      </c>
      <c r="K30" s="2">
        <v>956</v>
      </c>
      <c r="L30" s="2">
        <v>957</v>
      </c>
      <c r="M30" s="2">
        <v>957</v>
      </c>
      <c r="N30" s="2">
        <v>995</v>
      </c>
      <c r="O30" s="2">
        <v>965</v>
      </c>
      <c r="P30" s="2">
        <v>1005</v>
      </c>
      <c r="Q30" s="2">
        <v>971</v>
      </c>
      <c r="R30" s="2">
        <v>1501</v>
      </c>
      <c r="S30" s="2">
        <v>946</v>
      </c>
      <c r="T30" s="2">
        <v>970</v>
      </c>
      <c r="U30" s="2">
        <v>1008</v>
      </c>
      <c r="V30" s="2">
        <v>948</v>
      </c>
      <c r="W30" s="2">
        <v>947</v>
      </c>
      <c r="X30" s="2">
        <v>1449</v>
      </c>
      <c r="Y30" s="2">
        <v>1201</v>
      </c>
      <c r="Z30" s="2">
        <v>1201</v>
      </c>
      <c r="AA30" s="2">
        <v>1199</v>
      </c>
      <c r="AB30" s="2">
        <v>1201</v>
      </c>
      <c r="AC30" s="2">
        <v>965</v>
      </c>
      <c r="AD30" s="2">
        <v>965</v>
      </c>
      <c r="AE30" s="2">
        <v>965</v>
      </c>
      <c r="AF30" s="2">
        <v>978</v>
      </c>
      <c r="AG30" s="2">
        <v>960</v>
      </c>
      <c r="AH30" s="2">
        <v>987</v>
      </c>
      <c r="AI30" s="2">
        <v>962</v>
      </c>
      <c r="AJ30" s="2">
        <v>964</v>
      </c>
      <c r="AK30" s="2">
        <v>995</v>
      </c>
      <c r="AL30" s="2">
        <v>959</v>
      </c>
      <c r="AM30" s="2">
        <v>1314</v>
      </c>
      <c r="AN30" s="2">
        <v>947</v>
      </c>
      <c r="AO30" s="2">
        <v>987</v>
      </c>
      <c r="AP30" s="2">
        <v>963</v>
      </c>
      <c r="AQ30" s="2">
        <v>964</v>
      </c>
      <c r="AR30" s="2">
        <v>962</v>
      </c>
      <c r="AS30" s="2">
        <v>961</v>
      </c>
      <c r="AT30" s="2">
        <v>959</v>
      </c>
      <c r="AU30" s="2">
        <v>960</v>
      </c>
      <c r="AV30" s="2">
        <v>960</v>
      </c>
      <c r="AW30" s="2">
        <v>947</v>
      </c>
      <c r="AX30" s="2">
        <v>947</v>
      </c>
      <c r="AY30" s="2">
        <v>950</v>
      </c>
      <c r="AZ30" s="2">
        <v>953</v>
      </c>
      <c r="BA30" s="2">
        <v>954</v>
      </c>
      <c r="BB30" s="2">
        <v>952</v>
      </c>
      <c r="BC30" s="2">
        <v>951</v>
      </c>
      <c r="BD30" s="2">
        <v>947</v>
      </c>
      <c r="BE30" s="2">
        <v>947</v>
      </c>
      <c r="BF30" s="2">
        <v>949</v>
      </c>
      <c r="BG30" s="2">
        <v>949</v>
      </c>
      <c r="BH30" s="2">
        <v>951</v>
      </c>
      <c r="BI30" s="2">
        <v>951</v>
      </c>
      <c r="BJ30" s="2">
        <v>956</v>
      </c>
      <c r="BK30" s="2">
        <v>967</v>
      </c>
      <c r="BL30" s="2">
        <v>978</v>
      </c>
      <c r="BM30" s="2">
        <v>945</v>
      </c>
      <c r="BN30" s="28">
        <v>0</v>
      </c>
      <c r="BO30" s="29">
        <v>0</v>
      </c>
      <c r="BP30" s="30">
        <f t="shared" si="0"/>
        <v>0</v>
      </c>
      <c r="BQ30" s="6"/>
      <c r="BR30" s="11" t="e">
        <f>BN30-#REF!</f>
        <v>#REF!</v>
      </c>
      <c r="BT30" s="65"/>
    </row>
    <row r="31" spans="1:72" ht="15.75" customHeight="1" x14ac:dyDescent="0.25">
      <c r="A31" s="24" t="s">
        <v>15</v>
      </c>
      <c r="B31" s="25">
        <v>43734</v>
      </c>
      <c r="C31" s="23" t="s">
        <v>50</v>
      </c>
      <c r="D31" s="2">
        <v>995</v>
      </c>
      <c r="E31" s="2">
        <v>1130</v>
      </c>
      <c r="F31" s="2">
        <v>1130</v>
      </c>
      <c r="G31" s="2">
        <v>1000</v>
      </c>
      <c r="H31" s="2">
        <v>1010</v>
      </c>
      <c r="I31" s="2">
        <v>1020</v>
      </c>
      <c r="J31" s="2">
        <v>1035</v>
      </c>
      <c r="K31" s="2">
        <v>991</v>
      </c>
      <c r="L31" s="2">
        <v>992</v>
      </c>
      <c r="M31" s="2">
        <v>992</v>
      </c>
      <c r="N31" s="2">
        <v>1030</v>
      </c>
      <c r="O31" s="2">
        <v>1000</v>
      </c>
      <c r="P31" s="2">
        <v>1040</v>
      </c>
      <c r="Q31" s="2">
        <v>1006</v>
      </c>
      <c r="R31" s="2">
        <v>1536</v>
      </c>
      <c r="S31" s="2">
        <v>981</v>
      </c>
      <c r="T31" s="2">
        <v>1005</v>
      </c>
      <c r="U31" s="2">
        <v>1043</v>
      </c>
      <c r="V31" s="2">
        <v>983</v>
      </c>
      <c r="W31" s="2">
        <v>982</v>
      </c>
      <c r="X31" s="2">
        <v>1484</v>
      </c>
      <c r="Y31" s="2">
        <v>1236</v>
      </c>
      <c r="Z31" s="2">
        <v>1236</v>
      </c>
      <c r="AA31" s="2">
        <v>1234</v>
      </c>
      <c r="AB31" s="2">
        <v>1236</v>
      </c>
      <c r="AC31" s="2">
        <v>1000</v>
      </c>
      <c r="AD31" s="2">
        <v>1000</v>
      </c>
      <c r="AE31" s="2">
        <v>1000</v>
      </c>
      <c r="AF31" s="2">
        <v>1013</v>
      </c>
      <c r="AG31" s="2">
        <v>995</v>
      </c>
      <c r="AH31" s="2">
        <v>1022</v>
      </c>
      <c r="AI31" s="2">
        <v>997</v>
      </c>
      <c r="AJ31" s="2">
        <v>999</v>
      </c>
      <c r="AK31" s="2">
        <v>1030</v>
      </c>
      <c r="AL31" s="2">
        <v>994</v>
      </c>
      <c r="AM31" s="2">
        <v>1349</v>
      </c>
      <c r="AN31" s="2">
        <v>982</v>
      </c>
      <c r="AO31" s="2">
        <v>1022</v>
      </c>
      <c r="AP31" s="2">
        <v>998</v>
      </c>
      <c r="AQ31" s="2">
        <v>999</v>
      </c>
      <c r="AR31" s="2">
        <v>997</v>
      </c>
      <c r="AS31" s="2">
        <v>996</v>
      </c>
      <c r="AT31" s="2">
        <v>994</v>
      </c>
      <c r="AU31" s="2">
        <v>995</v>
      </c>
      <c r="AV31" s="2">
        <v>995</v>
      </c>
      <c r="AW31" s="2">
        <v>982</v>
      </c>
      <c r="AX31" s="2">
        <v>982</v>
      </c>
      <c r="AY31" s="2">
        <v>985</v>
      </c>
      <c r="AZ31" s="2">
        <v>988</v>
      </c>
      <c r="BA31" s="2">
        <v>989</v>
      </c>
      <c r="BB31" s="2">
        <v>987</v>
      </c>
      <c r="BC31" s="2">
        <v>986</v>
      </c>
      <c r="BD31" s="2">
        <v>982</v>
      </c>
      <c r="BE31" s="2">
        <v>982</v>
      </c>
      <c r="BF31" s="2">
        <v>984</v>
      </c>
      <c r="BG31" s="2">
        <v>984</v>
      </c>
      <c r="BH31" s="2">
        <v>986</v>
      </c>
      <c r="BI31" s="2">
        <v>986</v>
      </c>
      <c r="BJ31" s="2">
        <v>991</v>
      </c>
      <c r="BK31" s="2">
        <v>1002</v>
      </c>
      <c r="BL31" s="2">
        <v>1013</v>
      </c>
      <c r="BM31" s="2">
        <v>980</v>
      </c>
      <c r="BN31" s="28">
        <v>0</v>
      </c>
      <c r="BO31" s="29">
        <v>0</v>
      </c>
      <c r="BP31" s="30">
        <f t="shared" si="0"/>
        <v>0</v>
      </c>
      <c r="BQ31" s="6"/>
      <c r="BR31" s="11" t="e">
        <f>BN31-#REF!</f>
        <v>#REF!</v>
      </c>
      <c r="BT31" s="65" t="e">
        <f>#REF!+#REF!</f>
        <v>#REF!</v>
      </c>
    </row>
    <row r="32" spans="1:72" ht="15.75" customHeight="1" x14ac:dyDescent="0.25">
      <c r="A32" s="21" t="s">
        <v>15</v>
      </c>
      <c r="B32" s="22">
        <f>B31</f>
        <v>43734</v>
      </c>
      <c r="C32" s="13" t="s">
        <v>51</v>
      </c>
      <c r="D32" s="2">
        <v>1030</v>
      </c>
      <c r="E32" s="2">
        <v>1165</v>
      </c>
      <c r="F32" s="2">
        <v>1165</v>
      </c>
      <c r="G32" s="2">
        <v>1035</v>
      </c>
      <c r="H32" s="2">
        <v>1045</v>
      </c>
      <c r="I32" s="2">
        <v>1055</v>
      </c>
      <c r="J32" s="2">
        <v>1070</v>
      </c>
      <c r="K32" s="2">
        <v>1026</v>
      </c>
      <c r="L32" s="2">
        <v>1027</v>
      </c>
      <c r="M32" s="2">
        <v>1027</v>
      </c>
      <c r="N32" s="2">
        <v>1065</v>
      </c>
      <c r="O32" s="2">
        <v>1035</v>
      </c>
      <c r="P32" s="2">
        <v>1075</v>
      </c>
      <c r="Q32" s="2">
        <v>1041</v>
      </c>
      <c r="R32" s="2">
        <v>1571</v>
      </c>
      <c r="S32" s="2">
        <v>1016</v>
      </c>
      <c r="T32" s="2">
        <v>1040</v>
      </c>
      <c r="U32" s="2">
        <v>1078</v>
      </c>
      <c r="V32" s="2">
        <v>1018</v>
      </c>
      <c r="W32" s="2">
        <v>1017</v>
      </c>
      <c r="X32" s="2">
        <v>1519</v>
      </c>
      <c r="Y32" s="2">
        <v>1271</v>
      </c>
      <c r="Z32" s="2">
        <v>1271</v>
      </c>
      <c r="AA32" s="2">
        <v>1269</v>
      </c>
      <c r="AB32" s="2">
        <v>1271</v>
      </c>
      <c r="AC32" s="2">
        <v>1035</v>
      </c>
      <c r="AD32" s="2">
        <v>1035</v>
      </c>
      <c r="AE32" s="2">
        <v>1035</v>
      </c>
      <c r="AF32" s="2">
        <v>1048</v>
      </c>
      <c r="AG32" s="2">
        <v>1030</v>
      </c>
      <c r="AH32" s="2">
        <v>1057</v>
      </c>
      <c r="AI32" s="2">
        <v>1032</v>
      </c>
      <c r="AJ32" s="2">
        <v>1034</v>
      </c>
      <c r="AK32" s="2">
        <v>1065</v>
      </c>
      <c r="AL32" s="2">
        <v>1029</v>
      </c>
      <c r="AM32" s="2">
        <v>1384</v>
      </c>
      <c r="AN32" s="2">
        <v>1017</v>
      </c>
      <c r="AO32" s="2">
        <v>1057</v>
      </c>
      <c r="AP32" s="2">
        <v>1033</v>
      </c>
      <c r="AQ32" s="2">
        <v>1034</v>
      </c>
      <c r="AR32" s="2">
        <v>1032</v>
      </c>
      <c r="AS32" s="2">
        <v>1031</v>
      </c>
      <c r="AT32" s="2">
        <v>1029</v>
      </c>
      <c r="AU32" s="2">
        <v>1030</v>
      </c>
      <c r="AV32" s="2">
        <v>1030</v>
      </c>
      <c r="AW32" s="2">
        <v>1017</v>
      </c>
      <c r="AX32" s="2">
        <v>1017</v>
      </c>
      <c r="AY32" s="2">
        <v>1020</v>
      </c>
      <c r="AZ32" s="2">
        <v>1023</v>
      </c>
      <c r="BA32" s="2">
        <v>1024</v>
      </c>
      <c r="BB32" s="2">
        <v>1022</v>
      </c>
      <c r="BC32" s="2">
        <v>1021</v>
      </c>
      <c r="BD32" s="2">
        <v>1017</v>
      </c>
      <c r="BE32" s="2">
        <v>1017</v>
      </c>
      <c r="BF32" s="2">
        <v>1019</v>
      </c>
      <c r="BG32" s="2">
        <v>1019</v>
      </c>
      <c r="BH32" s="2">
        <v>1021</v>
      </c>
      <c r="BI32" s="2">
        <v>1021</v>
      </c>
      <c r="BJ32" s="2">
        <v>1026</v>
      </c>
      <c r="BK32" s="2">
        <v>1037</v>
      </c>
      <c r="BL32" s="2">
        <v>1048</v>
      </c>
      <c r="BM32" s="2">
        <v>1015</v>
      </c>
      <c r="BN32" s="28">
        <v>0</v>
      </c>
      <c r="BO32" s="29">
        <v>0</v>
      </c>
      <c r="BP32" s="30">
        <f t="shared" si="0"/>
        <v>0</v>
      </c>
      <c r="BQ32" s="6"/>
      <c r="BR32" s="11" t="e">
        <f>BN32-#REF!</f>
        <v>#REF!</v>
      </c>
      <c r="BT32" s="65"/>
    </row>
    <row r="33" spans="1:72" ht="15.75" customHeight="1" x14ac:dyDescent="0.25">
      <c r="A33" s="21" t="s">
        <v>7</v>
      </c>
      <c r="B33" s="22">
        <f>B32+1</f>
        <v>43735</v>
      </c>
      <c r="C33" s="23" t="s">
        <v>50</v>
      </c>
      <c r="D33" s="2">
        <v>1065</v>
      </c>
      <c r="E33" s="2">
        <v>1200</v>
      </c>
      <c r="F33" s="2">
        <v>1200</v>
      </c>
      <c r="G33" s="2">
        <v>1070</v>
      </c>
      <c r="H33" s="2">
        <v>1080</v>
      </c>
      <c r="I33" s="2">
        <v>1090</v>
      </c>
      <c r="J33" s="2">
        <v>1105</v>
      </c>
      <c r="K33" s="2">
        <v>1061</v>
      </c>
      <c r="L33" s="2">
        <v>1062</v>
      </c>
      <c r="M33" s="2">
        <v>1062</v>
      </c>
      <c r="N33" s="2">
        <v>1100</v>
      </c>
      <c r="O33" s="2">
        <v>1070</v>
      </c>
      <c r="P33" s="2">
        <v>1110</v>
      </c>
      <c r="Q33" s="2">
        <v>1076</v>
      </c>
      <c r="R33" s="2">
        <v>1606</v>
      </c>
      <c r="S33" s="2">
        <v>1051</v>
      </c>
      <c r="T33" s="2">
        <v>1075</v>
      </c>
      <c r="U33" s="2">
        <v>1113</v>
      </c>
      <c r="V33" s="2">
        <v>1053</v>
      </c>
      <c r="W33" s="2">
        <v>1052</v>
      </c>
      <c r="X33" s="2">
        <v>1554</v>
      </c>
      <c r="Y33" s="2">
        <v>1306</v>
      </c>
      <c r="Z33" s="2">
        <v>1306</v>
      </c>
      <c r="AA33" s="2">
        <v>1304</v>
      </c>
      <c r="AB33" s="2">
        <v>1306</v>
      </c>
      <c r="AC33" s="2">
        <v>1070</v>
      </c>
      <c r="AD33" s="2">
        <v>1070</v>
      </c>
      <c r="AE33" s="2">
        <v>1070</v>
      </c>
      <c r="AF33" s="2">
        <v>1083</v>
      </c>
      <c r="AG33" s="2">
        <v>1065</v>
      </c>
      <c r="AH33" s="2">
        <v>1092</v>
      </c>
      <c r="AI33" s="2">
        <v>1067</v>
      </c>
      <c r="AJ33" s="2">
        <v>1069</v>
      </c>
      <c r="AK33" s="2">
        <v>1100</v>
      </c>
      <c r="AL33" s="2">
        <v>1064</v>
      </c>
      <c r="AM33" s="2">
        <v>1419</v>
      </c>
      <c r="AN33" s="2">
        <v>1052</v>
      </c>
      <c r="AO33" s="2">
        <v>1092</v>
      </c>
      <c r="AP33" s="2">
        <v>1068</v>
      </c>
      <c r="AQ33" s="2">
        <v>1069</v>
      </c>
      <c r="AR33" s="2">
        <v>1067</v>
      </c>
      <c r="AS33" s="2">
        <v>1066</v>
      </c>
      <c r="AT33" s="2">
        <v>1064</v>
      </c>
      <c r="AU33" s="2">
        <v>1065</v>
      </c>
      <c r="AV33" s="2">
        <v>1065</v>
      </c>
      <c r="AW33" s="2">
        <v>1052</v>
      </c>
      <c r="AX33" s="2">
        <v>1052</v>
      </c>
      <c r="AY33" s="2">
        <v>1055</v>
      </c>
      <c r="AZ33" s="2">
        <v>1058</v>
      </c>
      <c r="BA33" s="2">
        <v>1059</v>
      </c>
      <c r="BB33" s="2">
        <v>1057</v>
      </c>
      <c r="BC33" s="2">
        <v>1056</v>
      </c>
      <c r="BD33" s="2">
        <v>1052</v>
      </c>
      <c r="BE33" s="2">
        <v>1052</v>
      </c>
      <c r="BF33" s="2">
        <v>1054</v>
      </c>
      <c r="BG33" s="2">
        <v>1054</v>
      </c>
      <c r="BH33" s="2">
        <v>1056</v>
      </c>
      <c r="BI33" s="2">
        <v>1056</v>
      </c>
      <c r="BJ33" s="2">
        <v>1061</v>
      </c>
      <c r="BK33" s="2">
        <v>1072</v>
      </c>
      <c r="BL33" s="2">
        <v>1083</v>
      </c>
      <c r="BM33" s="2">
        <v>1050</v>
      </c>
      <c r="BN33" s="28">
        <v>0</v>
      </c>
      <c r="BO33" s="29">
        <v>0</v>
      </c>
      <c r="BP33" s="30">
        <f t="shared" si="0"/>
        <v>0</v>
      </c>
      <c r="BQ33" s="6"/>
      <c r="BR33" s="11" t="e">
        <f>BN33-#REF!</f>
        <v>#REF!</v>
      </c>
      <c r="BT33" s="65" t="e">
        <f>#REF!+#REF!</f>
        <v>#REF!</v>
      </c>
    </row>
    <row r="34" spans="1:72" ht="15.75" customHeight="1" x14ac:dyDescent="0.25">
      <c r="A34" s="21" t="s">
        <v>7</v>
      </c>
      <c r="B34" s="22">
        <f>B33</f>
        <v>43735</v>
      </c>
      <c r="C34" s="13" t="s">
        <v>51</v>
      </c>
      <c r="D34" s="2">
        <v>1100</v>
      </c>
      <c r="E34" s="2">
        <v>1235</v>
      </c>
      <c r="F34" s="2">
        <v>1235</v>
      </c>
      <c r="G34" s="2">
        <v>1105</v>
      </c>
      <c r="H34" s="2">
        <v>1115</v>
      </c>
      <c r="I34" s="2">
        <v>1125</v>
      </c>
      <c r="J34" s="2">
        <v>1140</v>
      </c>
      <c r="K34" s="2">
        <v>1096</v>
      </c>
      <c r="L34" s="2">
        <v>1097</v>
      </c>
      <c r="M34" s="2">
        <v>1097</v>
      </c>
      <c r="N34" s="2">
        <v>1135</v>
      </c>
      <c r="O34" s="2">
        <v>1105</v>
      </c>
      <c r="P34" s="2">
        <v>1145</v>
      </c>
      <c r="Q34" s="2">
        <v>1111</v>
      </c>
      <c r="R34" s="2">
        <v>1641</v>
      </c>
      <c r="S34" s="2">
        <v>1086</v>
      </c>
      <c r="T34" s="2">
        <v>1110</v>
      </c>
      <c r="U34" s="2">
        <v>1148</v>
      </c>
      <c r="V34" s="2">
        <v>1088</v>
      </c>
      <c r="W34" s="2">
        <v>1087</v>
      </c>
      <c r="X34" s="2">
        <v>1589</v>
      </c>
      <c r="Y34" s="2">
        <v>1341</v>
      </c>
      <c r="Z34" s="2">
        <v>1341</v>
      </c>
      <c r="AA34" s="2">
        <v>1339</v>
      </c>
      <c r="AB34" s="2">
        <v>1341</v>
      </c>
      <c r="AC34" s="2">
        <v>1105</v>
      </c>
      <c r="AD34" s="2">
        <v>1105</v>
      </c>
      <c r="AE34" s="2">
        <v>1105</v>
      </c>
      <c r="AF34" s="2">
        <v>1118</v>
      </c>
      <c r="AG34" s="2">
        <v>1100</v>
      </c>
      <c r="AH34" s="2">
        <v>1127</v>
      </c>
      <c r="AI34" s="2">
        <v>1102</v>
      </c>
      <c r="AJ34" s="2">
        <v>1104</v>
      </c>
      <c r="AK34" s="2">
        <v>1135</v>
      </c>
      <c r="AL34" s="2">
        <v>1099</v>
      </c>
      <c r="AM34" s="2">
        <v>1454</v>
      </c>
      <c r="AN34" s="2">
        <v>1087</v>
      </c>
      <c r="AO34" s="2">
        <v>1127</v>
      </c>
      <c r="AP34" s="2">
        <v>1103</v>
      </c>
      <c r="AQ34" s="2">
        <v>1104</v>
      </c>
      <c r="AR34" s="2">
        <v>1102</v>
      </c>
      <c r="AS34" s="2">
        <v>1101</v>
      </c>
      <c r="AT34" s="2">
        <v>1099</v>
      </c>
      <c r="AU34" s="2">
        <v>1100</v>
      </c>
      <c r="AV34" s="2">
        <v>1100</v>
      </c>
      <c r="AW34" s="2">
        <v>1087</v>
      </c>
      <c r="AX34" s="2">
        <v>1087</v>
      </c>
      <c r="AY34" s="2">
        <v>1090</v>
      </c>
      <c r="AZ34" s="2">
        <v>1093</v>
      </c>
      <c r="BA34" s="2">
        <v>1094</v>
      </c>
      <c r="BB34" s="2">
        <v>1092</v>
      </c>
      <c r="BC34" s="2">
        <v>1091</v>
      </c>
      <c r="BD34" s="2">
        <v>1087</v>
      </c>
      <c r="BE34" s="2">
        <v>1087</v>
      </c>
      <c r="BF34" s="2">
        <v>1089</v>
      </c>
      <c r="BG34" s="2">
        <v>1089</v>
      </c>
      <c r="BH34" s="2">
        <v>1091</v>
      </c>
      <c r="BI34" s="2">
        <v>1091</v>
      </c>
      <c r="BJ34" s="2">
        <v>1096</v>
      </c>
      <c r="BK34" s="2">
        <v>1107</v>
      </c>
      <c r="BL34" s="2">
        <v>1118</v>
      </c>
      <c r="BM34" s="2">
        <v>1085</v>
      </c>
      <c r="BN34" s="28">
        <v>0</v>
      </c>
      <c r="BO34" s="29">
        <v>0</v>
      </c>
      <c r="BP34" s="30">
        <f t="shared" si="0"/>
        <v>0</v>
      </c>
      <c r="BQ34" s="6"/>
      <c r="BR34" s="11" t="e">
        <f>BN34-#REF!</f>
        <v>#REF!</v>
      </c>
      <c r="BT34" s="65"/>
    </row>
    <row r="35" spans="1:72" ht="15.75" customHeight="1" x14ac:dyDescent="0.25">
      <c r="A35" s="21" t="s">
        <v>10</v>
      </c>
      <c r="B35" s="22">
        <f>B34+1</f>
        <v>43736</v>
      </c>
      <c r="C35" s="23" t="s">
        <v>50</v>
      </c>
      <c r="D35" s="2">
        <v>1135</v>
      </c>
      <c r="E35" s="2">
        <v>1270</v>
      </c>
      <c r="F35" s="2">
        <v>1270</v>
      </c>
      <c r="G35" s="2">
        <v>1140</v>
      </c>
      <c r="H35" s="2">
        <v>1150</v>
      </c>
      <c r="I35" s="2">
        <v>1160</v>
      </c>
      <c r="J35" s="2">
        <v>1175</v>
      </c>
      <c r="K35" s="2">
        <v>1131</v>
      </c>
      <c r="L35" s="2">
        <v>1132</v>
      </c>
      <c r="M35" s="2">
        <v>1132</v>
      </c>
      <c r="N35" s="2">
        <v>1170</v>
      </c>
      <c r="O35" s="2">
        <v>1140</v>
      </c>
      <c r="P35" s="2">
        <v>1180</v>
      </c>
      <c r="Q35" s="2">
        <v>1146</v>
      </c>
      <c r="R35" s="2">
        <v>1676</v>
      </c>
      <c r="S35" s="2">
        <v>1121</v>
      </c>
      <c r="T35" s="2">
        <v>1145</v>
      </c>
      <c r="U35" s="2">
        <v>1183</v>
      </c>
      <c r="V35" s="2">
        <v>1123</v>
      </c>
      <c r="W35" s="2">
        <v>1122</v>
      </c>
      <c r="X35" s="2">
        <v>1624</v>
      </c>
      <c r="Y35" s="2">
        <v>1376</v>
      </c>
      <c r="Z35" s="2">
        <v>1376</v>
      </c>
      <c r="AA35" s="2">
        <v>1374</v>
      </c>
      <c r="AB35" s="2">
        <v>1376</v>
      </c>
      <c r="AC35" s="2">
        <v>1140</v>
      </c>
      <c r="AD35" s="2">
        <v>1140</v>
      </c>
      <c r="AE35" s="2">
        <v>1140</v>
      </c>
      <c r="AF35" s="2">
        <v>1153</v>
      </c>
      <c r="AG35" s="2">
        <v>1135</v>
      </c>
      <c r="AH35" s="2">
        <v>1162</v>
      </c>
      <c r="AI35" s="2">
        <v>1137</v>
      </c>
      <c r="AJ35" s="2">
        <v>1139</v>
      </c>
      <c r="AK35" s="2">
        <v>1170</v>
      </c>
      <c r="AL35" s="2">
        <v>1134</v>
      </c>
      <c r="AM35" s="2">
        <v>1489</v>
      </c>
      <c r="AN35" s="2">
        <v>1122</v>
      </c>
      <c r="AO35" s="2">
        <v>1162</v>
      </c>
      <c r="AP35" s="2">
        <v>1138</v>
      </c>
      <c r="AQ35" s="2">
        <v>1139</v>
      </c>
      <c r="AR35" s="2">
        <v>1137</v>
      </c>
      <c r="AS35" s="2">
        <v>1136</v>
      </c>
      <c r="AT35" s="2">
        <v>1134</v>
      </c>
      <c r="AU35" s="2">
        <v>1135</v>
      </c>
      <c r="AV35" s="2">
        <v>1135</v>
      </c>
      <c r="AW35" s="2">
        <v>1122</v>
      </c>
      <c r="AX35" s="2">
        <v>1122</v>
      </c>
      <c r="AY35" s="2">
        <v>1125</v>
      </c>
      <c r="AZ35" s="2">
        <v>1128</v>
      </c>
      <c r="BA35" s="2">
        <v>1129</v>
      </c>
      <c r="BB35" s="2">
        <v>1127</v>
      </c>
      <c r="BC35" s="2">
        <v>1126</v>
      </c>
      <c r="BD35" s="2">
        <v>1122</v>
      </c>
      <c r="BE35" s="2">
        <v>1122</v>
      </c>
      <c r="BF35" s="2">
        <v>1124</v>
      </c>
      <c r="BG35" s="2">
        <v>1124</v>
      </c>
      <c r="BH35" s="2">
        <v>1126</v>
      </c>
      <c r="BI35" s="2">
        <v>1126</v>
      </c>
      <c r="BJ35" s="2">
        <v>1131</v>
      </c>
      <c r="BK35" s="2">
        <v>1142</v>
      </c>
      <c r="BL35" s="2">
        <v>1153</v>
      </c>
      <c r="BM35" s="2">
        <v>1120</v>
      </c>
      <c r="BN35" s="28">
        <v>0</v>
      </c>
      <c r="BO35" s="29">
        <v>0</v>
      </c>
      <c r="BP35" s="30">
        <f t="shared" si="0"/>
        <v>0</v>
      </c>
      <c r="BQ35" s="6"/>
      <c r="BR35" s="11" t="e">
        <f>BN35-#REF!</f>
        <v>#REF!</v>
      </c>
      <c r="BT35" s="65" t="e">
        <f>#REF!+#REF!</f>
        <v>#REF!</v>
      </c>
    </row>
    <row r="36" spans="1:72" ht="15.75" customHeight="1" x14ac:dyDescent="0.25">
      <c r="A36" s="21" t="s">
        <v>10</v>
      </c>
      <c r="B36" s="22">
        <f>B35</f>
        <v>43736</v>
      </c>
      <c r="C36" s="13" t="s">
        <v>51</v>
      </c>
      <c r="D36" s="2">
        <v>1170</v>
      </c>
      <c r="E36" s="2">
        <v>1305</v>
      </c>
      <c r="F36" s="2">
        <v>1305</v>
      </c>
      <c r="G36" s="2">
        <v>1175</v>
      </c>
      <c r="H36" s="2">
        <v>1185</v>
      </c>
      <c r="I36" s="2">
        <v>1195</v>
      </c>
      <c r="J36" s="2">
        <v>1210</v>
      </c>
      <c r="K36" s="2">
        <v>1166</v>
      </c>
      <c r="L36" s="2">
        <v>1167</v>
      </c>
      <c r="M36" s="2">
        <v>1167</v>
      </c>
      <c r="N36" s="2">
        <v>1205</v>
      </c>
      <c r="O36" s="2">
        <v>1175</v>
      </c>
      <c r="P36" s="2">
        <v>1215</v>
      </c>
      <c r="Q36" s="2">
        <v>1181</v>
      </c>
      <c r="R36" s="2">
        <v>1711</v>
      </c>
      <c r="S36" s="2">
        <v>1156</v>
      </c>
      <c r="T36" s="2">
        <v>1180</v>
      </c>
      <c r="U36" s="2">
        <v>1218</v>
      </c>
      <c r="V36" s="2">
        <v>1158</v>
      </c>
      <c r="W36" s="2">
        <v>1157</v>
      </c>
      <c r="X36" s="2">
        <v>1659</v>
      </c>
      <c r="Y36" s="2">
        <v>1411</v>
      </c>
      <c r="Z36" s="2">
        <v>1411</v>
      </c>
      <c r="AA36" s="2">
        <v>1409</v>
      </c>
      <c r="AB36" s="2">
        <v>1411</v>
      </c>
      <c r="AC36" s="2">
        <v>1175</v>
      </c>
      <c r="AD36" s="2">
        <v>1175</v>
      </c>
      <c r="AE36" s="2">
        <v>1175</v>
      </c>
      <c r="AF36" s="2">
        <v>1188</v>
      </c>
      <c r="AG36" s="2">
        <v>1170</v>
      </c>
      <c r="AH36" s="2">
        <v>1197</v>
      </c>
      <c r="AI36" s="2">
        <v>1172</v>
      </c>
      <c r="AJ36" s="2">
        <v>1174</v>
      </c>
      <c r="AK36" s="2">
        <v>1205</v>
      </c>
      <c r="AL36" s="2">
        <v>1169</v>
      </c>
      <c r="AM36" s="2">
        <v>1524</v>
      </c>
      <c r="AN36" s="2">
        <v>1157</v>
      </c>
      <c r="AO36" s="2">
        <v>1197</v>
      </c>
      <c r="AP36" s="2">
        <v>1173</v>
      </c>
      <c r="AQ36" s="2">
        <v>1174</v>
      </c>
      <c r="AR36" s="2">
        <v>1172</v>
      </c>
      <c r="AS36" s="2">
        <v>1171</v>
      </c>
      <c r="AT36" s="2">
        <v>1169</v>
      </c>
      <c r="AU36" s="2">
        <v>1170</v>
      </c>
      <c r="AV36" s="2">
        <v>1170</v>
      </c>
      <c r="AW36" s="2">
        <v>1157</v>
      </c>
      <c r="AX36" s="2">
        <v>1157</v>
      </c>
      <c r="AY36" s="2">
        <v>1160</v>
      </c>
      <c r="AZ36" s="2">
        <v>1163</v>
      </c>
      <c r="BA36" s="2">
        <v>1164</v>
      </c>
      <c r="BB36" s="2">
        <v>1162</v>
      </c>
      <c r="BC36" s="2">
        <v>1161</v>
      </c>
      <c r="BD36" s="2">
        <v>1157</v>
      </c>
      <c r="BE36" s="2">
        <v>1157</v>
      </c>
      <c r="BF36" s="2">
        <v>1159</v>
      </c>
      <c r="BG36" s="2">
        <v>1159</v>
      </c>
      <c r="BH36" s="2">
        <v>1161</v>
      </c>
      <c r="BI36" s="2">
        <v>1161</v>
      </c>
      <c r="BJ36" s="2">
        <v>1166</v>
      </c>
      <c r="BK36" s="2">
        <v>1177</v>
      </c>
      <c r="BL36" s="2">
        <v>1188</v>
      </c>
      <c r="BM36" s="2">
        <v>1155</v>
      </c>
      <c r="BN36" s="28">
        <v>0</v>
      </c>
      <c r="BO36" s="29">
        <v>0</v>
      </c>
      <c r="BP36" s="30">
        <f t="shared" si="0"/>
        <v>0</v>
      </c>
      <c r="BQ36" s="6"/>
      <c r="BR36" s="11" t="e">
        <f>BN36-#REF!</f>
        <v>#REF!</v>
      </c>
      <c r="BT36" s="65"/>
    </row>
    <row r="37" spans="1:72" ht="15.75" customHeight="1" x14ac:dyDescent="0.25">
      <c r="A37" s="21" t="s">
        <v>11</v>
      </c>
      <c r="B37" s="22">
        <f>B36+1</f>
        <v>43737</v>
      </c>
      <c r="C37" s="23" t="s">
        <v>50</v>
      </c>
      <c r="D37" s="2">
        <v>1205</v>
      </c>
      <c r="E37" s="2">
        <v>1340</v>
      </c>
      <c r="F37" s="2">
        <v>1340</v>
      </c>
      <c r="G37" s="2">
        <v>1210</v>
      </c>
      <c r="H37" s="2">
        <v>1220</v>
      </c>
      <c r="I37" s="2">
        <v>1230</v>
      </c>
      <c r="J37" s="2">
        <v>1245</v>
      </c>
      <c r="K37" s="2">
        <v>1201</v>
      </c>
      <c r="L37" s="2">
        <v>1202</v>
      </c>
      <c r="M37" s="2">
        <v>1202</v>
      </c>
      <c r="N37" s="2">
        <v>1240</v>
      </c>
      <c r="O37" s="2">
        <v>1210</v>
      </c>
      <c r="P37" s="2">
        <v>1250</v>
      </c>
      <c r="Q37" s="2">
        <v>1216</v>
      </c>
      <c r="R37" s="2">
        <v>1746</v>
      </c>
      <c r="S37" s="2">
        <v>1191</v>
      </c>
      <c r="T37" s="2">
        <v>1215</v>
      </c>
      <c r="U37" s="2">
        <v>1253</v>
      </c>
      <c r="V37" s="2">
        <v>1193</v>
      </c>
      <c r="W37" s="2">
        <v>1192</v>
      </c>
      <c r="X37" s="2">
        <v>1694</v>
      </c>
      <c r="Y37" s="2">
        <v>1446</v>
      </c>
      <c r="Z37" s="2">
        <v>1446</v>
      </c>
      <c r="AA37" s="2">
        <v>1444</v>
      </c>
      <c r="AB37" s="2">
        <v>1446</v>
      </c>
      <c r="AC37" s="2">
        <v>1210</v>
      </c>
      <c r="AD37" s="2">
        <v>1210</v>
      </c>
      <c r="AE37" s="2">
        <v>1210</v>
      </c>
      <c r="AF37" s="2">
        <v>1223</v>
      </c>
      <c r="AG37" s="2">
        <v>1205</v>
      </c>
      <c r="AH37" s="2">
        <v>1232</v>
      </c>
      <c r="AI37" s="2">
        <v>1207</v>
      </c>
      <c r="AJ37" s="2">
        <v>1209</v>
      </c>
      <c r="AK37" s="2">
        <v>1240</v>
      </c>
      <c r="AL37" s="2">
        <v>1204</v>
      </c>
      <c r="AM37" s="2">
        <v>1559</v>
      </c>
      <c r="AN37" s="2">
        <v>1192</v>
      </c>
      <c r="AO37" s="2">
        <v>1232</v>
      </c>
      <c r="AP37" s="2">
        <v>1208</v>
      </c>
      <c r="AQ37" s="2">
        <v>1209</v>
      </c>
      <c r="AR37" s="2">
        <v>1207</v>
      </c>
      <c r="AS37" s="2">
        <v>1206</v>
      </c>
      <c r="AT37" s="2">
        <v>1204</v>
      </c>
      <c r="AU37" s="2">
        <v>1205</v>
      </c>
      <c r="AV37" s="2">
        <v>1205</v>
      </c>
      <c r="AW37" s="2">
        <v>1192</v>
      </c>
      <c r="AX37" s="2">
        <v>1192</v>
      </c>
      <c r="AY37" s="2">
        <v>1195</v>
      </c>
      <c r="AZ37" s="2">
        <v>1198</v>
      </c>
      <c r="BA37" s="2">
        <v>1199</v>
      </c>
      <c r="BB37" s="2">
        <v>1197</v>
      </c>
      <c r="BC37" s="2">
        <v>1196</v>
      </c>
      <c r="BD37" s="2">
        <v>1192</v>
      </c>
      <c r="BE37" s="2">
        <v>1192</v>
      </c>
      <c r="BF37" s="2">
        <v>1194</v>
      </c>
      <c r="BG37" s="2">
        <v>1194</v>
      </c>
      <c r="BH37" s="2">
        <v>1196</v>
      </c>
      <c r="BI37" s="2">
        <v>1196</v>
      </c>
      <c r="BJ37" s="2">
        <v>1201</v>
      </c>
      <c r="BK37" s="2">
        <v>1212</v>
      </c>
      <c r="BL37" s="2">
        <v>1223</v>
      </c>
      <c r="BM37" s="2">
        <v>1190</v>
      </c>
      <c r="BN37" s="28">
        <v>0</v>
      </c>
      <c r="BO37" s="29">
        <v>0</v>
      </c>
      <c r="BP37" s="30">
        <f t="shared" si="0"/>
        <v>0</v>
      </c>
      <c r="BQ37" s="6"/>
      <c r="BR37" s="11" t="e">
        <f>BN37-#REF!</f>
        <v>#REF!</v>
      </c>
      <c r="BT37" s="65" t="e">
        <f>#REF!+#REF!</f>
        <v>#REF!</v>
      </c>
    </row>
    <row r="38" spans="1:72" ht="15.75" customHeight="1" x14ac:dyDescent="0.25">
      <c r="A38" s="21" t="s">
        <v>11</v>
      </c>
      <c r="B38" s="22">
        <f>B37</f>
        <v>43737</v>
      </c>
      <c r="C38" s="13" t="s">
        <v>51</v>
      </c>
      <c r="D38" s="2">
        <v>1240</v>
      </c>
      <c r="E38" s="2">
        <v>1375</v>
      </c>
      <c r="F38" s="2">
        <v>1375</v>
      </c>
      <c r="G38" s="2">
        <v>1245</v>
      </c>
      <c r="H38" s="2">
        <v>1255</v>
      </c>
      <c r="I38" s="2">
        <v>1265</v>
      </c>
      <c r="J38" s="2">
        <v>1280</v>
      </c>
      <c r="K38" s="2">
        <v>1236</v>
      </c>
      <c r="L38" s="2">
        <v>1237</v>
      </c>
      <c r="M38" s="2">
        <v>1237</v>
      </c>
      <c r="N38" s="2">
        <v>1275</v>
      </c>
      <c r="O38" s="2">
        <v>1245</v>
      </c>
      <c r="P38" s="2">
        <v>1285</v>
      </c>
      <c r="Q38" s="2">
        <v>1251</v>
      </c>
      <c r="R38" s="2">
        <v>1781</v>
      </c>
      <c r="S38" s="2">
        <v>1226</v>
      </c>
      <c r="T38" s="2">
        <v>1250</v>
      </c>
      <c r="U38" s="2">
        <v>1288</v>
      </c>
      <c r="V38" s="2">
        <v>1228</v>
      </c>
      <c r="W38" s="2">
        <v>1227</v>
      </c>
      <c r="X38" s="2">
        <v>1729</v>
      </c>
      <c r="Y38" s="2">
        <v>1481</v>
      </c>
      <c r="Z38" s="2">
        <v>1481</v>
      </c>
      <c r="AA38" s="2">
        <v>1479</v>
      </c>
      <c r="AB38" s="2">
        <v>1481</v>
      </c>
      <c r="AC38" s="2">
        <v>1245</v>
      </c>
      <c r="AD38" s="2">
        <v>1245</v>
      </c>
      <c r="AE38" s="2">
        <v>1245</v>
      </c>
      <c r="AF38" s="2">
        <v>1258</v>
      </c>
      <c r="AG38" s="2">
        <v>1240</v>
      </c>
      <c r="AH38" s="2">
        <v>1267</v>
      </c>
      <c r="AI38" s="2">
        <v>1242</v>
      </c>
      <c r="AJ38" s="2">
        <v>1244</v>
      </c>
      <c r="AK38" s="2">
        <v>1275</v>
      </c>
      <c r="AL38" s="2">
        <v>1239</v>
      </c>
      <c r="AM38" s="2">
        <v>1594</v>
      </c>
      <c r="AN38" s="2">
        <v>1227</v>
      </c>
      <c r="AO38" s="2">
        <v>1267</v>
      </c>
      <c r="AP38" s="2">
        <v>1243</v>
      </c>
      <c r="AQ38" s="2">
        <v>1244</v>
      </c>
      <c r="AR38" s="2">
        <v>1242</v>
      </c>
      <c r="AS38" s="2">
        <v>1241</v>
      </c>
      <c r="AT38" s="2">
        <v>1239</v>
      </c>
      <c r="AU38" s="2">
        <v>1240</v>
      </c>
      <c r="AV38" s="2">
        <v>1240</v>
      </c>
      <c r="AW38" s="2">
        <v>1227</v>
      </c>
      <c r="AX38" s="2">
        <v>1227</v>
      </c>
      <c r="AY38" s="2">
        <v>1230</v>
      </c>
      <c r="AZ38" s="2">
        <v>1233</v>
      </c>
      <c r="BA38" s="2">
        <v>1234</v>
      </c>
      <c r="BB38" s="2">
        <v>1232</v>
      </c>
      <c r="BC38" s="2">
        <v>1231</v>
      </c>
      <c r="BD38" s="2">
        <v>1227</v>
      </c>
      <c r="BE38" s="2">
        <v>1227</v>
      </c>
      <c r="BF38" s="2">
        <v>1229</v>
      </c>
      <c r="BG38" s="2">
        <v>1229</v>
      </c>
      <c r="BH38" s="2">
        <v>1231</v>
      </c>
      <c r="BI38" s="2">
        <v>1231</v>
      </c>
      <c r="BJ38" s="2">
        <v>1236</v>
      </c>
      <c r="BK38" s="2">
        <v>1247</v>
      </c>
      <c r="BL38" s="2">
        <v>1258</v>
      </c>
      <c r="BM38" s="2">
        <v>1225</v>
      </c>
      <c r="BN38" s="28">
        <v>0</v>
      </c>
      <c r="BO38" s="29">
        <v>0</v>
      </c>
      <c r="BP38" s="30">
        <f t="shared" si="0"/>
        <v>0</v>
      </c>
      <c r="BQ38" s="6"/>
      <c r="BR38" s="11" t="e">
        <f>BN38-#REF!</f>
        <v>#REF!</v>
      </c>
      <c r="BT38" s="65"/>
    </row>
    <row r="39" spans="1:72" ht="15.75" customHeight="1" x14ac:dyDescent="0.25">
      <c r="A39" s="21" t="s">
        <v>12</v>
      </c>
      <c r="B39" s="22">
        <f>B38+1</f>
        <v>43738</v>
      </c>
      <c r="C39" s="23" t="s">
        <v>50</v>
      </c>
      <c r="D39" s="2">
        <v>1275</v>
      </c>
      <c r="E39" s="2">
        <v>1410</v>
      </c>
      <c r="F39" s="2">
        <v>1410</v>
      </c>
      <c r="G39" s="2">
        <v>1280</v>
      </c>
      <c r="H39" s="2">
        <v>1290</v>
      </c>
      <c r="I39" s="2">
        <v>1300</v>
      </c>
      <c r="J39" s="2">
        <v>1315</v>
      </c>
      <c r="K39" s="2">
        <v>1271</v>
      </c>
      <c r="L39" s="2">
        <v>1272</v>
      </c>
      <c r="M39" s="2">
        <v>1272</v>
      </c>
      <c r="N39" s="2">
        <v>1310</v>
      </c>
      <c r="O39" s="2">
        <v>1280</v>
      </c>
      <c r="P39" s="2">
        <v>1320</v>
      </c>
      <c r="Q39" s="2">
        <v>1286</v>
      </c>
      <c r="R39" s="2">
        <v>1816</v>
      </c>
      <c r="S39" s="2">
        <v>1261</v>
      </c>
      <c r="T39" s="2">
        <v>1285</v>
      </c>
      <c r="U39" s="2">
        <v>1323</v>
      </c>
      <c r="V39" s="2">
        <v>1263</v>
      </c>
      <c r="W39" s="2">
        <v>1262</v>
      </c>
      <c r="X39" s="2">
        <v>1764</v>
      </c>
      <c r="Y39" s="2">
        <v>1516</v>
      </c>
      <c r="Z39" s="2">
        <v>1516</v>
      </c>
      <c r="AA39" s="2">
        <v>1514</v>
      </c>
      <c r="AB39" s="2">
        <v>1516</v>
      </c>
      <c r="AC39" s="2">
        <v>1280</v>
      </c>
      <c r="AD39" s="2">
        <v>1280</v>
      </c>
      <c r="AE39" s="2">
        <v>1280</v>
      </c>
      <c r="AF39" s="2">
        <v>1293</v>
      </c>
      <c r="AG39" s="2">
        <v>1275</v>
      </c>
      <c r="AH39" s="2">
        <v>1302</v>
      </c>
      <c r="AI39" s="2">
        <v>1277</v>
      </c>
      <c r="AJ39" s="2">
        <v>1279</v>
      </c>
      <c r="AK39" s="2">
        <v>1310</v>
      </c>
      <c r="AL39" s="2">
        <v>1274</v>
      </c>
      <c r="AM39" s="2">
        <v>1629</v>
      </c>
      <c r="AN39" s="2">
        <v>1262</v>
      </c>
      <c r="AO39" s="2">
        <v>1302</v>
      </c>
      <c r="AP39" s="2">
        <v>1278</v>
      </c>
      <c r="AQ39" s="2">
        <v>1279</v>
      </c>
      <c r="AR39" s="2">
        <v>1277</v>
      </c>
      <c r="AS39" s="2">
        <v>1276</v>
      </c>
      <c r="AT39" s="2">
        <v>1274</v>
      </c>
      <c r="AU39" s="2">
        <v>1275</v>
      </c>
      <c r="AV39" s="2">
        <v>1275</v>
      </c>
      <c r="AW39" s="2">
        <v>1262</v>
      </c>
      <c r="AX39" s="2">
        <v>1262</v>
      </c>
      <c r="AY39" s="2">
        <v>1265</v>
      </c>
      <c r="AZ39" s="2">
        <v>1268</v>
      </c>
      <c r="BA39" s="2">
        <v>1269</v>
      </c>
      <c r="BB39" s="2">
        <v>1267</v>
      </c>
      <c r="BC39" s="2">
        <v>1266</v>
      </c>
      <c r="BD39" s="2">
        <v>1262</v>
      </c>
      <c r="BE39" s="2">
        <v>1262</v>
      </c>
      <c r="BF39" s="2">
        <v>1264</v>
      </c>
      <c r="BG39" s="2">
        <v>1264</v>
      </c>
      <c r="BH39" s="2">
        <v>1266</v>
      </c>
      <c r="BI39" s="2">
        <v>1266</v>
      </c>
      <c r="BJ39" s="2">
        <v>1271</v>
      </c>
      <c r="BK39" s="2">
        <v>1282</v>
      </c>
      <c r="BL39" s="2">
        <v>1293</v>
      </c>
      <c r="BM39" s="2">
        <v>1260</v>
      </c>
      <c r="BN39" s="28">
        <v>0</v>
      </c>
      <c r="BO39" s="29">
        <v>0</v>
      </c>
      <c r="BP39" s="30">
        <f t="shared" si="0"/>
        <v>0</v>
      </c>
      <c r="BQ39" s="6"/>
      <c r="BR39" s="11" t="e">
        <f>BN39-#REF!</f>
        <v>#REF!</v>
      </c>
      <c r="BT39" s="65" t="e">
        <f>#REF!+#REF!</f>
        <v>#REF!</v>
      </c>
    </row>
    <row r="40" spans="1:72" ht="15.75" customHeight="1" x14ac:dyDescent="0.25">
      <c r="A40" s="21" t="s">
        <v>12</v>
      </c>
      <c r="B40" s="22">
        <f>B39</f>
        <v>43738</v>
      </c>
      <c r="C40" s="13" t="s">
        <v>51</v>
      </c>
      <c r="D40" s="2">
        <v>1310</v>
      </c>
      <c r="E40" s="2">
        <v>1445</v>
      </c>
      <c r="F40" s="2">
        <v>1445</v>
      </c>
      <c r="G40" s="2">
        <v>1315</v>
      </c>
      <c r="H40" s="2">
        <v>1325</v>
      </c>
      <c r="I40" s="2">
        <v>1335</v>
      </c>
      <c r="J40" s="2">
        <v>1350</v>
      </c>
      <c r="K40" s="2">
        <v>1306</v>
      </c>
      <c r="L40" s="2">
        <v>1307</v>
      </c>
      <c r="M40" s="2">
        <v>1307</v>
      </c>
      <c r="N40" s="2">
        <v>1345</v>
      </c>
      <c r="O40" s="2">
        <v>1315</v>
      </c>
      <c r="P40" s="2">
        <v>1355</v>
      </c>
      <c r="Q40" s="2">
        <v>1321</v>
      </c>
      <c r="R40" s="2">
        <v>1851</v>
      </c>
      <c r="S40" s="2">
        <v>1296</v>
      </c>
      <c r="T40" s="2">
        <v>1320</v>
      </c>
      <c r="U40" s="2">
        <v>1358</v>
      </c>
      <c r="V40" s="2">
        <v>1298</v>
      </c>
      <c r="W40" s="2">
        <v>1297</v>
      </c>
      <c r="X40" s="2">
        <v>1799</v>
      </c>
      <c r="Y40" s="2">
        <v>1551</v>
      </c>
      <c r="Z40" s="2">
        <v>1551</v>
      </c>
      <c r="AA40" s="2">
        <v>1549</v>
      </c>
      <c r="AB40" s="2">
        <v>1551</v>
      </c>
      <c r="AC40" s="2">
        <v>1315</v>
      </c>
      <c r="AD40" s="2">
        <v>1315</v>
      </c>
      <c r="AE40" s="2">
        <v>1315</v>
      </c>
      <c r="AF40" s="2">
        <v>1328</v>
      </c>
      <c r="AG40" s="2">
        <v>1310</v>
      </c>
      <c r="AH40" s="2">
        <v>1337</v>
      </c>
      <c r="AI40" s="2">
        <v>1312</v>
      </c>
      <c r="AJ40" s="2">
        <v>1314</v>
      </c>
      <c r="AK40" s="2">
        <v>1345</v>
      </c>
      <c r="AL40" s="2">
        <v>1309</v>
      </c>
      <c r="AM40" s="2">
        <v>1664</v>
      </c>
      <c r="AN40" s="2">
        <v>1297</v>
      </c>
      <c r="AO40" s="2">
        <v>1337</v>
      </c>
      <c r="AP40" s="2">
        <v>1313</v>
      </c>
      <c r="AQ40" s="2">
        <v>1314</v>
      </c>
      <c r="AR40" s="2">
        <v>1312</v>
      </c>
      <c r="AS40" s="2">
        <v>1311</v>
      </c>
      <c r="AT40" s="2">
        <v>1309</v>
      </c>
      <c r="AU40" s="2">
        <v>1310</v>
      </c>
      <c r="AV40" s="2">
        <v>1310</v>
      </c>
      <c r="AW40" s="2">
        <v>1297</v>
      </c>
      <c r="AX40" s="2">
        <v>1297</v>
      </c>
      <c r="AY40" s="2">
        <v>1300</v>
      </c>
      <c r="AZ40" s="2">
        <v>1303</v>
      </c>
      <c r="BA40" s="2">
        <v>1304</v>
      </c>
      <c r="BB40" s="2">
        <v>1302</v>
      </c>
      <c r="BC40" s="2">
        <v>1301</v>
      </c>
      <c r="BD40" s="2">
        <v>1297</v>
      </c>
      <c r="BE40" s="2">
        <v>1297</v>
      </c>
      <c r="BF40" s="2">
        <v>1299</v>
      </c>
      <c r="BG40" s="2">
        <v>1299</v>
      </c>
      <c r="BH40" s="2">
        <v>1301</v>
      </c>
      <c r="BI40" s="2">
        <v>1301</v>
      </c>
      <c r="BJ40" s="2">
        <v>1306</v>
      </c>
      <c r="BK40" s="2">
        <v>1317</v>
      </c>
      <c r="BL40" s="2">
        <v>1328</v>
      </c>
      <c r="BM40" s="2">
        <v>1295</v>
      </c>
      <c r="BN40" s="28">
        <v>0</v>
      </c>
      <c r="BO40" s="29">
        <v>0</v>
      </c>
      <c r="BP40" s="30">
        <f t="shared" si="0"/>
        <v>0</v>
      </c>
      <c r="BQ40" s="6"/>
      <c r="BR40" s="11" t="e">
        <f>BN40-#REF!</f>
        <v>#REF!</v>
      </c>
      <c r="BT40" s="65"/>
    </row>
    <row r="41" spans="1:72" ht="15.75" customHeight="1" x14ac:dyDescent="0.25">
      <c r="A41" s="21" t="s">
        <v>13</v>
      </c>
      <c r="B41" s="22">
        <f>B40+1</f>
        <v>43739</v>
      </c>
      <c r="C41" s="23" t="s">
        <v>50</v>
      </c>
      <c r="D41" s="2">
        <v>1345</v>
      </c>
      <c r="E41" s="2">
        <v>1480</v>
      </c>
      <c r="F41" s="2">
        <v>1480</v>
      </c>
      <c r="G41" s="2">
        <v>1350</v>
      </c>
      <c r="H41" s="2">
        <v>1360</v>
      </c>
      <c r="I41" s="2">
        <v>1370</v>
      </c>
      <c r="J41" s="2">
        <v>1385</v>
      </c>
      <c r="K41" s="2">
        <v>1341</v>
      </c>
      <c r="L41" s="2">
        <v>1342</v>
      </c>
      <c r="M41" s="2">
        <v>1342</v>
      </c>
      <c r="N41" s="2">
        <v>1380</v>
      </c>
      <c r="O41" s="2">
        <v>1350</v>
      </c>
      <c r="P41" s="2">
        <v>1390</v>
      </c>
      <c r="Q41" s="2">
        <v>1356</v>
      </c>
      <c r="R41" s="2">
        <v>1886</v>
      </c>
      <c r="S41" s="2">
        <v>1331</v>
      </c>
      <c r="T41" s="2">
        <v>1355</v>
      </c>
      <c r="U41" s="2">
        <v>1393</v>
      </c>
      <c r="V41" s="2">
        <v>1333</v>
      </c>
      <c r="W41" s="2">
        <v>1332</v>
      </c>
      <c r="X41" s="2">
        <v>1834</v>
      </c>
      <c r="Y41" s="2">
        <v>1586</v>
      </c>
      <c r="Z41" s="2">
        <v>1586</v>
      </c>
      <c r="AA41" s="2">
        <v>1584</v>
      </c>
      <c r="AB41" s="2">
        <v>1586</v>
      </c>
      <c r="AC41" s="2">
        <v>1350</v>
      </c>
      <c r="AD41" s="2">
        <v>1350</v>
      </c>
      <c r="AE41" s="2">
        <v>1350</v>
      </c>
      <c r="AF41" s="2">
        <v>1363</v>
      </c>
      <c r="AG41" s="2">
        <v>1345</v>
      </c>
      <c r="AH41" s="2">
        <v>1372</v>
      </c>
      <c r="AI41" s="2">
        <v>1347</v>
      </c>
      <c r="AJ41" s="2">
        <v>1349</v>
      </c>
      <c r="AK41" s="2">
        <v>1380</v>
      </c>
      <c r="AL41" s="2">
        <v>1344</v>
      </c>
      <c r="AM41" s="2">
        <v>1699</v>
      </c>
      <c r="AN41" s="2">
        <v>1332</v>
      </c>
      <c r="AO41" s="2">
        <v>1372</v>
      </c>
      <c r="AP41" s="2">
        <v>1348</v>
      </c>
      <c r="AQ41" s="2">
        <v>1349</v>
      </c>
      <c r="AR41" s="2">
        <v>1347</v>
      </c>
      <c r="AS41" s="2">
        <v>1346</v>
      </c>
      <c r="AT41" s="2">
        <v>1344</v>
      </c>
      <c r="AU41" s="2">
        <v>1345</v>
      </c>
      <c r="AV41" s="2">
        <v>1345</v>
      </c>
      <c r="AW41" s="2">
        <v>1332</v>
      </c>
      <c r="AX41" s="2">
        <v>1332</v>
      </c>
      <c r="AY41" s="2">
        <v>1335</v>
      </c>
      <c r="AZ41" s="2">
        <v>1338</v>
      </c>
      <c r="BA41" s="2">
        <v>1339</v>
      </c>
      <c r="BB41" s="2">
        <v>1337</v>
      </c>
      <c r="BC41" s="2">
        <v>1336</v>
      </c>
      <c r="BD41" s="2">
        <v>1332</v>
      </c>
      <c r="BE41" s="2">
        <v>1332</v>
      </c>
      <c r="BF41" s="2">
        <v>1334</v>
      </c>
      <c r="BG41" s="2">
        <v>1334</v>
      </c>
      <c r="BH41" s="2">
        <v>1336</v>
      </c>
      <c r="BI41" s="2">
        <v>1336</v>
      </c>
      <c r="BJ41" s="2">
        <v>1341</v>
      </c>
      <c r="BK41" s="2">
        <v>1352</v>
      </c>
      <c r="BL41" s="2">
        <v>1363</v>
      </c>
      <c r="BM41" s="2">
        <v>1330</v>
      </c>
      <c r="BN41" s="28">
        <v>0</v>
      </c>
      <c r="BO41" s="29">
        <v>0</v>
      </c>
      <c r="BP41" s="30">
        <f t="shared" si="0"/>
        <v>0</v>
      </c>
      <c r="BQ41" s="6"/>
      <c r="BR41" s="11" t="e">
        <f>BN41-#REF!</f>
        <v>#REF!</v>
      </c>
      <c r="BT41" s="65" t="e">
        <f>#REF!+#REF!</f>
        <v>#REF!</v>
      </c>
    </row>
    <row r="42" spans="1:72" ht="15.75" customHeight="1" x14ac:dyDescent="0.25">
      <c r="A42" s="21" t="s">
        <v>13</v>
      </c>
      <c r="B42" s="22">
        <f>B41</f>
        <v>43739</v>
      </c>
      <c r="C42" s="13" t="s">
        <v>51</v>
      </c>
      <c r="D42" s="2">
        <v>1380</v>
      </c>
      <c r="E42" s="2">
        <v>1515</v>
      </c>
      <c r="F42" s="2">
        <v>1515</v>
      </c>
      <c r="G42" s="2">
        <v>1385</v>
      </c>
      <c r="H42" s="2">
        <v>1395</v>
      </c>
      <c r="I42" s="2">
        <v>1405</v>
      </c>
      <c r="J42" s="2">
        <v>1420</v>
      </c>
      <c r="K42" s="2">
        <v>1376</v>
      </c>
      <c r="L42" s="2">
        <v>1377</v>
      </c>
      <c r="M42" s="2">
        <v>1377</v>
      </c>
      <c r="N42" s="2">
        <v>1415</v>
      </c>
      <c r="O42" s="2">
        <v>1385</v>
      </c>
      <c r="P42" s="2">
        <v>1425</v>
      </c>
      <c r="Q42" s="2">
        <v>1391</v>
      </c>
      <c r="R42" s="2">
        <v>1921</v>
      </c>
      <c r="S42" s="2">
        <v>1366</v>
      </c>
      <c r="T42" s="2">
        <v>1390</v>
      </c>
      <c r="U42" s="2">
        <v>1428</v>
      </c>
      <c r="V42" s="2">
        <v>1368</v>
      </c>
      <c r="W42" s="2">
        <v>1367</v>
      </c>
      <c r="X42" s="2">
        <v>1869</v>
      </c>
      <c r="Y42" s="2">
        <v>1621</v>
      </c>
      <c r="Z42" s="2">
        <v>1621</v>
      </c>
      <c r="AA42" s="2">
        <v>1619</v>
      </c>
      <c r="AB42" s="2">
        <v>1621</v>
      </c>
      <c r="AC42" s="2">
        <v>1385</v>
      </c>
      <c r="AD42" s="2">
        <v>1385</v>
      </c>
      <c r="AE42" s="2">
        <v>1385</v>
      </c>
      <c r="AF42" s="2">
        <v>1398</v>
      </c>
      <c r="AG42" s="2">
        <v>1380</v>
      </c>
      <c r="AH42" s="2">
        <v>1407</v>
      </c>
      <c r="AI42" s="2">
        <v>1382</v>
      </c>
      <c r="AJ42" s="2">
        <v>1384</v>
      </c>
      <c r="AK42" s="2">
        <v>1415</v>
      </c>
      <c r="AL42" s="2">
        <v>1379</v>
      </c>
      <c r="AM42" s="2">
        <v>1734</v>
      </c>
      <c r="AN42" s="2">
        <v>1367</v>
      </c>
      <c r="AO42" s="2">
        <v>1407</v>
      </c>
      <c r="AP42" s="2">
        <v>1383</v>
      </c>
      <c r="AQ42" s="2">
        <v>1384</v>
      </c>
      <c r="AR42" s="2">
        <v>1382</v>
      </c>
      <c r="AS42" s="2">
        <v>1381</v>
      </c>
      <c r="AT42" s="2">
        <v>1379</v>
      </c>
      <c r="AU42" s="2">
        <v>1380</v>
      </c>
      <c r="AV42" s="2">
        <v>1380</v>
      </c>
      <c r="AW42" s="2">
        <v>1367</v>
      </c>
      <c r="AX42" s="2">
        <v>1367</v>
      </c>
      <c r="AY42" s="2">
        <v>1370</v>
      </c>
      <c r="AZ42" s="2">
        <v>1373</v>
      </c>
      <c r="BA42" s="2">
        <v>1374</v>
      </c>
      <c r="BB42" s="2">
        <v>1372</v>
      </c>
      <c r="BC42" s="2">
        <v>1371</v>
      </c>
      <c r="BD42" s="2">
        <v>1367</v>
      </c>
      <c r="BE42" s="2">
        <v>1367</v>
      </c>
      <c r="BF42" s="2">
        <v>1369</v>
      </c>
      <c r="BG42" s="2">
        <v>1369</v>
      </c>
      <c r="BH42" s="2">
        <v>1371</v>
      </c>
      <c r="BI42" s="2">
        <v>1371</v>
      </c>
      <c r="BJ42" s="2">
        <v>1376</v>
      </c>
      <c r="BK42" s="2">
        <v>1387</v>
      </c>
      <c r="BL42" s="2">
        <v>1398</v>
      </c>
      <c r="BM42" s="2">
        <v>1365</v>
      </c>
      <c r="BN42" s="28">
        <v>0</v>
      </c>
      <c r="BO42" s="29">
        <v>0</v>
      </c>
      <c r="BP42" s="30">
        <f t="shared" si="0"/>
        <v>0</v>
      </c>
      <c r="BQ42" s="6"/>
      <c r="BR42" s="11" t="e">
        <f>BN42-#REF!</f>
        <v>#REF!</v>
      </c>
      <c r="BT42" s="65"/>
    </row>
    <row r="43" spans="1:72" ht="15.75" customHeight="1" x14ac:dyDescent="0.25">
      <c r="A43" s="21" t="s">
        <v>14</v>
      </c>
      <c r="B43" s="22">
        <f>B42+1</f>
        <v>43740</v>
      </c>
      <c r="C43" s="23" t="s">
        <v>50</v>
      </c>
      <c r="D43" s="2">
        <v>1415</v>
      </c>
      <c r="E43" s="2">
        <v>1550</v>
      </c>
      <c r="F43" s="2">
        <v>1550</v>
      </c>
      <c r="G43" s="2">
        <v>1420</v>
      </c>
      <c r="H43" s="2">
        <v>1430</v>
      </c>
      <c r="I43" s="2">
        <v>1440</v>
      </c>
      <c r="J43" s="2">
        <v>1455</v>
      </c>
      <c r="K43" s="2">
        <v>1411</v>
      </c>
      <c r="L43" s="2">
        <v>1412</v>
      </c>
      <c r="M43" s="2">
        <v>1412</v>
      </c>
      <c r="N43" s="2">
        <v>1450</v>
      </c>
      <c r="O43" s="2">
        <v>1420</v>
      </c>
      <c r="P43" s="2">
        <v>1460</v>
      </c>
      <c r="Q43" s="2">
        <v>1426</v>
      </c>
      <c r="R43" s="2">
        <v>1956</v>
      </c>
      <c r="S43" s="2">
        <v>1401</v>
      </c>
      <c r="T43" s="2">
        <v>1425</v>
      </c>
      <c r="U43" s="2">
        <v>1463</v>
      </c>
      <c r="V43" s="2">
        <v>1403</v>
      </c>
      <c r="W43" s="2">
        <v>1402</v>
      </c>
      <c r="X43" s="2">
        <v>1904</v>
      </c>
      <c r="Y43" s="2">
        <v>1656</v>
      </c>
      <c r="Z43" s="2">
        <v>1656</v>
      </c>
      <c r="AA43" s="2">
        <v>1654</v>
      </c>
      <c r="AB43" s="2">
        <v>1656</v>
      </c>
      <c r="AC43" s="2">
        <v>1420</v>
      </c>
      <c r="AD43" s="2">
        <v>1420</v>
      </c>
      <c r="AE43" s="2">
        <v>1420</v>
      </c>
      <c r="AF43" s="2">
        <v>1433</v>
      </c>
      <c r="AG43" s="2">
        <v>1415</v>
      </c>
      <c r="AH43" s="2">
        <v>1442</v>
      </c>
      <c r="AI43" s="2">
        <v>1417</v>
      </c>
      <c r="AJ43" s="2">
        <v>1419</v>
      </c>
      <c r="AK43" s="2">
        <v>1450</v>
      </c>
      <c r="AL43" s="2">
        <v>1414</v>
      </c>
      <c r="AM43" s="2">
        <v>1769</v>
      </c>
      <c r="AN43" s="2">
        <v>1402</v>
      </c>
      <c r="AO43" s="2">
        <v>1442</v>
      </c>
      <c r="AP43" s="2">
        <v>1418</v>
      </c>
      <c r="AQ43" s="2">
        <v>1419</v>
      </c>
      <c r="AR43" s="2">
        <v>1417</v>
      </c>
      <c r="AS43" s="2">
        <v>1416</v>
      </c>
      <c r="AT43" s="2">
        <v>1414</v>
      </c>
      <c r="AU43" s="2">
        <v>1415</v>
      </c>
      <c r="AV43" s="2">
        <v>1415</v>
      </c>
      <c r="AW43" s="2">
        <v>1402</v>
      </c>
      <c r="AX43" s="2">
        <v>1402</v>
      </c>
      <c r="AY43" s="2">
        <v>1405</v>
      </c>
      <c r="AZ43" s="2">
        <v>1408</v>
      </c>
      <c r="BA43" s="2">
        <v>1409</v>
      </c>
      <c r="BB43" s="2">
        <v>1407</v>
      </c>
      <c r="BC43" s="2">
        <v>1406</v>
      </c>
      <c r="BD43" s="2">
        <v>1402</v>
      </c>
      <c r="BE43" s="2">
        <v>1402</v>
      </c>
      <c r="BF43" s="2">
        <v>1404</v>
      </c>
      <c r="BG43" s="2">
        <v>1404</v>
      </c>
      <c r="BH43" s="2">
        <v>1406</v>
      </c>
      <c r="BI43" s="2">
        <v>1406</v>
      </c>
      <c r="BJ43" s="2">
        <v>1411</v>
      </c>
      <c r="BK43" s="2">
        <v>1422</v>
      </c>
      <c r="BL43" s="2">
        <v>1433</v>
      </c>
      <c r="BM43" s="2">
        <v>1400</v>
      </c>
      <c r="BN43" s="28">
        <v>0</v>
      </c>
      <c r="BO43" s="29">
        <v>0</v>
      </c>
      <c r="BP43" s="30">
        <f t="shared" si="0"/>
        <v>0</v>
      </c>
      <c r="BQ43" s="6"/>
      <c r="BR43" s="11" t="e">
        <f>BN43-#REF!</f>
        <v>#REF!</v>
      </c>
      <c r="BT43" s="65" t="e">
        <f>#REF!+#REF!</f>
        <v>#REF!</v>
      </c>
    </row>
    <row r="44" spans="1:72" ht="15.75" customHeight="1" x14ac:dyDescent="0.25">
      <c r="A44" s="21" t="s">
        <v>14</v>
      </c>
      <c r="B44" s="22">
        <f>B43</f>
        <v>43740</v>
      </c>
      <c r="C44" s="13" t="s">
        <v>51</v>
      </c>
      <c r="D44" s="2">
        <v>1450</v>
      </c>
      <c r="E44" s="2">
        <v>1585</v>
      </c>
      <c r="F44" s="2">
        <v>1585</v>
      </c>
      <c r="G44" s="2">
        <v>1455</v>
      </c>
      <c r="H44" s="2">
        <v>1465</v>
      </c>
      <c r="I44" s="2">
        <v>1475</v>
      </c>
      <c r="J44" s="2">
        <v>1490</v>
      </c>
      <c r="K44" s="2">
        <v>1446</v>
      </c>
      <c r="L44" s="2">
        <v>1447</v>
      </c>
      <c r="M44" s="2">
        <v>1447</v>
      </c>
      <c r="N44" s="2">
        <v>1485</v>
      </c>
      <c r="O44" s="2">
        <v>1455</v>
      </c>
      <c r="P44" s="2">
        <v>1495</v>
      </c>
      <c r="Q44" s="2">
        <v>1461</v>
      </c>
      <c r="R44" s="2">
        <v>1991</v>
      </c>
      <c r="S44" s="2">
        <v>1436</v>
      </c>
      <c r="T44" s="2">
        <v>1460</v>
      </c>
      <c r="U44" s="2">
        <v>1498</v>
      </c>
      <c r="V44" s="2">
        <v>1438</v>
      </c>
      <c r="W44" s="2">
        <v>1437</v>
      </c>
      <c r="X44" s="2">
        <v>1939</v>
      </c>
      <c r="Y44" s="2">
        <v>1691</v>
      </c>
      <c r="Z44" s="2">
        <v>1691</v>
      </c>
      <c r="AA44" s="2">
        <v>1689</v>
      </c>
      <c r="AB44" s="2">
        <v>1691</v>
      </c>
      <c r="AC44" s="2">
        <v>1455</v>
      </c>
      <c r="AD44" s="2">
        <v>1455</v>
      </c>
      <c r="AE44" s="2">
        <v>1455</v>
      </c>
      <c r="AF44" s="2">
        <v>1468</v>
      </c>
      <c r="AG44" s="2">
        <v>1450</v>
      </c>
      <c r="AH44" s="2">
        <v>1477</v>
      </c>
      <c r="AI44" s="2">
        <v>1452</v>
      </c>
      <c r="AJ44" s="2">
        <v>1454</v>
      </c>
      <c r="AK44" s="2">
        <v>1485</v>
      </c>
      <c r="AL44" s="2">
        <v>1449</v>
      </c>
      <c r="AM44" s="2">
        <v>1804</v>
      </c>
      <c r="AN44" s="2">
        <v>1437</v>
      </c>
      <c r="AO44" s="2">
        <v>1477</v>
      </c>
      <c r="AP44" s="2">
        <v>1453</v>
      </c>
      <c r="AQ44" s="2">
        <v>1454</v>
      </c>
      <c r="AR44" s="2">
        <v>1452</v>
      </c>
      <c r="AS44" s="2">
        <v>1451</v>
      </c>
      <c r="AT44" s="2">
        <v>1449</v>
      </c>
      <c r="AU44" s="2">
        <v>1450</v>
      </c>
      <c r="AV44" s="2">
        <v>1450</v>
      </c>
      <c r="AW44" s="2">
        <v>1437</v>
      </c>
      <c r="AX44" s="2">
        <v>1437</v>
      </c>
      <c r="AY44" s="2">
        <v>1440</v>
      </c>
      <c r="AZ44" s="2">
        <v>1443</v>
      </c>
      <c r="BA44" s="2">
        <v>1444</v>
      </c>
      <c r="BB44" s="2">
        <v>1442</v>
      </c>
      <c r="BC44" s="2">
        <v>1441</v>
      </c>
      <c r="BD44" s="2">
        <v>1437</v>
      </c>
      <c r="BE44" s="2">
        <v>1437</v>
      </c>
      <c r="BF44" s="2">
        <v>1439</v>
      </c>
      <c r="BG44" s="2">
        <v>1439</v>
      </c>
      <c r="BH44" s="2">
        <v>1441</v>
      </c>
      <c r="BI44" s="2">
        <v>1441</v>
      </c>
      <c r="BJ44" s="2">
        <v>1446</v>
      </c>
      <c r="BK44" s="2">
        <v>1457</v>
      </c>
      <c r="BL44" s="2">
        <v>1468</v>
      </c>
      <c r="BM44" s="2">
        <v>1435</v>
      </c>
      <c r="BN44" s="28">
        <v>0</v>
      </c>
      <c r="BO44" s="29">
        <v>0</v>
      </c>
      <c r="BP44" s="30">
        <f t="shared" si="0"/>
        <v>0</v>
      </c>
      <c r="BQ44" s="6"/>
      <c r="BR44" s="11" t="e">
        <f>BN44-#REF!</f>
        <v>#REF!</v>
      </c>
      <c r="BT44" s="65"/>
    </row>
    <row r="45" spans="1:72" ht="15.75" customHeight="1" x14ac:dyDescent="0.25">
      <c r="A45" s="24" t="s">
        <v>15</v>
      </c>
      <c r="B45" s="25">
        <v>43713</v>
      </c>
      <c r="C45" s="23" t="s">
        <v>50</v>
      </c>
      <c r="D45" s="2">
        <v>1485</v>
      </c>
      <c r="E45" s="2">
        <v>1620</v>
      </c>
      <c r="F45" s="2">
        <v>1620</v>
      </c>
      <c r="G45" s="2">
        <v>1490</v>
      </c>
      <c r="H45" s="2">
        <v>1500</v>
      </c>
      <c r="I45" s="2">
        <v>1510</v>
      </c>
      <c r="J45" s="2">
        <v>1525</v>
      </c>
      <c r="K45" s="2">
        <v>1481</v>
      </c>
      <c r="L45" s="2">
        <v>1482</v>
      </c>
      <c r="M45" s="2">
        <v>1482</v>
      </c>
      <c r="N45" s="2">
        <v>1520</v>
      </c>
      <c r="O45" s="2">
        <v>1490</v>
      </c>
      <c r="P45" s="2">
        <v>1530</v>
      </c>
      <c r="Q45" s="2">
        <v>1496</v>
      </c>
      <c r="R45" s="2">
        <v>2026</v>
      </c>
      <c r="S45" s="2">
        <v>1471</v>
      </c>
      <c r="T45" s="2">
        <v>1495</v>
      </c>
      <c r="U45" s="2">
        <v>1533</v>
      </c>
      <c r="V45" s="2">
        <v>1473</v>
      </c>
      <c r="W45" s="2">
        <v>1472</v>
      </c>
      <c r="X45" s="2">
        <v>1974</v>
      </c>
      <c r="Y45" s="2">
        <v>1726</v>
      </c>
      <c r="Z45" s="2">
        <v>1726</v>
      </c>
      <c r="AA45" s="2">
        <v>1724</v>
      </c>
      <c r="AB45" s="2">
        <v>1726</v>
      </c>
      <c r="AC45" s="2">
        <v>1490</v>
      </c>
      <c r="AD45" s="2">
        <v>1490</v>
      </c>
      <c r="AE45" s="2">
        <v>1490</v>
      </c>
      <c r="AF45" s="2">
        <v>1503</v>
      </c>
      <c r="AG45" s="2">
        <v>1485</v>
      </c>
      <c r="AH45" s="2">
        <v>1512</v>
      </c>
      <c r="AI45" s="2">
        <v>1487</v>
      </c>
      <c r="AJ45" s="2">
        <v>1489</v>
      </c>
      <c r="AK45" s="2">
        <v>1520</v>
      </c>
      <c r="AL45" s="2">
        <v>1484</v>
      </c>
      <c r="AM45" s="2">
        <v>1839</v>
      </c>
      <c r="AN45" s="2">
        <v>1472</v>
      </c>
      <c r="AO45" s="2">
        <v>1512</v>
      </c>
      <c r="AP45" s="2">
        <v>1488</v>
      </c>
      <c r="AQ45" s="2">
        <v>1489</v>
      </c>
      <c r="AR45" s="2">
        <v>1487</v>
      </c>
      <c r="AS45" s="2">
        <v>1486</v>
      </c>
      <c r="AT45" s="2">
        <v>1484</v>
      </c>
      <c r="AU45" s="2">
        <v>1485</v>
      </c>
      <c r="AV45" s="2">
        <v>1485</v>
      </c>
      <c r="AW45" s="2">
        <v>1472</v>
      </c>
      <c r="AX45" s="2">
        <v>1472</v>
      </c>
      <c r="AY45" s="2">
        <v>1475</v>
      </c>
      <c r="AZ45" s="2">
        <v>1478</v>
      </c>
      <c r="BA45" s="2">
        <v>1479</v>
      </c>
      <c r="BB45" s="2">
        <v>1477</v>
      </c>
      <c r="BC45" s="2">
        <v>1476</v>
      </c>
      <c r="BD45" s="2">
        <v>1472</v>
      </c>
      <c r="BE45" s="2">
        <v>1472</v>
      </c>
      <c r="BF45" s="2">
        <v>1474</v>
      </c>
      <c r="BG45" s="2">
        <v>1474</v>
      </c>
      <c r="BH45" s="2">
        <v>1476</v>
      </c>
      <c r="BI45" s="2">
        <v>1476</v>
      </c>
      <c r="BJ45" s="2">
        <v>1481</v>
      </c>
      <c r="BK45" s="2">
        <v>1492</v>
      </c>
      <c r="BL45" s="2">
        <v>1503</v>
      </c>
      <c r="BM45" s="2">
        <v>1470</v>
      </c>
      <c r="BN45" s="28">
        <v>320</v>
      </c>
      <c r="BO45" s="29">
        <v>426.98</v>
      </c>
      <c r="BP45" s="30">
        <f t="shared" si="0"/>
        <v>106.98000000000002</v>
      </c>
      <c r="BQ45" s="6"/>
      <c r="BR45" s="11" t="e">
        <f>BN45-#REF!</f>
        <v>#REF!</v>
      </c>
      <c r="BT45" s="65" t="e">
        <f>#REF!+#REF!</f>
        <v>#REF!</v>
      </c>
    </row>
    <row r="46" spans="1:72" ht="15.75" customHeight="1" x14ac:dyDescent="0.25">
      <c r="A46" s="21" t="s">
        <v>15</v>
      </c>
      <c r="B46" s="22">
        <f>B45</f>
        <v>43713</v>
      </c>
      <c r="C46" s="13" t="s">
        <v>51</v>
      </c>
      <c r="D46" s="2">
        <v>1520</v>
      </c>
      <c r="E46" s="2">
        <v>1655</v>
      </c>
      <c r="F46" s="2">
        <v>1655</v>
      </c>
      <c r="G46" s="2">
        <v>1525</v>
      </c>
      <c r="H46" s="2">
        <v>1535</v>
      </c>
      <c r="I46" s="2">
        <v>1545</v>
      </c>
      <c r="J46" s="2">
        <v>1560</v>
      </c>
      <c r="K46" s="2">
        <v>1516</v>
      </c>
      <c r="L46" s="2">
        <v>1517</v>
      </c>
      <c r="M46" s="2">
        <v>1517</v>
      </c>
      <c r="N46" s="2">
        <v>1555</v>
      </c>
      <c r="O46" s="2">
        <v>1525</v>
      </c>
      <c r="P46" s="2">
        <v>1565</v>
      </c>
      <c r="Q46" s="2">
        <v>1531</v>
      </c>
      <c r="R46" s="2">
        <v>2061</v>
      </c>
      <c r="S46" s="2">
        <v>1506</v>
      </c>
      <c r="T46" s="2">
        <v>1530</v>
      </c>
      <c r="U46" s="2">
        <v>1568</v>
      </c>
      <c r="V46" s="2">
        <v>1508</v>
      </c>
      <c r="W46" s="2">
        <v>1507</v>
      </c>
      <c r="X46" s="2">
        <v>2009</v>
      </c>
      <c r="Y46" s="2">
        <v>1761</v>
      </c>
      <c r="Z46" s="2">
        <v>1761</v>
      </c>
      <c r="AA46" s="2">
        <v>1759</v>
      </c>
      <c r="AB46" s="2">
        <v>1761</v>
      </c>
      <c r="AC46" s="2">
        <v>1525</v>
      </c>
      <c r="AD46" s="2">
        <v>1525</v>
      </c>
      <c r="AE46" s="2">
        <v>1525</v>
      </c>
      <c r="AF46" s="2">
        <v>1538</v>
      </c>
      <c r="AG46" s="2">
        <v>1520</v>
      </c>
      <c r="AH46" s="2">
        <v>1547</v>
      </c>
      <c r="AI46" s="2">
        <v>1522</v>
      </c>
      <c r="AJ46" s="2">
        <v>1524</v>
      </c>
      <c r="AK46" s="2">
        <v>1555</v>
      </c>
      <c r="AL46" s="2">
        <v>1519</v>
      </c>
      <c r="AM46" s="2">
        <v>1874</v>
      </c>
      <c r="AN46" s="2">
        <v>1507</v>
      </c>
      <c r="AO46" s="2">
        <v>1547</v>
      </c>
      <c r="AP46" s="2">
        <v>1523</v>
      </c>
      <c r="AQ46" s="2">
        <v>1524</v>
      </c>
      <c r="AR46" s="2">
        <v>1522</v>
      </c>
      <c r="AS46" s="2">
        <v>1521</v>
      </c>
      <c r="AT46" s="2">
        <v>1519</v>
      </c>
      <c r="AU46" s="2">
        <v>1520</v>
      </c>
      <c r="AV46" s="2">
        <v>1520</v>
      </c>
      <c r="AW46" s="2">
        <v>1507</v>
      </c>
      <c r="AX46" s="2">
        <v>1507</v>
      </c>
      <c r="AY46" s="2">
        <v>1510</v>
      </c>
      <c r="AZ46" s="2">
        <v>1513</v>
      </c>
      <c r="BA46" s="2">
        <v>1514</v>
      </c>
      <c r="BB46" s="2">
        <v>1512</v>
      </c>
      <c r="BC46" s="2">
        <v>1511</v>
      </c>
      <c r="BD46" s="2">
        <v>1507</v>
      </c>
      <c r="BE46" s="2">
        <v>1507</v>
      </c>
      <c r="BF46" s="2">
        <v>1509</v>
      </c>
      <c r="BG46" s="2">
        <v>1509</v>
      </c>
      <c r="BH46" s="2">
        <v>1511</v>
      </c>
      <c r="BI46" s="2">
        <v>1511</v>
      </c>
      <c r="BJ46" s="2">
        <v>1516</v>
      </c>
      <c r="BK46" s="2">
        <v>1527</v>
      </c>
      <c r="BL46" s="2">
        <v>1538</v>
      </c>
      <c r="BM46" s="2">
        <v>1505</v>
      </c>
      <c r="BN46" s="28">
        <v>420</v>
      </c>
      <c r="BO46" s="29">
        <v>220</v>
      </c>
      <c r="BP46" s="30">
        <f t="shared" si="0"/>
        <v>-200</v>
      </c>
      <c r="BQ46" s="6"/>
      <c r="BR46" s="11" t="e">
        <f>BN46-#REF!</f>
        <v>#REF!</v>
      </c>
      <c r="BT46" s="65"/>
    </row>
    <row r="47" spans="1:72" ht="15.75" customHeight="1" x14ac:dyDescent="0.25">
      <c r="A47" s="21" t="s">
        <v>7</v>
      </c>
      <c r="B47" s="22">
        <f>B46+1</f>
        <v>43714</v>
      </c>
      <c r="C47" s="23" t="s">
        <v>50</v>
      </c>
      <c r="D47" s="2">
        <v>1555</v>
      </c>
      <c r="E47" s="2">
        <v>1690</v>
      </c>
      <c r="F47" s="2">
        <v>1690</v>
      </c>
      <c r="G47" s="2">
        <v>1560</v>
      </c>
      <c r="H47" s="2">
        <v>1570</v>
      </c>
      <c r="I47" s="2">
        <v>1580</v>
      </c>
      <c r="J47" s="2">
        <v>1595</v>
      </c>
      <c r="K47" s="2">
        <v>1551</v>
      </c>
      <c r="L47" s="2">
        <v>1552</v>
      </c>
      <c r="M47" s="2">
        <v>1552</v>
      </c>
      <c r="N47" s="2">
        <v>1590</v>
      </c>
      <c r="O47" s="2">
        <v>1560</v>
      </c>
      <c r="P47" s="2">
        <v>1600</v>
      </c>
      <c r="Q47" s="2">
        <v>1566</v>
      </c>
      <c r="R47" s="2">
        <v>2096</v>
      </c>
      <c r="S47" s="2">
        <v>1541</v>
      </c>
      <c r="T47" s="2">
        <v>1565</v>
      </c>
      <c r="U47" s="2">
        <v>1603</v>
      </c>
      <c r="V47" s="2">
        <v>1543</v>
      </c>
      <c r="W47" s="2">
        <v>1542</v>
      </c>
      <c r="X47" s="2">
        <v>2044</v>
      </c>
      <c r="Y47" s="2">
        <v>1796</v>
      </c>
      <c r="Z47" s="2">
        <v>1796</v>
      </c>
      <c r="AA47" s="2">
        <v>1794</v>
      </c>
      <c r="AB47" s="2">
        <v>1796</v>
      </c>
      <c r="AC47" s="2">
        <v>1560</v>
      </c>
      <c r="AD47" s="2">
        <v>1560</v>
      </c>
      <c r="AE47" s="2">
        <v>1560</v>
      </c>
      <c r="AF47" s="2">
        <v>1573</v>
      </c>
      <c r="AG47" s="2">
        <v>1555</v>
      </c>
      <c r="AH47" s="2">
        <v>1582</v>
      </c>
      <c r="AI47" s="2">
        <v>1557</v>
      </c>
      <c r="AJ47" s="2">
        <v>1559</v>
      </c>
      <c r="AK47" s="2">
        <v>1590</v>
      </c>
      <c r="AL47" s="2">
        <v>1554</v>
      </c>
      <c r="AM47" s="2">
        <v>1909</v>
      </c>
      <c r="AN47" s="2">
        <v>1542</v>
      </c>
      <c r="AO47" s="2">
        <v>1582</v>
      </c>
      <c r="AP47" s="2">
        <v>1558</v>
      </c>
      <c r="AQ47" s="2">
        <v>1559</v>
      </c>
      <c r="AR47" s="2">
        <v>1557</v>
      </c>
      <c r="AS47" s="2">
        <v>1556</v>
      </c>
      <c r="AT47" s="2">
        <v>1554</v>
      </c>
      <c r="AU47" s="2">
        <v>1555</v>
      </c>
      <c r="AV47" s="2">
        <v>1555</v>
      </c>
      <c r="AW47" s="2">
        <v>1542</v>
      </c>
      <c r="AX47" s="2">
        <v>1542</v>
      </c>
      <c r="AY47" s="2">
        <v>1545</v>
      </c>
      <c r="AZ47" s="2">
        <v>1548</v>
      </c>
      <c r="BA47" s="2">
        <v>1549</v>
      </c>
      <c r="BB47" s="2">
        <v>1547</v>
      </c>
      <c r="BC47" s="2">
        <v>1546</v>
      </c>
      <c r="BD47" s="2">
        <v>1542</v>
      </c>
      <c r="BE47" s="2">
        <v>1542</v>
      </c>
      <c r="BF47" s="2">
        <v>1544</v>
      </c>
      <c r="BG47" s="2">
        <v>1544</v>
      </c>
      <c r="BH47" s="2">
        <v>1546</v>
      </c>
      <c r="BI47" s="2">
        <v>1546</v>
      </c>
      <c r="BJ47" s="2">
        <v>1551</v>
      </c>
      <c r="BK47" s="2">
        <v>1562</v>
      </c>
      <c r="BL47" s="2">
        <v>1573</v>
      </c>
      <c r="BM47" s="2">
        <v>1540</v>
      </c>
      <c r="BN47" s="28">
        <v>320</v>
      </c>
      <c r="BO47" s="29">
        <v>93.84</v>
      </c>
      <c r="BP47" s="30">
        <f t="shared" si="0"/>
        <v>-226.16</v>
      </c>
      <c r="BQ47" s="6"/>
      <c r="BR47" s="11" t="e">
        <f>BN47-#REF!</f>
        <v>#REF!</v>
      </c>
      <c r="BT47" s="65" t="e">
        <f>#REF!+#REF!</f>
        <v>#REF!</v>
      </c>
    </row>
    <row r="48" spans="1:72" ht="15.75" customHeight="1" x14ac:dyDescent="0.25">
      <c r="A48" s="21" t="s">
        <v>7</v>
      </c>
      <c r="B48" s="22">
        <f>B47</f>
        <v>43714</v>
      </c>
      <c r="C48" s="13" t="s">
        <v>51</v>
      </c>
      <c r="D48" s="2">
        <v>1590</v>
      </c>
      <c r="E48" s="2">
        <v>1725</v>
      </c>
      <c r="F48" s="2">
        <v>1725</v>
      </c>
      <c r="G48" s="2">
        <v>1595</v>
      </c>
      <c r="H48" s="2">
        <v>1605</v>
      </c>
      <c r="I48" s="2">
        <v>1615</v>
      </c>
      <c r="J48" s="2">
        <v>1630</v>
      </c>
      <c r="K48" s="2">
        <v>1586</v>
      </c>
      <c r="L48" s="2">
        <v>1587</v>
      </c>
      <c r="M48" s="2">
        <v>1587</v>
      </c>
      <c r="N48" s="2">
        <v>1625</v>
      </c>
      <c r="O48" s="2">
        <v>1595</v>
      </c>
      <c r="P48" s="2">
        <v>1635</v>
      </c>
      <c r="Q48" s="2">
        <v>1601</v>
      </c>
      <c r="R48" s="2">
        <v>2131</v>
      </c>
      <c r="S48" s="2">
        <v>1576</v>
      </c>
      <c r="T48" s="2">
        <v>1600</v>
      </c>
      <c r="U48" s="2">
        <v>1638</v>
      </c>
      <c r="V48" s="2">
        <v>1578</v>
      </c>
      <c r="W48" s="2">
        <v>1577</v>
      </c>
      <c r="X48" s="2">
        <v>2079</v>
      </c>
      <c r="Y48" s="2">
        <v>1831</v>
      </c>
      <c r="Z48" s="2">
        <v>1831</v>
      </c>
      <c r="AA48" s="2">
        <v>1829</v>
      </c>
      <c r="AB48" s="2">
        <v>1831</v>
      </c>
      <c r="AC48" s="2">
        <v>1595</v>
      </c>
      <c r="AD48" s="2">
        <v>1595</v>
      </c>
      <c r="AE48" s="2">
        <v>1595</v>
      </c>
      <c r="AF48" s="2">
        <v>1608</v>
      </c>
      <c r="AG48" s="2">
        <v>1590</v>
      </c>
      <c r="AH48" s="2">
        <v>1617</v>
      </c>
      <c r="AI48" s="2">
        <v>1592</v>
      </c>
      <c r="AJ48" s="2">
        <v>1594</v>
      </c>
      <c r="AK48" s="2">
        <v>1625</v>
      </c>
      <c r="AL48" s="2">
        <v>1589</v>
      </c>
      <c r="AM48" s="2">
        <v>1944</v>
      </c>
      <c r="AN48" s="2">
        <v>1577</v>
      </c>
      <c r="AO48" s="2">
        <v>1617</v>
      </c>
      <c r="AP48" s="2">
        <v>1593</v>
      </c>
      <c r="AQ48" s="2">
        <v>1594</v>
      </c>
      <c r="AR48" s="2">
        <v>1592</v>
      </c>
      <c r="AS48" s="2">
        <v>1591</v>
      </c>
      <c r="AT48" s="2">
        <v>1589</v>
      </c>
      <c r="AU48" s="2">
        <v>1590</v>
      </c>
      <c r="AV48" s="2">
        <v>1590</v>
      </c>
      <c r="AW48" s="2">
        <v>1577</v>
      </c>
      <c r="AX48" s="2">
        <v>1577</v>
      </c>
      <c r="AY48" s="2">
        <v>1580</v>
      </c>
      <c r="AZ48" s="2">
        <v>1583</v>
      </c>
      <c r="BA48" s="2">
        <v>1584</v>
      </c>
      <c r="BB48" s="2">
        <v>1582</v>
      </c>
      <c r="BC48" s="2">
        <v>1581</v>
      </c>
      <c r="BD48" s="2">
        <v>1577</v>
      </c>
      <c r="BE48" s="2">
        <v>1577</v>
      </c>
      <c r="BF48" s="2">
        <v>1579</v>
      </c>
      <c r="BG48" s="2">
        <v>1579</v>
      </c>
      <c r="BH48" s="2">
        <v>1581</v>
      </c>
      <c r="BI48" s="2">
        <v>1581</v>
      </c>
      <c r="BJ48" s="2">
        <v>1586</v>
      </c>
      <c r="BK48" s="2">
        <v>1597</v>
      </c>
      <c r="BL48" s="2">
        <v>1608</v>
      </c>
      <c r="BM48" s="2">
        <v>1575</v>
      </c>
      <c r="BN48" s="28">
        <v>360</v>
      </c>
      <c r="BO48" s="29">
        <v>255</v>
      </c>
      <c r="BP48" s="30">
        <f t="shared" si="0"/>
        <v>-105</v>
      </c>
      <c r="BQ48" s="6"/>
      <c r="BR48" s="11" t="e">
        <f>BN48-#REF!</f>
        <v>#REF!</v>
      </c>
      <c r="BT48" s="65"/>
    </row>
    <row r="49" spans="1:72" ht="15.75" customHeight="1" x14ac:dyDescent="0.25">
      <c r="A49" s="21" t="s">
        <v>10</v>
      </c>
      <c r="B49" s="22">
        <f>B48+1</f>
        <v>43715</v>
      </c>
      <c r="C49" s="23" t="s">
        <v>50</v>
      </c>
      <c r="D49" s="2">
        <v>1625</v>
      </c>
      <c r="E49" s="2">
        <v>1760</v>
      </c>
      <c r="F49" s="2">
        <v>1760</v>
      </c>
      <c r="G49" s="2">
        <v>1630</v>
      </c>
      <c r="H49" s="2">
        <v>1640</v>
      </c>
      <c r="I49" s="2">
        <v>1650</v>
      </c>
      <c r="J49" s="2">
        <v>1665</v>
      </c>
      <c r="K49" s="2">
        <v>1621</v>
      </c>
      <c r="L49" s="2">
        <v>1622</v>
      </c>
      <c r="M49" s="2">
        <v>1622</v>
      </c>
      <c r="N49" s="2">
        <v>1660</v>
      </c>
      <c r="O49" s="2">
        <v>1630</v>
      </c>
      <c r="P49" s="2">
        <v>1670</v>
      </c>
      <c r="Q49" s="2">
        <v>1636</v>
      </c>
      <c r="R49" s="2">
        <v>2166</v>
      </c>
      <c r="S49" s="2">
        <v>1611</v>
      </c>
      <c r="T49" s="2">
        <v>1635</v>
      </c>
      <c r="U49" s="2">
        <v>1673</v>
      </c>
      <c r="V49" s="2">
        <v>1613</v>
      </c>
      <c r="W49" s="2">
        <v>1612</v>
      </c>
      <c r="X49" s="2">
        <v>2114</v>
      </c>
      <c r="Y49" s="2">
        <v>1866</v>
      </c>
      <c r="Z49" s="2">
        <v>1866</v>
      </c>
      <c r="AA49" s="2">
        <v>1864</v>
      </c>
      <c r="AB49" s="2">
        <v>1866</v>
      </c>
      <c r="AC49" s="2">
        <v>1630</v>
      </c>
      <c r="AD49" s="2">
        <v>1630</v>
      </c>
      <c r="AE49" s="2">
        <v>1630</v>
      </c>
      <c r="AF49" s="2">
        <v>1643</v>
      </c>
      <c r="AG49" s="2">
        <v>1625</v>
      </c>
      <c r="AH49" s="2">
        <v>1652</v>
      </c>
      <c r="AI49" s="2">
        <v>1627</v>
      </c>
      <c r="AJ49" s="2">
        <v>1629</v>
      </c>
      <c r="AK49" s="2">
        <v>1660</v>
      </c>
      <c r="AL49" s="2">
        <v>1624</v>
      </c>
      <c r="AM49" s="2">
        <v>1979</v>
      </c>
      <c r="AN49" s="2">
        <v>1612</v>
      </c>
      <c r="AO49" s="2">
        <v>1652</v>
      </c>
      <c r="AP49" s="2">
        <v>1628</v>
      </c>
      <c r="AQ49" s="2">
        <v>1629</v>
      </c>
      <c r="AR49" s="2">
        <v>1627</v>
      </c>
      <c r="AS49" s="2">
        <v>1626</v>
      </c>
      <c r="AT49" s="2">
        <v>1624</v>
      </c>
      <c r="AU49" s="2">
        <v>1625</v>
      </c>
      <c r="AV49" s="2">
        <v>1625</v>
      </c>
      <c r="AW49" s="2">
        <v>1612</v>
      </c>
      <c r="AX49" s="2">
        <v>1612</v>
      </c>
      <c r="AY49" s="2">
        <v>1615</v>
      </c>
      <c r="AZ49" s="2">
        <v>1618</v>
      </c>
      <c r="BA49" s="2">
        <v>1619</v>
      </c>
      <c r="BB49" s="2">
        <v>1617</v>
      </c>
      <c r="BC49" s="2">
        <v>1616</v>
      </c>
      <c r="BD49" s="2">
        <v>1612</v>
      </c>
      <c r="BE49" s="2">
        <v>1612</v>
      </c>
      <c r="BF49" s="2">
        <v>1614</v>
      </c>
      <c r="BG49" s="2">
        <v>1614</v>
      </c>
      <c r="BH49" s="2">
        <v>1616</v>
      </c>
      <c r="BI49" s="2">
        <v>1616</v>
      </c>
      <c r="BJ49" s="2">
        <v>1621</v>
      </c>
      <c r="BK49" s="2">
        <v>1632</v>
      </c>
      <c r="BL49" s="2">
        <v>1643</v>
      </c>
      <c r="BM49" s="2">
        <v>1610</v>
      </c>
      <c r="BN49" s="28">
        <v>300</v>
      </c>
      <c r="BO49" s="29">
        <v>636.38</v>
      </c>
      <c r="BP49" s="30">
        <f t="shared" si="0"/>
        <v>336.38</v>
      </c>
      <c r="BQ49" s="6"/>
      <c r="BR49" s="11" t="e">
        <f>BN49-#REF!</f>
        <v>#REF!</v>
      </c>
      <c r="BT49" s="65" t="e">
        <f>#REF!+#REF!</f>
        <v>#REF!</v>
      </c>
    </row>
    <row r="50" spans="1:72" ht="15.75" customHeight="1" x14ac:dyDescent="0.25">
      <c r="A50" s="21" t="s">
        <v>10</v>
      </c>
      <c r="B50" s="22">
        <f>B49</f>
        <v>43715</v>
      </c>
      <c r="C50" s="13" t="s">
        <v>51</v>
      </c>
      <c r="D50" s="2">
        <v>1660</v>
      </c>
      <c r="E50" s="2">
        <v>1795</v>
      </c>
      <c r="F50" s="2">
        <v>1795</v>
      </c>
      <c r="G50" s="2">
        <v>1665</v>
      </c>
      <c r="H50" s="2">
        <v>1675</v>
      </c>
      <c r="I50" s="2">
        <v>1685</v>
      </c>
      <c r="J50" s="2">
        <v>1700</v>
      </c>
      <c r="K50" s="2">
        <v>1656</v>
      </c>
      <c r="L50" s="2">
        <v>1657</v>
      </c>
      <c r="M50" s="2">
        <v>1657</v>
      </c>
      <c r="N50" s="2">
        <v>1695</v>
      </c>
      <c r="O50" s="2">
        <v>1665</v>
      </c>
      <c r="P50" s="2">
        <v>1705</v>
      </c>
      <c r="Q50" s="2">
        <v>1671</v>
      </c>
      <c r="R50" s="2">
        <v>2201</v>
      </c>
      <c r="S50" s="2">
        <v>1646</v>
      </c>
      <c r="T50" s="2">
        <v>1670</v>
      </c>
      <c r="U50" s="2">
        <v>1708</v>
      </c>
      <c r="V50" s="2">
        <v>1648</v>
      </c>
      <c r="W50" s="2">
        <v>1647</v>
      </c>
      <c r="X50" s="2">
        <v>2149</v>
      </c>
      <c r="Y50" s="2">
        <v>1901</v>
      </c>
      <c r="Z50" s="2">
        <v>1901</v>
      </c>
      <c r="AA50" s="2">
        <v>1899</v>
      </c>
      <c r="AB50" s="2">
        <v>1901</v>
      </c>
      <c r="AC50" s="2">
        <v>1665</v>
      </c>
      <c r="AD50" s="2">
        <v>1665</v>
      </c>
      <c r="AE50" s="2">
        <v>1665</v>
      </c>
      <c r="AF50" s="2">
        <v>1678</v>
      </c>
      <c r="AG50" s="2">
        <v>1660</v>
      </c>
      <c r="AH50" s="2">
        <v>1687</v>
      </c>
      <c r="AI50" s="2">
        <v>1662</v>
      </c>
      <c r="AJ50" s="2">
        <v>1664</v>
      </c>
      <c r="AK50" s="2">
        <v>1695</v>
      </c>
      <c r="AL50" s="2">
        <v>1659</v>
      </c>
      <c r="AM50" s="2">
        <v>2014</v>
      </c>
      <c r="AN50" s="2">
        <v>1647</v>
      </c>
      <c r="AO50" s="2">
        <v>1687</v>
      </c>
      <c r="AP50" s="2">
        <v>1663</v>
      </c>
      <c r="AQ50" s="2">
        <v>1664</v>
      </c>
      <c r="AR50" s="2">
        <v>1662</v>
      </c>
      <c r="AS50" s="2">
        <v>1661</v>
      </c>
      <c r="AT50" s="2">
        <v>1659</v>
      </c>
      <c r="AU50" s="2">
        <v>1660</v>
      </c>
      <c r="AV50" s="2">
        <v>1660</v>
      </c>
      <c r="AW50" s="2">
        <v>1647</v>
      </c>
      <c r="AX50" s="2">
        <v>1647</v>
      </c>
      <c r="AY50" s="2">
        <v>1650</v>
      </c>
      <c r="AZ50" s="2">
        <v>1653</v>
      </c>
      <c r="BA50" s="2">
        <v>1654</v>
      </c>
      <c r="BB50" s="2">
        <v>1652</v>
      </c>
      <c r="BC50" s="2">
        <v>1651</v>
      </c>
      <c r="BD50" s="2">
        <v>1647</v>
      </c>
      <c r="BE50" s="2">
        <v>1647</v>
      </c>
      <c r="BF50" s="2">
        <v>1649</v>
      </c>
      <c r="BG50" s="2">
        <v>1649</v>
      </c>
      <c r="BH50" s="2">
        <v>1651</v>
      </c>
      <c r="BI50" s="2">
        <v>1651</v>
      </c>
      <c r="BJ50" s="2">
        <v>1656</v>
      </c>
      <c r="BK50" s="2">
        <v>1667</v>
      </c>
      <c r="BL50" s="2">
        <v>1678</v>
      </c>
      <c r="BM50" s="2">
        <v>1645</v>
      </c>
      <c r="BN50" s="28">
        <v>420</v>
      </c>
      <c r="BO50" s="29">
        <v>270</v>
      </c>
      <c r="BP50" s="30">
        <f t="shared" si="0"/>
        <v>-150</v>
      </c>
      <c r="BQ50" s="6"/>
      <c r="BR50" s="11" t="e">
        <f>BN50-#REF!</f>
        <v>#REF!</v>
      </c>
      <c r="BT50" s="65"/>
    </row>
    <row r="51" spans="1:72" ht="15.75" customHeight="1" x14ac:dyDescent="0.25">
      <c r="A51" s="21" t="s">
        <v>11</v>
      </c>
      <c r="B51" s="22">
        <f>B50+1</f>
        <v>43716</v>
      </c>
      <c r="C51" s="23" t="s">
        <v>50</v>
      </c>
      <c r="D51" s="2">
        <v>1695</v>
      </c>
      <c r="E51" s="2">
        <v>1830</v>
      </c>
      <c r="F51" s="2">
        <v>1830</v>
      </c>
      <c r="G51" s="2">
        <v>1700</v>
      </c>
      <c r="H51" s="2">
        <v>1710</v>
      </c>
      <c r="I51" s="2">
        <v>1720</v>
      </c>
      <c r="J51" s="2">
        <v>1735</v>
      </c>
      <c r="K51" s="2">
        <v>1691</v>
      </c>
      <c r="L51" s="2">
        <v>1692</v>
      </c>
      <c r="M51" s="2">
        <v>1692</v>
      </c>
      <c r="N51" s="2">
        <v>1730</v>
      </c>
      <c r="O51" s="2">
        <v>1700</v>
      </c>
      <c r="P51" s="2">
        <v>1740</v>
      </c>
      <c r="Q51" s="2">
        <v>1706</v>
      </c>
      <c r="R51" s="2">
        <v>2236</v>
      </c>
      <c r="S51" s="2">
        <v>1681</v>
      </c>
      <c r="T51" s="2">
        <v>1705</v>
      </c>
      <c r="U51" s="2">
        <v>1743</v>
      </c>
      <c r="V51" s="2">
        <v>1683</v>
      </c>
      <c r="W51" s="2">
        <v>1682</v>
      </c>
      <c r="X51" s="2">
        <v>2184</v>
      </c>
      <c r="Y51" s="2">
        <v>1936</v>
      </c>
      <c r="Z51" s="2">
        <v>1936</v>
      </c>
      <c r="AA51" s="2">
        <v>1934</v>
      </c>
      <c r="AB51" s="2">
        <v>1936</v>
      </c>
      <c r="AC51" s="2">
        <v>1700</v>
      </c>
      <c r="AD51" s="2">
        <v>1700</v>
      </c>
      <c r="AE51" s="2">
        <v>1700</v>
      </c>
      <c r="AF51" s="2">
        <v>1713</v>
      </c>
      <c r="AG51" s="2">
        <v>1695</v>
      </c>
      <c r="AH51" s="2">
        <v>1722</v>
      </c>
      <c r="AI51" s="2">
        <v>1697</v>
      </c>
      <c r="AJ51" s="2">
        <v>1699</v>
      </c>
      <c r="AK51" s="2">
        <v>1730</v>
      </c>
      <c r="AL51" s="2">
        <v>1694</v>
      </c>
      <c r="AM51" s="2">
        <v>2049</v>
      </c>
      <c r="AN51" s="2">
        <v>1682</v>
      </c>
      <c r="AO51" s="2">
        <v>1722</v>
      </c>
      <c r="AP51" s="2">
        <v>1698</v>
      </c>
      <c r="AQ51" s="2">
        <v>1699</v>
      </c>
      <c r="AR51" s="2">
        <v>1697</v>
      </c>
      <c r="AS51" s="2">
        <v>1696</v>
      </c>
      <c r="AT51" s="2">
        <v>1694</v>
      </c>
      <c r="AU51" s="2">
        <v>1695</v>
      </c>
      <c r="AV51" s="2">
        <v>1695</v>
      </c>
      <c r="AW51" s="2">
        <v>1682</v>
      </c>
      <c r="AX51" s="2">
        <v>1682</v>
      </c>
      <c r="AY51" s="2">
        <v>1685</v>
      </c>
      <c r="AZ51" s="2">
        <v>1688</v>
      </c>
      <c r="BA51" s="2">
        <v>1689</v>
      </c>
      <c r="BB51" s="2">
        <v>1687</v>
      </c>
      <c r="BC51" s="2">
        <v>1686</v>
      </c>
      <c r="BD51" s="2">
        <v>1682</v>
      </c>
      <c r="BE51" s="2">
        <v>1682</v>
      </c>
      <c r="BF51" s="2">
        <v>1684</v>
      </c>
      <c r="BG51" s="2">
        <v>1684</v>
      </c>
      <c r="BH51" s="2">
        <v>1686</v>
      </c>
      <c r="BI51" s="2">
        <v>1686</v>
      </c>
      <c r="BJ51" s="2">
        <v>1691</v>
      </c>
      <c r="BK51" s="2">
        <v>1702</v>
      </c>
      <c r="BL51" s="2">
        <v>1713</v>
      </c>
      <c r="BM51" s="2">
        <v>1680</v>
      </c>
      <c r="BN51" s="28">
        <v>300</v>
      </c>
      <c r="BO51" s="29">
        <v>488.32</v>
      </c>
      <c r="BP51" s="30">
        <f t="shared" si="0"/>
        <v>188.32</v>
      </c>
      <c r="BQ51" s="6"/>
      <c r="BR51" s="11" t="e">
        <f>BN51-#REF!</f>
        <v>#REF!</v>
      </c>
      <c r="BT51" s="65" t="e">
        <f>#REF!+#REF!</f>
        <v>#REF!</v>
      </c>
    </row>
    <row r="52" spans="1:72" ht="15.75" customHeight="1" x14ac:dyDescent="0.25">
      <c r="A52" s="21" t="s">
        <v>11</v>
      </c>
      <c r="B52" s="22">
        <f>B51</f>
        <v>43716</v>
      </c>
      <c r="C52" s="13" t="s">
        <v>51</v>
      </c>
      <c r="D52" s="2">
        <v>1730</v>
      </c>
      <c r="E52" s="2">
        <v>1865</v>
      </c>
      <c r="F52" s="2">
        <v>1865</v>
      </c>
      <c r="G52" s="2">
        <v>1735</v>
      </c>
      <c r="H52" s="2">
        <v>1745</v>
      </c>
      <c r="I52" s="2">
        <v>1755</v>
      </c>
      <c r="J52" s="2">
        <v>1770</v>
      </c>
      <c r="K52" s="2">
        <v>1726</v>
      </c>
      <c r="L52" s="2">
        <v>1727</v>
      </c>
      <c r="M52" s="2">
        <v>1727</v>
      </c>
      <c r="N52" s="2">
        <v>1765</v>
      </c>
      <c r="O52" s="2">
        <v>1735</v>
      </c>
      <c r="P52" s="2">
        <v>1775</v>
      </c>
      <c r="Q52" s="2">
        <v>1741</v>
      </c>
      <c r="R52" s="2">
        <v>2271</v>
      </c>
      <c r="S52" s="2">
        <v>1716</v>
      </c>
      <c r="T52" s="2">
        <v>1740</v>
      </c>
      <c r="U52" s="2">
        <v>1778</v>
      </c>
      <c r="V52" s="2">
        <v>1718</v>
      </c>
      <c r="W52" s="2">
        <v>1717</v>
      </c>
      <c r="X52" s="2">
        <v>2219</v>
      </c>
      <c r="Y52" s="2">
        <v>1971</v>
      </c>
      <c r="Z52" s="2">
        <v>1971</v>
      </c>
      <c r="AA52" s="2">
        <v>1969</v>
      </c>
      <c r="AB52" s="2">
        <v>1971</v>
      </c>
      <c r="AC52" s="2">
        <v>1735</v>
      </c>
      <c r="AD52" s="2">
        <v>1735</v>
      </c>
      <c r="AE52" s="2">
        <v>1735</v>
      </c>
      <c r="AF52" s="2">
        <v>1748</v>
      </c>
      <c r="AG52" s="2">
        <v>1730</v>
      </c>
      <c r="AH52" s="2">
        <v>1757</v>
      </c>
      <c r="AI52" s="2">
        <v>1732</v>
      </c>
      <c r="AJ52" s="2">
        <v>1734</v>
      </c>
      <c r="AK52" s="2">
        <v>1765</v>
      </c>
      <c r="AL52" s="2">
        <v>1729</v>
      </c>
      <c r="AM52" s="2">
        <v>2084</v>
      </c>
      <c r="AN52" s="2">
        <v>1717</v>
      </c>
      <c r="AO52" s="2">
        <v>1757</v>
      </c>
      <c r="AP52" s="2">
        <v>1733</v>
      </c>
      <c r="AQ52" s="2">
        <v>1734</v>
      </c>
      <c r="AR52" s="2">
        <v>1732</v>
      </c>
      <c r="AS52" s="2">
        <v>1731</v>
      </c>
      <c r="AT52" s="2">
        <v>1729</v>
      </c>
      <c r="AU52" s="2">
        <v>1730</v>
      </c>
      <c r="AV52" s="2">
        <v>1730</v>
      </c>
      <c r="AW52" s="2">
        <v>1717</v>
      </c>
      <c r="AX52" s="2">
        <v>1717</v>
      </c>
      <c r="AY52" s="2">
        <v>1720</v>
      </c>
      <c r="AZ52" s="2">
        <v>1723</v>
      </c>
      <c r="BA52" s="2">
        <v>1724</v>
      </c>
      <c r="BB52" s="2">
        <v>1722</v>
      </c>
      <c r="BC52" s="2">
        <v>1721</v>
      </c>
      <c r="BD52" s="2">
        <v>1717</v>
      </c>
      <c r="BE52" s="2">
        <v>1717</v>
      </c>
      <c r="BF52" s="2">
        <v>1719</v>
      </c>
      <c r="BG52" s="2">
        <v>1719</v>
      </c>
      <c r="BH52" s="2">
        <v>1721</v>
      </c>
      <c r="BI52" s="2">
        <v>1721</v>
      </c>
      <c r="BJ52" s="2">
        <v>1726</v>
      </c>
      <c r="BK52" s="2">
        <v>1737</v>
      </c>
      <c r="BL52" s="2">
        <v>1748</v>
      </c>
      <c r="BM52" s="2">
        <v>1715</v>
      </c>
      <c r="BN52" s="28">
        <v>420</v>
      </c>
      <c r="BO52" s="29">
        <v>250</v>
      </c>
      <c r="BP52" s="30">
        <f t="shared" si="0"/>
        <v>-170</v>
      </c>
      <c r="BQ52" s="6"/>
      <c r="BR52" s="11" t="e">
        <f>BN52-#REF!</f>
        <v>#REF!</v>
      </c>
      <c r="BT52" s="65"/>
    </row>
    <row r="53" spans="1:72" ht="15.75" customHeight="1" x14ac:dyDescent="0.25">
      <c r="A53" s="21" t="s">
        <v>12</v>
      </c>
      <c r="B53" s="22">
        <f>B52+1</f>
        <v>43717</v>
      </c>
      <c r="C53" s="23" t="s">
        <v>50</v>
      </c>
      <c r="D53" s="2">
        <v>1765</v>
      </c>
      <c r="E53" s="2">
        <v>1900</v>
      </c>
      <c r="F53" s="2">
        <v>1900</v>
      </c>
      <c r="G53" s="2">
        <v>1770</v>
      </c>
      <c r="H53" s="2">
        <v>1780</v>
      </c>
      <c r="I53" s="2">
        <v>1790</v>
      </c>
      <c r="J53" s="2">
        <v>1805</v>
      </c>
      <c r="K53" s="2">
        <v>1761</v>
      </c>
      <c r="L53" s="2">
        <v>1762</v>
      </c>
      <c r="M53" s="2">
        <v>1762</v>
      </c>
      <c r="N53" s="2">
        <v>1800</v>
      </c>
      <c r="O53" s="2">
        <v>1770</v>
      </c>
      <c r="P53" s="2">
        <v>1810</v>
      </c>
      <c r="Q53" s="2">
        <v>1776</v>
      </c>
      <c r="R53" s="2">
        <v>2306</v>
      </c>
      <c r="S53" s="2">
        <v>1751</v>
      </c>
      <c r="T53" s="2">
        <v>1775</v>
      </c>
      <c r="U53" s="2">
        <v>1813</v>
      </c>
      <c r="V53" s="2">
        <v>1753</v>
      </c>
      <c r="W53" s="2">
        <v>1752</v>
      </c>
      <c r="X53" s="2">
        <v>2254</v>
      </c>
      <c r="Y53" s="2">
        <v>2006</v>
      </c>
      <c r="Z53" s="2">
        <v>2006</v>
      </c>
      <c r="AA53" s="2">
        <v>2004</v>
      </c>
      <c r="AB53" s="2">
        <v>2006</v>
      </c>
      <c r="AC53" s="2">
        <v>1770</v>
      </c>
      <c r="AD53" s="2">
        <v>1770</v>
      </c>
      <c r="AE53" s="2">
        <v>1770</v>
      </c>
      <c r="AF53" s="2">
        <v>1783</v>
      </c>
      <c r="AG53" s="2">
        <v>1765</v>
      </c>
      <c r="AH53" s="2">
        <v>1792</v>
      </c>
      <c r="AI53" s="2">
        <v>1767</v>
      </c>
      <c r="AJ53" s="2">
        <v>1769</v>
      </c>
      <c r="AK53" s="2">
        <v>1800</v>
      </c>
      <c r="AL53" s="2">
        <v>1764</v>
      </c>
      <c r="AM53" s="2">
        <v>2119</v>
      </c>
      <c r="AN53" s="2">
        <v>1752</v>
      </c>
      <c r="AO53" s="2">
        <v>1792</v>
      </c>
      <c r="AP53" s="2">
        <v>1768</v>
      </c>
      <c r="AQ53" s="2">
        <v>1769</v>
      </c>
      <c r="AR53" s="2">
        <v>1767</v>
      </c>
      <c r="AS53" s="2">
        <v>1766</v>
      </c>
      <c r="AT53" s="2">
        <v>1764</v>
      </c>
      <c r="AU53" s="2">
        <v>1765</v>
      </c>
      <c r="AV53" s="2">
        <v>1765</v>
      </c>
      <c r="AW53" s="2">
        <v>1752</v>
      </c>
      <c r="AX53" s="2">
        <v>1752</v>
      </c>
      <c r="AY53" s="2">
        <v>1755</v>
      </c>
      <c r="AZ53" s="2">
        <v>1758</v>
      </c>
      <c r="BA53" s="2">
        <v>1759</v>
      </c>
      <c r="BB53" s="2">
        <v>1757</v>
      </c>
      <c r="BC53" s="2">
        <v>1756</v>
      </c>
      <c r="BD53" s="2">
        <v>1752</v>
      </c>
      <c r="BE53" s="2">
        <v>1752</v>
      </c>
      <c r="BF53" s="2">
        <v>1754</v>
      </c>
      <c r="BG53" s="2">
        <v>1754</v>
      </c>
      <c r="BH53" s="2">
        <v>1756</v>
      </c>
      <c r="BI53" s="2">
        <v>1756</v>
      </c>
      <c r="BJ53" s="2">
        <v>1761</v>
      </c>
      <c r="BK53" s="2">
        <v>1772</v>
      </c>
      <c r="BL53" s="2">
        <v>1783</v>
      </c>
      <c r="BM53" s="2">
        <v>1750</v>
      </c>
      <c r="BN53" s="28">
        <v>300</v>
      </c>
      <c r="BO53" s="29">
        <v>416.88499999999999</v>
      </c>
      <c r="BP53" s="30">
        <f t="shared" si="0"/>
        <v>116.88499999999999</v>
      </c>
      <c r="BQ53" s="6"/>
      <c r="BR53" s="11" t="e">
        <f>BN53-#REF!</f>
        <v>#REF!</v>
      </c>
      <c r="BT53" s="65" t="e">
        <f>#REF!+#REF!</f>
        <v>#REF!</v>
      </c>
    </row>
    <row r="54" spans="1:72" ht="15.75" customHeight="1" x14ac:dyDescent="0.25">
      <c r="A54" s="21" t="s">
        <v>12</v>
      </c>
      <c r="B54" s="22">
        <f>B53</f>
        <v>43717</v>
      </c>
      <c r="C54" s="13" t="s">
        <v>51</v>
      </c>
      <c r="D54" s="2">
        <v>1800</v>
      </c>
      <c r="E54" s="2">
        <v>1935</v>
      </c>
      <c r="F54" s="2">
        <v>1935</v>
      </c>
      <c r="G54" s="2">
        <v>1805</v>
      </c>
      <c r="H54" s="2">
        <v>1815</v>
      </c>
      <c r="I54" s="2">
        <v>1825</v>
      </c>
      <c r="J54" s="2">
        <v>1840</v>
      </c>
      <c r="K54" s="2">
        <v>1796</v>
      </c>
      <c r="L54" s="2">
        <v>1797</v>
      </c>
      <c r="M54" s="2">
        <v>1797</v>
      </c>
      <c r="N54" s="2">
        <v>1835</v>
      </c>
      <c r="O54" s="2">
        <v>1805</v>
      </c>
      <c r="P54" s="2">
        <v>1845</v>
      </c>
      <c r="Q54" s="2">
        <v>1811</v>
      </c>
      <c r="R54" s="2">
        <v>2341</v>
      </c>
      <c r="S54" s="2">
        <v>1786</v>
      </c>
      <c r="T54" s="2">
        <v>1810</v>
      </c>
      <c r="U54" s="2">
        <v>1848</v>
      </c>
      <c r="V54" s="2">
        <v>1788</v>
      </c>
      <c r="W54" s="2">
        <v>1787</v>
      </c>
      <c r="X54" s="2">
        <v>2289</v>
      </c>
      <c r="Y54" s="2">
        <v>2041</v>
      </c>
      <c r="Z54" s="2">
        <v>2041</v>
      </c>
      <c r="AA54" s="2">
        <v>2039</v>
      </c>
      <c r="AB54" s="2">
        <v>2041</v>
      </c>
      <c r="AC54" s="2">
        <v>1805</v>
      </c>
      <c r="AD54" s="2">
        <v>1805</v>
      </c>
      <c r="AE54" s="2">
        <v>1805</v>
      </c>
      <c r="AF54" s="2">
        <v>1818</v>
      </c>
      <c r="AG54" s="2">
        <v>1800</v>
      </c>
      <c r="AH54" s="2">
        <v>1827</v>
      </c>
      <c r="AI54" s="2">
        <v>1802</v>
      </c>
      <c r="AJ54" s="2">
        <v>1804</v>
      </c>
      <c r="AK54" s="2">
        <v>1835</v>
      </c>
      <c r="AL54" s="2">
        <v>1799</v>
      </c>
      <c r="AM54" s="2">
        <v>2154</v>
      </c>
      <c r="AN54" s="2">
        <v>1787</v>
      </c>
      <c r="AO54" s="2">
        <v>1827</v>
      </c>
      <c r="AP54" s="2">
        <v>1803</v>
      </c>
      <c r="AQ54" s="2">
        <v>1804</v>
      </c>
      <c r="AR54" s="2">
        <v>1802</v>
      </c>
      <c r="AS54" s="2">
        <v>1801</v>
      </c>
      <c r="AT54" s="2">
        <v>1799</v>
      </c>
      <c r="AU54" s="2">
        <v>1800</v>
      </c>
      <c r="AV54" s="2">
        <v>1800</v>
      </c>
      <c r="AW54" s="2">
        <v>1787</v>
      </c>
      <c r="AX54" s="2">
        <v>1787</v>
      </c>
      <c r="AY54" s="2">
        <v>1790</v>
      </c>
      <c r="AZ54" s="2">
        <v>1793</v>
      </c>
      <c r="BA54" s="2">
        <v>1794</v>
      </c>
      <c r="BB54" s="2">
        <v>1792</v>
      </c>
      <c r="BC54" s="2">
        <v>1791</v>
      </c>
      <c r="BD54" s="2">
        <v>1787</v>
      </c>
      <c r="BE54" s="2">
        <v>1787</v>
      </c>
      <c r="BF54" s="2">
        <v>1789</v>
      </c>
      <c r="BG54" s="2">
        <v>1789</v>
      </c>
      <c r="BH54" s="2">
        <v>1791</v>
      </c>
      <c r="BI54" s="2">
        <v>1791</v>
      </c>
      <c r="BJ54" s="2">
        <v>1796</v>
      </c>
      <c r="BK54" s="2">
        <v>1807</v>
      </c>
      <c r="BL54" s="2">
        <v>1818</v>
      </c>
      <c r="BM54" s="2">
        <v>1785</v>
      </c>
      <c r="BN54" s="28">
        <v>360</v>
      </c>
      <c r="BO54" s="29">
        <v>60</v>
      </c>
      <c r="BP54" s="30">
        <f t="shared" si="0"/>
        <v>-300</v>
      </c>
      <c r="BQ54" s="6"/>
      <c r="BR54" s="11" t="e">
        <f>BN54-#REF!</f>
        <v>#REF!</v>
      </c>
      <c r="BT54" s="65"/>
    </row>
    <row r="55" spans="1:72" ht="15.75" customHeight="1" x14ac:dyDescent="0.25">
      <c r="A55" s="21" t="s">
        <v>13</v>
      </c>
      <c r="B55" s="22">
        <f>B54+1</f>
        <v>43718</v>
      </c>
      <c r="C55" s="23" t="s">
        <v>50</v>
      </c>
      <c r="D55" s="2">
        <v>1835</v>
      </c>
      <c r="E55" s="2">
        <v>1970</v>
      </c>
      <c r="F55" s="2">
        <v>1970</v>
      </c>
      <c r="G55" s="2">
        <v>1840</v>
      </c>
      <c r="H55" s="2">
        <v>1850</v>
      </c>
      <c r="I55" s="2">
        <v>1860</v>
      </c>
      <c r="J55" s="2">
        <v>1875</v>
      </c>
      <c r="K55" s="2">
        <v>1831</v>
      </c>
      <c r="L55" s="2">
        <v>1832</v>
      </c>
      <c r="M55" s="2">
        <v>1832</v>
      </c>
      <c r="N55" s="2">
        <v>1870</v>
      </c>
      <c r="O55" s="2">
        <v>1840</v>
      </c>
      <c r="P55" s="2">
        <v>1880</v>
      </c>
      <c r="Q55" s="2">
        <v>1846</v>
      </c>
      <c r="R55" s="2">
        <v>2376</v>
      </c>
      <c r="S55" s="2">
        <v>1821</v>
      </c>
      <c r="T55" s="2">
        <v>1845</v>
      </c>
      <c r="U55" s="2">
        <v>1883</v>
      </c>
      <c r="V55" s="2">
        <v>1823</v>
      </c>
      <c r="W55" s="2">
        <v>1822</v>
      </c>
      <c r="X55" s="2">
        <v>2324</v>
      </c>
      <c r="Y55" s="2">
        <v>2076</v>
      </c>
      <c r="Z55" s="2">
        <v>2076</v>
      </c>
      <c r="AA55" s="2">
        <v>2074</v>
      </c>
      <c r="AB55" s="2">
        <v>2076</v>
      </c>
      <c r="AC55" s="2">
        <v>1840</v>
      </c>
      <c r="AD55" s="2">
        <v>1840</v>
      </c>
      <c r="AE55" s="2">
        <v>1840</v>
      </c>
      <c r="AF55" s="2">
        <v>1853</v>
      </c>
      <c r="AG55" s="2">
        <v>1835</v>
      </c>
      <c r="AH55" s="2">
        <v>1862</v>
      </c>
      <c r="AI55" s="2">
        <v>1837</v>
      </c>
      <c r="AJ55" s="2">
        <v>1839</v>
      </c>
      <c r="AK55" s="2">
        <v>1870</v>
      </c>
      <c r="AL55" s="2">
        <v>1834</v>
      </c>
      <c r="AM55" s="2">
        <v>2189</v>
      </c>
      <c r="AN55" s="2">
        <v>1822</v>
      </c>
      <c r="AO55" s="2">
        <v>1862</v>
      </c>
      <c r="AP55" s="2">
        <v>1838</v>
      </c>
      <c r="AQ55" s="2">
        <v>1839</v>
      </c>
      <c r="AR55" s="2">
        <v>1837</v>
      </c>
      <c r="AS55" s="2">
        <v>1836</v>
      </c>
      <c r="AT55" s="2">
        <v>1834</v>
      </c>
      <c r="AU55" s="2">
        <v>1835</v>
      </c>
      <c r="AV55" s="2">
        <v>1835</v>
      </c>
      <c r="AW55" s="2">
        <v>1822</v>
      </c>
      <c r="AX55" s="2">
        <v>1822</v>
      </c>
      <c r="AY55" s="2">
        <v>1825</v>
      </c>
      <c r="AZ55" s="2">
        <v>1828</v>
      </c>
      <c r="BA55" s="2">
        <v>1829</v>
      </c>
      <c r="BB55" s="2">
        <v>1827</v>
      </c>
      <c r="BC55" s="2">
        <v>1826</v>
      </c>
      <c r="BD55" s="2">
        <v>1822</v>
      </c>
      <c r="BE55" s="2">
        <v>1822</v>
      </c>
      <c r="BF55" s="2">
        <v>1824</v>
      </c>
      <c r="BG55" s="2">
        <v>1824</v>
      </c>
      <c r="BH55" s="2">
        <v>1826</v>
      </c>
      <c r="BI55" s="2">
        <v>1826</v>
      </c>
      <c r="BJ55" s="2">
        <v>1831</v>
      </c>
      <c r="BK55" s="2">
        <v>1842</v>
      </c>
      <c r="BL55" s="2">
        <v>1853</v>
      </c>
      <c r="BM55" s="2">
        <v>1820</v>
      </c>
      <c r="BN55" s="28">
        <v>300</v>
      </c>
      <c r="BO55" s="29">
        <v>596</v>
      </c>
      <c r="BP55" s="30">
        <f t="shared" si="0"/>
        <v>296</v>
      </c>
      <c r="BQ55" s="6"/>
      <c r="BR55" s="11" t="e">
        <f>BN55-#REF!</f>
        <v>#REF!</v>
      </c>
      <c r="BT55" s="65" t="e">
        <f>#REF!+#REF!</f>
        <v>#REF!</v>
      </c>
    </row>
    <row r="56" spans="1:72" ht="15.75" customHeight="1" x14ac:dyDescent="0.25">
      <c r="A56" s="21" t="s">
        <v>13</v>
      </c>
      <c r="B56" s="22">
        <f>B55</f>
        <v>43718</v>
      </c>
      <c r="C56" s="13" t="s">
        <v>51</v>
      </c>
      <c r="D56" s="2">
        <v>1870</v>
      </c>
      <c r="E56" s="2">
        <v>2005</v>
      </c>
      <c r="F56" s="2">
        <v>2005</v>
      </c>
      <c r="G56" s="2">
        <v>1875</v>
      </c>
      <c r="H56" s="2">
        <v>1885</v>
      </c>
      <c r="I56" s="2">
        <v>1895</v>
      </c>
      <c r="J56" s="2">
        <v>1910</v>
      </c>
      <c r="K56" s="2">
        <v>1866</v>
      </c>
      <c r="L56" s="2">
        <v>1867</v>
      </c>
      <c r="M56" s="2">
        <v>1867</v>
      </c>
      <c r="N56" s="2">
        <v>1905</v>
      </c>
      <c r="O56" s="2">
        <v>1875</v>
      </c>
      <c r="P56" s="2">
        <v>1915</v>
      </c>
      <c r="Q56" s="2">
        <v>1881</v>
      </c>
      <c r="R56" s="2">
        <v>2411</v>
      </c>
      <c r="S56" s="2">
        <v>1856</v>
      </c>
      <c r="T56" s="2">
        <v>1880</v>
      </c>
      <c r="U56" s="2">
        <v>1918</v>
      </c>
      <c r="V56" s="2">
        <v>1858</v>
      </c>
      <c r="W56" s="2">
        <v>1857</v>
      </c>
      <c r="X56" s="2">
        <v>2359</v>
      </c>
      <c r="Y56" s="2">
        <v>2111</v>
      </c>
      <c r="Z56" s="2">
        <v>2111</v>
      </c>
      <c r="AA56" s="2">
        <v>2109</v>
      </c>
      <c r="AB56" s="2">
        <v>2111</v>
      </c>
      <c r="AC56" s="2">
        <v>1875</v>
      </c>
      <c r="AD56" s="2">
        <v>1875</v>
      </c>
      <c r="AE56" s="2">
        <v>1875</v>
      </c>
      <c r="AF56" s="2">
        <v>1888</v>
      </c>
      <c r="AG56" s="2">
        <v>1870</v>
      </c>
      <c r="AH56" s="2">
        <v>1897</v>
      </c>
      <c r="AI56" s="2">
        <v>1872</v>
      </c>
      <c r="AJ56" s="2">
        <v>1874</v>
      </c>
      <c r="AK56" s="2">
        <v>1905</v>
      </c>
      <c r="AL56" s="2">
        <v>1869</v>
      </c>
      <c r="AM56" s="2">
        <v>2224</v>
      </c>
      <c r="AN56" s="2">
        <v>1857</v>
      </c>
      <c r="AO56" s="2">
        <v>1897</v>
      </c>
      <c r="AP56" s="2">
        <v>1873</v>
      </c>
      <c r="AQ56" s="2">
        <v>1874</v>
      </c>
      <c r="AR56" s="2">
        <v>1872</v>
      </c>
      <c r="AS56" s="2">
        <v>1871</v>
      </c>
      <c r="AT56" s="2">
        <v>1869</v>
      </c>
      <c r="AU56" s="2">
        <v>1870</v>
      </c>
      <c r="AV56" s="2">
        <v>1870</v>
      </c>
      <c r="AW56" s="2">
        <v>1857</v>
      </c>
      <c r="AX56" s="2">
        <v>1857</v>
      </c>
      <c r="AY56" s="2">
        <v>1860</v>
      </c>
      <c r="AZ56" s="2">
        <v>1863</v>
      </c>
      <c r="BA56" s="2">
        <v>1864</v>
      </c>
      <c r="BB56" s="2">
        <v>1862</v>
      </c>
      <c r="BC56" s="2">
        <v>1861</v>
      </c>
      <c r="BD56" s="2">
        <v>1857</v>
      </c>
      <c r="BE56" s="2">
        <v>1857</v>
      </c>
      <c r="BF56" s="2">
        <v>1859</v>
      </c>
      <c r="BG56" s="2">
        <v>1859</v>
      </c>
      <c r="BH56" s="2">
        <v>1861</v>
      </c>
      <c r="BI56" s="2">
        <v>1861</v>
      </c>
      <c r="BJ56" s="2">
        <v>1866</v>
      </c>
      <c r="BK56" s="2">
        <v>1877</v>
      </c>
      <c r="BL56" s="2">
        <v>1888</v>
      </c>
      <c r="BM56" s="2">
        <v>1855</v>
      </c>
      <c r="BN56" s="28">
        <v>360</v>
      </c>
      <c r="BO56" s="29">
        <v>310</v>
      </c>
      <c r="BP56" s="30">
        <f t="shared" si="0"/>
        <v>-50</v>
      </c>
      <c r="BQ56" s="6"/>
      <c r="BR56" s="11" t="e">
        <f>BN56-#REF!</f>
        <v>#REF!</v>
      </c>
      <c r="BT56" s="65"/>
    </row>
    <row r="57" spans="1:72" ht="15.75" customHeight="1" x14ac:dyDescent="0.25">
      <c r="A57" s="21" t="s">
        <v>14</v>
      </c>
      <c r="B57" s="22">
        <f>B56+1</f>
        <v>43719</v>
      </c>
      <c r="C57" s="23" t="s">
        <v>50</v>
      </c>
      <c r="D57" s="2">
        <v>1905</v>
      </c>
      <c r="E57" s="2">
        <v>2040</v>
      </c>
      <c r="F57" s="2">
        <v>2040</v>
      </c>
      <c r="G57" s="2">
        <v>1910</v>
      </c>
      <c r="H57" s="2">
        <v>1920</v>
      </c>
      <c r="I57" s="2">
        <v>1930</v>
      </c>
      <c r="J57" s="2">
        <v>1945</v>
      </c>
      <c r="K57" s="2">
        <v>1901</v>
      </c>
      <c r="L57" s="2">
        <v>1902</v>
      </c>
      <c r="M57" s="2">
        <v>1902</v>
      </c>
      <c r="N57" s="2">
        <v>1940</v>
      </c>
      <c r="O57" s="2">
        <v>1910</v>
      </c>
      <c r="P57" s="2">
        <v>1950</v>
      </c>
      <c r="Q57" s="2">
        <v>1916</v>
      </c>
      <c r="R57" s="2">
        <v>2446</v>
      </c>
      <c r="S57" s="2">
        <v>1891</v>
      </c>
      <c r="T57" s="2">
        <v>1915</v>
      </c>
      <c r="U57" s="2">
        <v>1953</v>
      </c>
      <c r="V57" s="2">
        <v>1893</v>
      </c>
      <c r="W57" s="2">
        <v>1892</v>
      </c>
      <c r="X57" s="2">
        <v>2394</v>
      </c>
      <c r="Y57" s="2">
        <v>2146</v>
      </c>
      <c r="Z57" s="2">
        <v>2146</v>
      </c>
      <c r="AA57" s="2">
        <v>2144</v>
      </c>
      <c r="AB57" s="2">
        <v>2146</v>
      </c>
      <c r="AC57" s="2">
        <v>1910</v>
      </c>
      <c r="AD57" s="2">
        <v>1910</v>
      </c>
      <c r="AE57" s="2">
        <v>1910</v>
      </c>
      <c r="AF57" s="2">
        <v>1923</v>
      </c>
      <c r="AG57" s="2">
        <v>1905</v>
      </c>
      <c r="AH57" s="2">
        <v>1932</v>
      </c>
      <c r="AI57" s="2">
        <v>1907</v>
      </c>
      <c r="AJ57" s="2">
        <v>1909</v>
      </c>
      <c r="AK57" s="2">
        <v>1940</v>
      </c>
      <c r="AL57" s="2">
        <v>1904</v>
      </c>
      <c r="AM57" s="2">
        <v>2259</v>
      </c>
      <c r="AN57" s="2">
        <v>1892</v>
      </c>
      <c r="AO57" s="2">
        <v>1932</v>
      </c>
      <c r="AP57" s="2">
        <v>1908</v>
      </c>
      <c r="AQ57" s="2">
        <v>1909</v>
      </c>
      <c r="AR57" s="2">
        <v>1907</v>
      </c>
      <c r="AS57" s="2">
        <v>1906</v>
      </c>
      <c r="AT57" s="2">
        <v>1904</v>
      </c>
      <c r="AU57" s="2">
        <v>1905</v>
      </c>
      <c r="AV57" s="2">
        <v>1905</v>
      </c>
      <c r="AW57" s="2">
        <v>1892</v>
      </c>
      <c r="AX57" s="2">
        <v>1892</v>
      </c>
      <c r="AY57" s="2">
        <v>1895</v>
      </c>
      <c r="AZ57" s="2">
        <v>1898</v>
      </c>
      <c r="BA57" s="2">
        <v>1899</v>
      </c>
      <c r="BB57" s="2">
        <v>1897</v>
      </c>
      <c r="BC57" s="2">
        <v>1896</v>
      </c>
      <c r="BD57" s="2">
        <v>1892</v>
      </c>
      <c r="BE57" s="2">
        <v>1892</v>
      </c>
      <c r="BF57" s="2">
        <v>1894</v>
      </c>
      <c r="BG57" s="2">
        <v>1894</v>
      </c>
      <c r="BH57" s="2">
        <v>1896</v>
      </c>
      <c r="BI57" s="2">
        <v>1896</v>
      </c>
      <c r="BJ57" s="2">
        <v>1901</v>
      </c>
      <c r="BK57" s="2">
        <v>1912</v>
      </c>
      <c r="BL57" s="2">
        <v>1923</v>
      </c>
      <c r="BM57" s="2">
        <v>1890</v>
      </c>
      <c r="BN57" s="28">
        <v>260</v>
      </c>
      <c r="BO57" s="29">
        <v>551.9</v>
      </c>
      <c r="BP57" s="30">
        <f t="shared" si="0"/>
        <v>291.89999999999998</v>
      </c>
      <c r="BQ57" s="6"/>
      <c r="BR57" s="11" t="e">
        <f>BN57-#REF!</f>
        <v>#REF!</v>
      </c>
      <c r="BT57" s="65" t="e">
        <f>#REF!+#REF!</f>
        <v>#REF!</v>
      </c>
    </row>
    <row r="58" spans="1:72" ht="15.75" customHeight="1" thickBot="1" x14ac:dyDescent="0.3">
      <c r="A58" s="21" t="s">
        <v>14</v>
      </c>
      <c r="B58" s="22">
        <f>B57</f>
        <v>43719</v>
      </c>
      <c r="C58" s="13" t="s">
        <v>51</v>
      </c>
      <c r="D58" s="16"/>
      <c r="E58" s="10">
        <v>975</v>
      </c>
      <c r="F58" s="27">
        <v>150</v>
      </c>
      <c r="G58" s="15">
        <v>0</v>
      </c>
      <c r="H58" s="16"/>
      <c r="I58" s="10">
        <v>0</v>
      </c>
      <c r="J58" s="16"/>
      <c r="K58" s="15">
        <v>0</v>
      </c>
      <c r="L58" s="2"/>
      <c r="M58" s="15">
        <v>0</v>
      </c>
      <c r="N58" s="16"/>
      <c r="O58" s="15">
        <v>0</v>
      </c>
      <c r="P58" s="14"/>
      <c r="Q58" s="15">
        <v>0</v>
      </c>
      <c r="R58" s="16"/>
      <c r="S58" s="15">
        <v>0</v>
      </c>
      <c r="T58" s="16">
        <v>180</v>
      </c>
      <c r="U58" s="15">
        <v>180</v>
      </c>
      <c r="V58" s="16"/>
      <c r="W58" s="10">
        <v>0</v>
      </c>
      <c r="X58" s="2">
        <v>60</v>
      </c>
      <c r="Y58" s="15">
        <v>0</v>
      </c>
      <c r="Z58" s="2"/>
      <c r="AA58" s="15">
        <v>0</v>
      </c>
      <c r="AB58" s="16"/>
      <c r="AC58" s="15">
        <v>0</v>
      </c>
      <c r="AD58" s="16"/>
      <c r="AE58" s="15">
        <v>0</v>
      </c>
      <c r="AF58" s="16"/>
      <c r="AG58" s="27">
        <v>0</v>
      </c>
      <c r="AH58" s="16"/>
      <c r="AI58" s="15">
        <v>0</v>
      </c>
      <c r="AJ58" s="16"/>
      <c r="AK58" s="15">
        <v>0</v>
      </c>
      <c r="AL58" s="16"/>
      <c r="AM58" s="15">
        <v>60</v>
      </c>
      <c r="AN58" s="16"/>
      <c r="AO58" s="15"/>
      <c r="AP58" s="16"/>
      <c r="AQ58" s="10">
        <v>0</v>
      </c>
      <c r="AR58" s="2"/>
      <c r="AS58" s="15">
        <v>0</v>
      </c>
      <c r="AT58" s="16"/>
      <c r="AU58" s="10">
        <v>0</v>
      </c>
      <c r="AV58" s="16"/>
      <c r="AW58" s="15">
        <v>0</v>
      </c>
      <c r="AX58" s="16"/>
      <c r="AY58" s="10">
        <v>0</v>
      </c>
      <c r="AZ58" s="16"/>
      <c r="BA58" s="15"/>
      <c r="BB58" s="16"/>
      <c r="BC58" s="15"/>
      <c r="BD58" s="16"/>
      <c r="BE58" s="15"/>
      <c r="BF58" s="16"/>
      <c r="BG58" s="15"/>
      <c r="BH58" s="16"/>
      <c r="BI58" s="10">
        <v>0</v>
      </c>
      <c r="BJ58" s="16"/>
      <c r="BK58" s="15">
        <v>0</v>
      </c>
      <c r="BL58" s="16"/>
      <c r="BM58" s="15">
        <v>0</v>
      </c>
      <c r="BN58" s="28">
        <v>240</v>
      </c>
      <c r="BO58" s="29">
        <v>240</v>
      </c>
      <c r="BP58" s="30">
        <f t="shared" si="0"/>
        <v>0</v>
      </c>
      <c r="BQ58" s="6"/>
      <c r="BR58" s="11" t="e">
        <f>BN58-#REF!</f>
        <v>#REF!</v>
      </c>
      <c r="BT58" s="65"/>
    </row>
    <row r="59" spans="1:72" s="35" customFormat="1" ht="15.75" customHeight="1" x14ac:dyDescent="0.25">
      <c r="A59" s="33" t="s">
        <v>3</v>
      </c>
      <c r="B59" s="34"/>
      <c r="D59" s="36">
        <f t="shared" ref="D59:M59" si="1">SUM(D45:D58)</f>
        <v>22035</v>
      </c>
      <c r="E59" s="36">
        <f t="shared" si="1"/>
        <v>24765</v>
      </c>
      <c r="F59" s="36">
        <f t="shared" si="1"/>
        <v>23940</v>
      </c>
      <c r="G59" s="36">
        <f t="shared" si="1"/>
        <v>22100</v>
      </c>
      <c r="H59" s="36">
        <f t="shared" si="1"/>
        <v>22230</v>
      </c>
      <c r="I59" s="36">
        <f t="shared" si="1"/>
        <v>22360</v>
      </c>
      <c r="J59" s="36">
        <f t="shared" si="1"/>
        <v>22555</v>
      </c>
      <c r="K59" s="36">
        <f t="shared" si="1"/>
        <v>21983</v>
      </c>
      <c r="L59" s="36">
        <f t="shared" si="1"/>
        <v>21996</v>
      </c>
      <c r="M59" s="36">
        <f t="shared" si="1"/>
        <v>21996</v>
      </c>
      <c r="N59" s="36">
        <f t="shared" ref="N59:O59" si="2">SUM(N45:N58)</f>
        <v>22490</v>
      </c>
      <c r="O59" s="36">
        <f t="shared" si="2"/>
        <v>22100</v>
      </c>
      <c r="P59" s="36">
        <f t="shared" ref="P59:AM59" si="3">SUM(P45:P58)</f>
        <v>22620</v>
      </c>
      <c r="Q59" s="36">
        <f t="shared" si="3"/>
        <v>22178</v>
      </c>
      <c r="R59" s="36">
        <f t="shared" si="3"/>
        <v>29068</v>
      </c>
      <c r="S59" s="36">
        <f t="shared" si="3"/>
        <v>21853</v>
      </c>
      <c r="T59" s="36">
        <f t="shared" si="3"/>
        <v>22345</v>
      </c>
      <c r="U59" s="36">
        <f t="shared" si="3"/>
        <v>22839</v>
      </c>
      <c r="V59" s="36">
        <f t="shared" si="3"/>
        <v>21879</v>
      </c>
      <c r="W59" s="36">
        <f t="shared" si="3"/>
        <v>21866</v>
      </c>
      <c r="X59" s="36">
        <f t="shared" si="3"/>
        <v>28452</v>
      </c>
      <c r="Y59" s="36">
        <f t="shared" si="3"/>
        <v>25168</v>
      </c>
      <c r="Z59" s="36">
        <f t="shared" si="3"/>
        <v>25168</v>
      </c>
      <c r="AA59" s="36">
        <f t="shared" si="3"/>
        <v>25142</v>
      </c>
      <c r="AB59" s="36">
        <f t="shared" si="3"/>
        <v>25168</v>
      </c>
      <c r="AC59" s="36">
        <f t="shared" si="3"/>
        <v>22100</v>
      </c>
      <c r="AD59" s="36">
        <f t="shared" si="3"/>
        <v>22100</v>
      </c>
      <c r="AE59" s="36">
        <f t="shared" si="3"/>
        <v>22100</v>
      </c>
      <c r="AF59" s="36">
        <f t="shared" si="3"/>
        <v>22269</v>
      </c>
      <c r="AG59" s="36">
        <f t="shared" si="3"/>
        <v>22035</v>
      </c>
      <c r="AH59" s="36">
        <f t="shared" si="3"/>
        <v>22386</v>
      </c>
      <c r="AI59" s="36">
        <f t="shared" si="3"/>
        <v>22061</v>
      </c>
      <c r="AJ59" s="36">
        <f t="shared" si="3"/>
        <v>22087</v>
      </c>
      <c r="AK59" s="36">
        <f t="shared" si="3"/>
        <v>22490</v>
      </c>
      <c r="AL59" s="36">
        <f t="shared" si="3"/>
        <v>22022</v>
      </c>
      <c r="AM59" s="36">
        <f t="shared" si="3"/>
        <v>26697</v>
      </c>
      <c r="AN59" s="36">
        <f t="shared" ref="AN59:AO59" si="4">SUM(AN45:AN58)</f>
        <v>21866</v>
      </c>
      <c r="AO59" s="36">
        <f t="shared" si="4"/>
        <v>22386</v>
      </c>
      <c r="AP59" s="36"/>
      <c r="AQ59" s="36">
        <f t="shared" ref="AQ59:BI59" si="5">SUM(AQ45:AQ58)</f>
        <v>22087</v>
      </c>
      <c r="AR59" s="36">
        <f t="shared" si="5"/>
        <v>22061</v>
      </c>
      <c r="AS59" s="36">
        <f t="shared" si="5"/>
        <v>22048</v>
      </c>
      <c r="AT59" s="36">
        <f t="shared" si="5"/>
        <v>22022</v>
      </c>
      <c r="AU59" s="36">
        <f t="shared" si="5"/>
        <v>22035</v>
      </c>
      <c r="AV59" s="36">
        <f t="shared" si="5"/>
        <v>22035</v>
      </c>
      <c r="AW59" s="36">
        <f t="shared" si="5"/>
        <v>21866</v>
      </c>
      <c r="AX59" s="36">
        <f t="shared" si="5"/>
        <v>21866</v>
      </c>
      <c r="AY59" s="36">
        <f t="shared" si="5"/>
        <v>21905</v>
      </c>
      <c r="AZ59" s="36">
        <f t="shared" si="5"/>
        <v>21944</v>
      </c>
      <c r="BA59" s="36">
        <f t="shared" si="5"/>
        <v>21957</v>
      </c>
      <c r="BB59" s="36">
        <f t="shared" si="5"/>
        <v>21931</v>
      </c>
      <c r="BC59" s="36">
        <f t="shared" si="5"/>
        <v>21918</v>
      </c>
      <c r="BD59" s="36">
        <f t="shared" si="5"/>
        <v>21866</v>
      </c>
      <c r="BE59" s="36">
        <f t="shared" si="5"/>
        <v>21866</v>
      </c>
      <c r="BF59" s="36">
        <f t="shared" si="5"/>
        <v>21892</v>
      </c>
      <c r="BG59" s="36">
        <f t="shared" si="5"/>
        <v>21892</v>
      </c>
      <c r="BH59" s="36">
        <f t="shared" si="5"/>
        <v>21918</v>
      </c>
      <c r="BI59" s="36">
        <f t="shared" si="5"/>
        <v>21918</v>
      </c>
      <c r="BJ59" s="36">
        <f>SUM(BJ45:BJ58)</f>
        <v>21983</v>
      </c>
      <c r="BK59" s="36">
        <f>SUM(BK45:BK58)</f>
        <v>22126</v>
      </c>
      <c r="BL59" s="36">
        <f>SUM(BL45:BL58)</f>
        <v>22269</v>
      </c>
      <c r="BM59" s="36">
        <f>SUM(BM45:BM58)</f>
        <v>21840</v>
      </c>
      <c r="BN59" s="37">
        <f>L59+Z59+P59+BJ59+N59+AJ59+BL59+T59+BD59+AN59+V59+AF59+AP59+AR59+X59+AH59+AT59+F59+AV59+D59+AX59+AL59+BB59+BF59+AZ59+AD59+AB59+BH59+R59+J59</f>
        <v>662233</v>
      </c>
      <c r="BO59" s="38">
        <f>AA59+Q59+BK59+O59+AK59+BM59+U59+BE59+AO59+W59+AG59+AQ59+AS59+Y59+AI59+AU59+G59+AW59+E59+AY59+AM59+BC59+BG59+BA59+AE59+AC59+BI59+S59</f>
        <v>631338</v>
      </c>
      <c r="BP59" s="38">
        <f t="shared" ref="BP59:BP61" si="6">BO59-BN59</f>
        <v>-30895</v>
      </c>
      <c r="BQ59" s="38"/>
      <c r="BR59" s="35" t="e">
        <f>BN59-#REF!</f>
        <v>#REF!</v>
      </c>
      <c r="BT59" s="74" t="e">
        <f>SUM(BT45:BT58)</f>
        <v>#REF!</v>
      </c>
    </row>
    <row r="60" spans="1:72" s="35" customFormat="1" ht="15.75" customHeight="1" x14ac:dyDescent="0.25">
      <c r="A60" s="39"/>
      <c r="B60" s="40"/>
      <c r="C60" s="38" t="s">
        <v>8</v>
      </c>
      <c r="D60" s="38">
        <f t="shared" ref="D60:M60" si="7">D57+D55+D53+D51+D49+D47+D45</f>
        <v>11865</v>
      </c>
      <c r="E60" s="41">
        <f t="shared" si="7"/>
        <v>12810</v>
      </c>
      <c r="F60" s="41">
        <f t="shared" si="7"/>
        <v>12810</v>
      </c>
      <c r="G60" s="41">
        <f t="shared" si="7"/>
        <v>11900</v>
      </c>
      <c r="H60" s="41">
        <f t="shared" si="7"/>
        <v>11970</v>
      </c>
      <c r="I60" s="41">
        <f t="shared" si="7"/>
        <v>12040</v>
      </c>
      <c r="J60" s="41">
        <f t="shared" si="7"/>
        <v>12145</v>
      </c>
      <c r="K60" s="41">
        <f t="shared" si="7"/>
        <v>11837</v>
      </c>
      <c r="L60" s="41">
        <f t="shared" si="7"/>
        <v>11844</v>
      </c>
      <c r="M60" s="41">
        <f t="shared" si="7"/>
        <v>11844</v>
      </c>
      <c r="N60" s="38">
        <f t="shared" ref="N60:O60" si="8">N57+N55+N53+N51+N49+N47+N45</f>
        <v>12110</v>
      </c>
      <c r="O60" s="41">
        <f t="shared" si="8"/>
        <v>11900</v>
      </c>
      <c r="P60" s="38">
        <f t="shared" ref="P60:AM60" si="9">P57+P55+P53+P51+P49+P47+P45</f>
        <v>12180</v>
      </c>
      <c r="Q60" s="41">
        <f t="shared" si="9"/>
        <v>11942</v>
      </c>
      <c r="R60" s="41">
        <f t="shared" si="9"/>
        <v>15652</v>
      </c>
      <c r="S60" s="41">
        <f t="shared" si="9"/>
        <v>11767</v>
      </c>
      <c r="T60" s="38">
        <f t="shared" si="9"/>
        <v>11935</v>
      </c>
      <c r="U60" s="41">
        <f t="shared" si="9"/>
        <v>12201</v>
      </c>
      <c r="V60" s="41">
        <f t="shared" si="9"/>
        <v>11781</v>
      </c>
      <c r="W60" s="41">
        <f t="shared" si="9"/>
        <v>11774</v>
      </c>
      <c r="X60" s="41">
        <f t="shared" si="9"/>
        <v>15288</v>
      </c>
      <c r="Y60" s="41">
        <f t="shared" si="9"/>
        <v>13552</v>
      </c>
      <c r="Z60" s="41">
        <f t="shared" si="9"/>
        <v>13552</v>
      </c>
      <c r="AA60" s="41">
        <f t="shared" si="9"/>
        <v>13538</v>
      </c>
      <c r="AB60" s="41">
        <f t="shared" si="9"/>
        <v>13552</v>
      </c>
      <c r="AC60" s="41">
        <f t="shared" si="9"/>
        <v>11900</v>
      </c>
      <c r="AD60" s="41">
        <f t="shared" si="9"/>
        <v>11900</v>
      </c>
      <c r="AE60" s="41">
        <f t="shared" si="9"/>
        <v>11900</v>
      </c>
      <c r="AF60" s="41">
        <f t="shared" si="9"/>
        <v>11991</v>
      </c>
      <c r="AG60" s="41">
        <f t="shared" si="9"/>
        <v>11865</v>
      </c>
      <c r="AH60" s="41">
        <f t="shared" si="9"/>
        <v>12054</v>
      </c>
      <c r="AI60" s="41">
        <f t="shared" si="9"/>
        <v>11879</v>
      </c>
      <c r="AJ60" s="41">
        <f t="shared" si="9"/>
        <v>11893</v>
      </c>
      <c r="AK60" s="41">
        <f t="shared" si="9"/>
        <v>12110</v>
      </c>
      <c r="AL60" s="41">
        <f t="shared" si="9"/>
        <v>11858</v>
      </c>
      <c r="AM60" s="41">
        <f t="shared" si="9"/>
        <v>14343</v>
      </c>
      <c r="AN60" s="41">
        <f t="shared" ref="AN60:BI60" si="10">AN57+AN55+AN53+AN51+AN49+AN47+AN45</f>
        <v>11774</v>
      </c>
      <c r="AO60" s="41">
        <f t="shared" si="10"/>
        <v>12054</v>
      </c>
      <c r="AP60" s="41">
        <f t="shared" si="10"/>
        <v>11886</v>
      </c>
      <c r="AQ60" s="41">
        <f t="shared" si="10"/>
        <v>11893</v>
      </c>
      <c r="AR60" s="41">
        <f t="shared" si="10"/>
        <v>11879</v>
      </c>
      <c r="AS60" s="41">
        <f t="shared" si="10"/>
        <v>11872</v>
      </c>
      <c r="AT60" s="41">
        <f t="shared" si="10"/>
        <v>11858</v>
      </c>
      <c r="AU60" s="41">
        <f t="shared" si="10"/>
        <v>11865</v>
      </c>
      <c r="AV60" s="41">
        <f t="shared" si="10"/>
        <v>11865</v>
      </c>
      <c r="AW60" s="41">
        <f t="shared" si="10"/>
        <v>11774</v>
      </c>
      <c r="AX60" s="41">
        <f t="shared" si="10"/>
        <v>11774</v>
      </c>
      <c r="AY60" s="41">
        <f t="shared" si="10"/>
        <v>11795</v>
      </c>
      <c r="AZ60" s="41">
        <f t="shared" si="10"/>
        <v>11816</v>
      </c>
      <c r="BA60" s="41">
        <f t="shared" si="10"/>
        <v>11823</v>
      </c>
      <c r="BB60" s="41">
        <f t="shared" si="10"/>
        <v>11809</v>
      </c>
      <c r="BC60" s="41">
        <f t="shared" si="10"/>
        <v>11802</v>
      </c>
      <c r="BD60" s="41">
        <f t="shared" si="10"/>
        <v>11774</v>
      </c>
      <c r="BE60" s="41">
        <f t="shared" si="10"/>
        <v>11774</v>
      </c>
      <c r="BF60" s="41">
        <f t="shared" si="10"/>
        <v>11788</v>
      </c>
      <c r="BG60" s="41">
        <f t="shared" si="10"/>
        <v>11788</v>
      </c>
      <c r="BH60" s="41">
        <f t="shared" si="10"/>
        <v>11802</v>
      </c>
      <c r="BI60" s="41">
        <f t="shared" si="10"/>
        <v>11802</v>
      </c>
      <c r="BJ60" s="38">
        <f t="shared" ref="BJ60:BM61" si="11">BJ57+BJ55+BJ53+BJ51+BJ49+BJ47+BJ45</f>
        <v>11837</v>
      </c>
      <c r="BK60" s="41">
        <f t="shared" si="11"/>
        <v>11914</v>
      </c>
      <c r="BL60" s="38">
        <f t="shared" si="11"/>
        <v>11991</v>
      </c>
      <c r="BM60" s="41">
        <f t="shared" si="11"/>
        <v>11760</v>
      </c>
      <c r="BN60" s="37">
        <f>L60+Z60+P60+BJ60+N60+AJ60+BL60+T60+BD60+AN60+V60+AF60+AP60+AR60+X60+AH60+AT60+F60+AV60+D60+AX60+AL60+BB60+BF60+AZ60+AD60+AB60+BH60+R60+J60</f>
        <v>368263</v>
      </c>
      <c r="BO60" s="38">
        <f>AA60+Q60+BK60+O60+AK60+BM60+U60+BE60+AO60+W60+AG60+AQ60+AS60+Y60+AI60+AU60+G60+AW60+E60+AY60+AM60+BC60+BG60+BA60+AE60+AC60+BI60+S60</f>
        <v>339297</v>
      </c>
      <c r="BP60" s="38">
        <f t="shared" si="6"/>
        <v>-28966</v>
      </c>
      <c r="BQ60" s="42"/>
      <c r="BT60" s="74"/>
    </row>
    <row r="61" spans="1:72" s="35" customFormat="1" ht="15.75" customHeight="1" x14ac:dyDescent="0.25">
      <c r="A61" s="43"/>
      <c r="B61" s="44"/>
      <c r="C61" s="38" t="s">
        <v>9</v>
      </c>
      <c r="D61" s="38">
        <f t="shared" ref="D61:O61" si="12">D58+D56+D54+D52+D50+D48+D46</f>
        <v>10170</v>
      </c>
      <c r="E61" s="41">
        <f t="shared" si="12"/>
        <v>11955</v>
      </c>
      <c r="F61" s="38">
        <f t="shared" ref="F61:M61" si="13">F58+F56+F54+F52+F50+F48+F46</f>
        <v>11130</v>
      </c>
      <c r="G61" s="38">
        <f t="shared" si="13"/>
        <v>10200</v>
      </c>
      <c r="H61" s="38">
        <f t="shared" si="13"/>
        <v>10260</v>
      </c>
      <c r="I61" s="38">
        <f t="shared" si="13"/>
        <v>10320</v>
      </c>
      <c r="J61" s="38">
        <f t="shared" si="13"/>
        <v>10410</v>
      </c>
      <c r="K61" s="38">
        <f t="shared" si="13"/>
        <v>10146</v>
      </c>
      <c r="L61" s="38">
        <f t="shared" si="13"/>
        <v>10152</v>
      </c>
      <c r="M61" s="38">
        <f t="shared" si="13"/>
        <v>10152</v>
      </c>
      <c r="N61" s="38">
        <f t="shared" si="12"/>
        <v>10380</v>
      </c>
      <c r="O61" s="38">
        <f t="shared" si="12"/>
        <v>10200</v>
      </c>
      <c r="P61" s="38">
        <f t="shared" ref="P61:AM61" si="14">P58+P56+P54+P52+P50+P48+P46</f>
        <v>10440</v>
      </c>
      <c r="Q61" s="41">
        <f t="shared" si="14"/>
        <v>10236</v>
      </c>
      <c r="R61" s="38">
        <f t="shared" si="14"/>
        <v>13416</v>
      </c>
      <c r="S61" s="38">
        <f t="shared" si="14"/>
        <v>10086</v>
      </c>
      <c r="T61" s="38">
        <f t="shared" si="14"/>
        <v>10410</v>
      </c>
      <c r="U61" s="38">
        <f t="shared" si="14"/>
        <v>10638</v>
      </c>
      <c r="V61" s="38">
        <f t="shared" si="14"/>
        <v>10098</v>
      </c>
      <c r="W61" s="38">
        <f t="shared" si="14"/>
        <v>10092</v>
      </c>
      <c r="X61" s="38">
        <f t="shared" si="14"/>
        <v>13164</v>
      </c>
      <c r="Y61" s="38">
        <f t="shared" si="14"/>
        <v>11616</v>
      </c>
      <c r="Z61" s="38">
        <f t="shared" si="14"/>
        <v>11616</v>
      </c>
      <c r="AA61" s="38">
        <f t="shared" si="14"/>
        <v>11604</v>
      </c>
      <c r="AB61" s="38">
        <f t="shared" si="14"/>
        <v>11616</v>
      </c>
      <c r="AC61" s="38">
        <f t="shared" si="14"/>
        <v>10200</v>
      </c>
      <c r="AD61" s="38">
        <f t="shared" si="14"/>
        <v>10200</v>
      </c>
      <c r="AE61" s="38">
        <f t="shared" si="14"/>
        <v>10200</v>
      </c>
      <c r="AF61" s="38">
        <f t="shared" si="14"/>
        <v>10278</v>
      </c>
      <c r="AG61" s="38">
        <f t="shared" si="14"/>
        <v>10170</v>
      </c>
      <c r="AH61" s="38">
        <f t="shared" si="14"/>
        <v>10332</v>
      </c>
      <c r="AI61" s="38">
        <f t="shared" si="14"/>
        <v>10182</v>
      </c>
      <c r="AJ61" s="38">
        <f t="shared" si="14"/>
        <v>10194</v>
      </c>
      <c r="AK61" s="38">
        <f t="shared" si="14"/>
        <v>10380</v>
      </c>
      <c r="AL61" s="38">
        <f t="shared" si="14"/>
        <v>10164</v>
      </c>
      <c r="AM61" s="38">
        <f t="shared" si="14"/>
        <v>12354</v>
      </c>
      <c r="AN61" s="38">
        <f t="shared" ref="AN61:BH61" si="15">AN58+AN56+AN54+AN52+AN50+AN48+AN46</f>
        <v>10092</v>
      </c>
      <c r="AO61" s="38">
        <f t="shared" si="15"/>
        <v>10332</v>
      </c>
      <c r="AP61" s="38">
        <f t="shared" si="15"/>
        <v>10188</v>
      </c>
      <c r="AQ61" s="38">
        <f t="shared" si="15"/>
        <v>10194</v>
      </c>
      <c r="AR61" s="38">
        <f t="shared" si="15"/>
        <v>10182</v>
      </c>
      <c r="AS61" s="38">
        <f t="shared" si="15"/>
        <v>10176</v>
      </c>
      <c r="AT61" s="38">
        <f t="shared" si="15"/>
        <v>10164</v>
      </c>
      <c r="AU61" s="38">
        <f t="shared" si="15"/>
        <v>10170</v>
      </c>
      <c r="AV61" s="38">
        <f t="shared" si="15"/>
        <v>10170</v>
      </c>
      <c r="AW61" s="38">
        <f t="shared" si="15"/>
        <v>10092</v>
      </c>
      <c r="AX61" s="38">
        <f t="shared" si="15"/>
        <v>10092</v>
      </c>
      <c r="AY61" s="38">
        <f t="shared" si="15"/>
        <v>10110</v>
      </c>
      <c r="AZ61" s="38">
        <f t="shared" si="15"/>
        <v>10128</v>
      </c>
      <c r="BA61" s="38">
        <f t="shared" si="15"/>
        <v>10134</v>
      </c>
      <c r="BB61" s="38">
        <f t="shared" si="15"/>
        <v>10122</v>
      </c>
      <c r="BC61" s="38">
        <f t="shared" si="15"/>
        <v>10116</v>
      </c>
      <c r="BD61" s="38">
        <f t="shared" si="15"/>
        <v>10092</v>
      </c>
      <c r="BE61" s="38">
        <f t="shared" si="15"/>
        <v>10092</v>
      </c>
      <c r="BF61" s="38">
        <f t="shared" si="15"/>
        <v>10104</v>
      </c>
      <c r="BG61" s="38">
        <f t="shared" si="15"/>
        <v>10104</v>
      </c>
      <c r="BH61" s="38">
        <f t="shared" si="15"/>
        <v>10116</v>
      </c>
      <c r="BI61" s="38">
        <f>BI58+BI56+BI54+BI52+BI50+BI48+BI46</f>
        <v>10116</v>
      </c>
      <c r="BJ61" s="38">
        <f t="shared" si="11"/>
        <v>10146</v>
      </c>
      <c r="BK61" s="38">
        <f t="shared" si="11"/>
        <v>10212</v>
      </c>
      <c r="BL61" s="38">
        <f t="shared" si="11"/>
        <v>10278</v>
      </c>
      <c r="BM61" s="38">
        <f t="shared" si="11"/>
        <v>10080</v>
      </c>
      <c r="BN61" s="37">
        <f>L61+Z61+P61+BJ61+N61+AJ61+BL61+T61+BD61+AN61+V61+AF61+AP61+AR61+X61+AH61+AT61+F61+AV61+D61+AX61+AL61+BB61+BF61+AZ61+AD61+AB61+BH61+R61+J61</f>
        <v>316044</v>
      </c>
      <c r="BO61" s="38">
        <f>AA61+Q61+BK61+O61+AK61+BM61+U61+BE61+AO61+W61+AG61+AQ61+AS61+Y61+AI61+AU61+G61+AW61+E61+AY61+AM61+BC61+BG61+BA61+AE61+AC61+BI61+S61</f>
        <v>292041</v>
      </c>
      <c r="BP61" s="38">
        <f t="shared" si="6"/>
        <v>-24003</v>
      </c>
      <c r="BQ61" s="42"/>
    </row>
  </sheetData>
  <mergeCells count="63">
    <mergeCell ref="AT1:AU1"/>
    <mergeCell ref="AH1:AI1"/>
    <mergeCell ref="AX1:AY1"/>
    <mergeCell ref="AJ1:AK1"/>
    <mergeCell ref="BN1:BO1"/>
    <mergeCell ref="BH1:BI1"/>
    <mergeCell ref="AP1:AQ1"/>
    <mergeCell ref="AV1:AW1"/>
    <mergeCell ref="AZ1:BA1"/>
    <mergeCell ref="BD1:BE1"/>
    <mergeCell ref="BL1:BM1"/>
    <mergeCell ref="BT55:BT56"/>
    <mergeCell ref="BT57:BT58"/>
    <mergeCell ref="BT59:BT60"/>
    <mergeCell ref="BT45:BT46"/>
    <mergeCell ref="BT47:BT48"/>
    <mergeCell ref="BT49:BT50"/>
    <mergeCell ref="BT51:BT52"/>
    <mergeCell ref="BT53:BT54"/>
    <mergeCell ref="BT41:BT42"/>
    <mergeCell ref="BT43:BT44"/>
    <mergeCell ref="BT31:BT32"/>
    <mergeCell ref="BT33:BT34"/>
    <mergeCell ref="BT35:BT36"/>
    <mergeCell ref="BT37:BT38"/>
    <mergeCell ref="BT39:BT40"/>
    <mergeCell ref="BT21:BT22"/>
    <mergeCell ref="BT23:BT24"/>
    <mergeCell ref="BT25:BT26"/>
    <mergeCell ref="BT27:BT28"/>
    <mergeCell ref="BT29:BT30"/>
    <mergeCell ref="BT17:BT18"/>
    <mergeCell ref="BT19:BT20"/>
    <mergeCell ref="D1:E1"/>
    <mergeCell ref="BJ1:BK1"/>
    <mergeCell ref="N1:O1"/>
    <mergeCell ref="T1:U1"/>
    <mergeCell ref="AN1:AO1"/>
    <mergeCell ref="V1:W1"/>
    <mergeCell ref="BF1:BG1"/>
    <mergeCell ref="AL1:AM1"/>
    <mergeCell ref="AF1:AG1"/>
    <mergeCell ref="AR1:AS1"/>
    <mergeCell ref="Z1:AA1"/>
    <mergeCell ref="J1:K1"/>
    <mergeCell ref="F1:G1"/>
    <mergeCell ref="BB1:BC1"/>
    <mergeCell ref="H1:I1"/>
    <mergeCell ref="P1:Q1"/>
    <mergeCell ref="AD1:AE1"/>
    <mergeCell ref="AB1:AC1"/>
    <mergeCell ref="L1:M1"/>
    <mergeCell ref="X1:Y1"/>
    <mergeCell ref="R1:S1"/>
    <mergeCell ref="BT15:BT16"/>
    <mergeCell ref="BT3:BT4"/>
    <mergeCell ref="BP1:BP2"/>
    <mergeCell ref="BQ1:BQ2"/>
    <mergeCell ref="BT5:BT6"/>
    <mergeCell ref="BT7:BT8"/>
    <mergeCell ref="BT9:BT10"/>
    <mergeCell ref="BT11:BT12"/>
    <mergeCell ref="BT13:BT14"/>
  </mergeCells>
  <pageMargins left="0.16" right="0.16" top="0.34" bottom="0.41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التوزيع</vt:lpstr>
      <vt:lpstr>الخطه</vt:lpstr>
      <vt:lpstr>الخطه!Zone_d_impression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Mohamed EzzElDin</dc:creator>
  <cp:lastModifiedBy>hben</cp:lastModifiedBy>
  <cp:lastPrinted>2019-07-28T09:48:44Z</cp:lastPrinted>
  <dcterms:created xsi:type="dcterms:W3CDTF">2017-11-12T08:14:51Z</dcterms:created>
  <dcterms:modified xsi:type="dcterms:W3CDTF">2019-09-14T09:40:53Z</dcterms:modified>
</cp:coreProperties>
</file>