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0" windowWidth="20490" windowHeight="774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7" i="1"/>
  <c r="H11" i="1"/>
  <c r="H12" i="1"/>
  <c r="H17" i="1"/>
  <c r="H29" i="1"/>
  <c r="H30" i="1"/>
  <c r="H2" i="1"/>
  <c r="D123" i="2" l="1"/>
  <c r="E123" i="2" s="1"/>
  <c r="D122" i="2"/>
  <c r="E122" i="2" s="1"/>
  <c r="D121" i="2"/>
  <c r="E121" i="2" s="1"/>
  <c r="D120" i="2"/>
  <c r="E120" i="2" s="1"/>
  <c r="D119" i="2"/>
  <c r="E119" i="2" s="1"/>
  <c r="D118" i="2"/>
  <c r="E118" i="2" s="1"/>
  <c r="D117" i="2"/>
  <c r="E117" i="2" s="1"/>
  <c r="D116" i="2"/>
  <c r="E116" i="2" s="1"/>
  <c r="D115" i="2"/>
  <c r="E115" i="2" s="1"/>
  <c r="D114" i="2"/>
  <c r="E114" i="2" s="1"/>
  <c r="D113" i="2"/>
  <c r="E113" i="2" s="1"/>
  <c r="D112" i="2"/>
  <c r="E112" i="2" s="1"/>
  <c r="D111" i="2"/>
  <c r="E111" i="2" s="1"/>
  <c r="D110" i="2"/>
  <c r="E110" i="2" s="1"/>
  <c r="D109" i="2"/>
  <c r="E109" i="2" s="1"/>
  <c r="D108" i="2"/>
  <c r="E108" i="2" s="1"/>
  <c r="D107" i="2"/>
  <c r="E107" i="2" s="1"/>
  <c r="D106" i="2"/>
  <c r="E106" i="2" s="1"/>
  <c r="D105" i="2"/>
  <c r="E105" i="2" s="1"/>
  <c r="D104" i="2"/>
  <c r="E104" i="2" s="1"/>
  <c r="D103" i="2"/>
  <c r="E103" i="2" s="1"/>
  <c r="D102" i="2"/>
  <c r="E102" i="2" s="1"/>
  <c r="D101" i="2"/>
  <c r="E101" i="2" s="1"/>
  <c r="D100" i="2"/>
  <c r="E100" i="2" s="1"/>
  <c r="D99" i="2"/>
  <c r="E99" i="2" s="1"/>
  <c r="D98" i="2"/>
  <c r="E98" i="2" s="1"/>
  <c r="D97" i="2"/>
  <c r="E97" i="2" s="1"/>
  <c r="D96" i="2"/>
  <c r="E96" i="2" s="1"/>
  <c r="D95" i="2"/>
  <c r="E95" i="2" s="1"/>
  <c r="D94" i="2"/>
  <c r="E94" i="2" s="1"/>
  <c r="D93" i="2"/>
  <c r="E93" i="2" s="1"/>
  <c r="D92" i="2"/>
  <c r="E92" i="2" s="1"/>
  <c r="H3" i="1" s="1"/>
  <c r="D91" i="2"/>
  <c r="E91" i="2" s="1"/>
  <c r="D90" i="2"/>
  <c r="E90" i="2" s="1"/>
  <c r="D89" i="2"/>
  <c r="E89" i="2" s="1"/>
  <c r="D88" i="2"/>
  <c r="E88" i="2" s="1"/>
  <c r="D87" i="2"/>
  <c r="E87" i="2" s="1"/>
  <c r="D86" i="2"/>
  <c r="E86" i="2" s="1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D78" i="2"/>
  <c r="E78" i="2" s="1"/>
  <c r="D77" i="2"/>
  <c r="E77" i="2" s="1"/>
  <c r="D76" i="2"/>
  <c r="E76" i="2" s="1"/>
  <c r="D75" i="2"/>
  <c r="E75" i="2" s="1"/>
  <c r="D74" i="2"/>
  <c r="E74" i="2" s="1"/>
  <c r="D73" i="2"/>
  <c r="E73" i="2" s="1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3" i="2"/>
  <c r="E63" i="2" s="1"/>
  <c r="D62" i="2"/>
  <c r="E62" i="2" s="1"/>
  <c r="D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D45" i="2"/>
  <c r="E45" i="2" s="1"/>
  <c r="D44" i="2"/>
  <c r="E44" i="2" s="1"/>
  <c r="G44" i="2" s="1"/>
  <c r="D43" i="2"/>
  <c r="E43" i="2" s="1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D36" i="2"/>
  <c r="E36" i="2" s="1"/>
  <c r="D35" i="2"/>
  <c r="E35" i="2" s="1"/>
  <c r="D34" i="2"/>
  <c r="E34" i="2" s="1"/>
  <c r="D33" i="2"/>
  <c r="E33" i="2" s="1"/>
  <c r="D32" i="2"/>
  <c r="E32" i="2" s="1"/>
  <c r="H27" i="1" s="1"/>
  <c r="D31" i="2"/>
  <c r="E31" i="2" s="1"/>
  <c r="H28" i="1" s="1"/>
  <c r="D30" i="2"/>
  <c r="E30" i="2" s="1"/>
  <c r="D29" i="2"/>
  <c r="E29" i="2" s="1"/>
  <c r="H25" i="1" s="1"/>
  <c r="D28" i="2"/>
  <c r="E28" i="2" s="1"/>
  <c r="H24" i="1" s="1"/>
  <c r="D27" i="2"/>
  <c r="E27" i="2" s="1"/>
  <c r="H18" i="1" s="1"/>
  <c r="D26" i="2"/>
  <c r="E26" i="2" s="1"/>
  <c r="H20" i="1" s="1"/>
  <c r="D25" i="2"/>
  <c r="E25" i="2" s="1"/>
  <c r="H19" i="1" s="1"/>
  <c r="D24" i="2"/>
  <c r="E24" i="2" s="1"/>
  <c r="H23" i="1" s="1"/>
  <c r="D23" i="2"/>
  <c r="E23" i="2" s="1"/>
  <c r="H22" i="1" s="1"/>
  <c r="G22" i="2"/>
  <c r="F22" i="2"/>
  <c r="D22" i="2"/>
  <c r="D21" i="2"/>
  <c r="E21" i="2" s="1"/>
  <c r="H26" i="1" s="1"/>
  <c r="D20" i="2"/>
  <c r="E20" i="2" s="1"/>
  <c r="H21" i="1" s="1"/>
  <c r="D19" i="2"/>
  <c r="E19" i="2" s="1"/>
  <c r="D18" i="2"/>
  <c r="E18" i="2" s="1"/>
  <c r="D17" i="2"/>
  <c r="E17" i="2" s="1"/>
  <c r="H13" i="1" s="1"/>
  <c r="D16" i="2"/>
  <c r="E16" i="2" s="1"/>
  <c r="H16" i="1" s="1"/>
  <c r="D15" i="2"/>
  <c r="E15" i="2" s="1"/>
  <c r="H10" i="1" s="1"/>
  <c r="D14" i="2"/>
  <c r="E14" i="2" s="1"/>
  <c r="D13" i="2"/>
  <c r="E13" i="2" s="1"/>
  <c r="H9" i="1" s="1"/>
  <c r="D12" i="2"/>
  <c r="E12" i="2" s="1"/>
  <c r="H8" i="1" s="1"/>
  <c r="G11" i="2"/>
  <c r="F11" i="2"/>
  <c r="D11" i="2"/>
  <c r="D10" i="2"/>
  <c r="E10" i="2" s="1"/>
  <c r="G9" i="2"/>
  <c r="F9" i="2"/>
  <c r="D9" i="2"/>
  <c r="G8" i="2"/>
  <c r="F8" i="2"/>
  <c r="D8" i="2"/>
  <c r="G7" i="2"/>
  <c r="F7" i="2"/>
  <c r="D7" i="2"/>
  <c r="D6" i="2"/>
  <c r="E6" i="2" s="1"/>
  <c r="H6" i="1" s="1"/>
  <c r="D5" i="2"/>
  <c r="E5" i="2" s="1"/>
  <c r="H5" i="1" s="1"/>
  <c r="G4" i="2"/>
  <c r="F4" i="2"/>
  <c r="D4" i="2"/>
  <c r="G3" i="2"/>
  <c r="F3" i="2"/>
  <c r="D3" i="2"/>
  <c r="G2" i="2"/>
  <c r="F2" i="2"/>
  <c r="D2" i="2"/>
  <c r="E32" i="1"/>
  <c r="F32" i="1" s="1"/>
  <c r="E31" i="1"/>
  <c r="G31" i="1" s="1"/>
  <c r="G30" i="1"/>
  <c r="F30" i="1"/>
  <c r="E29" i="1"/>
  <c r="F29" i="1" s="1"/>
  <c r="E28" i="1"/>
  <c r="G28" i="1" s="1"/>
  <c r="E27" i="1"/>
  <c r="F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F21" i="1" s="1"/>
  <c r="E20" i="1"/>
  <c r="G20" i="1" s="1"/>
  <c r="E19" i="1"/>
  <c r="F19" i="1" s="1"/>
  <c r="E18" i="1"/>
  <c r="G18" i="1" s="1"/>
  <c r="G17" i="1"/>
  <c r="F17" i="1"/>
  <c r="E16" i="1"/>
  <c r="F16" i="1" s="1"/>
  <c r="E15" i="1"/>
  <c r="G15" i="1" s="1"/>
  <c r="E14" i="1"/>
  <c r="G14" i="1" s="1"/>
  <c r="E13" i="1"/>
  <c r="F13" i="1" s="1"/>
  <c r="G12" i="1"/>
  <c r="F12" i="1"/>
  <c r="G11" i="1"/>
  <c r="F11" i="1"/>
  <c r="E10" i="1"/>
  <c r="G10" i="1" s="1"/>
  <c r="E9" i="1"/>
  <c r="G9" i="1" s="1"/>
  <c r="E8" i="1"/>
  <c r="G8" i="1" s="1"/>
  <c r="G7" i="1"/>
  <c r="F7" i="1"/>
  <c r="G6" i="1"/>
  <c r="F6" i="1"/>
  <c r="G5" i="1"/>
  <c r="F5" i="1"/>
  <c r="G4" i="1"/>
  <c r="F4" i="1"/>
  <c r="G3" i="1"/>
  <c r="F3" i="1"/>
  <c r="G2" i="1"/>
  <c r="F2" i="1"/>
  <c r="H14" i="1" l="1"/>
  <c r="H15" i="1"/>
  <c r="H32" i="1"/>
  <c r="H31" i="1"/>
  <c r="G10" i="2"/>
  <c r="G29" i="1"/>
  <c r="F23" i="1"/>
  <c r="G13" i="1"/>
  <c r="G19" i="1"/>
  <c r="F24" i="1"/>
  <c r="G16" i="1"/>
  <c r="G21" i="1"/>
  <c r="F22" i="1"/>
  <c r="G27" i="1"/>
  <c r="G32" i="1"/>
  <c r="G36" i="2"/>
  <c r="F36" i="2"/>
  <c r="G67" i="2"/>
  <c r="F67" i="2"/>
  <c r="G83" i="2"/>
  <c r="F83" i="2"/>
  <c r="G107" i="2"/>
  <c r="F107" i="2"/>
  <c r="G123" i="2"/>
  <c r="F123" i="2"/>
  <c r="F15" i="2"/>
  <c r="G15" i="2"/>
  <c r="G29" i="2"/>
  <c r="F29" i="2"/>
  <c r="G37" i="2"/>
  <c r="F37" i="2"/>
  <c r="G52" i="2"/>
  <c r="F52" i="2"/>
  <c r="G60" i="2"/>
  <c r="F60" i="2"/>
  <c r="G68" i="2"/>
  <c r="F68" i="2"/>
  <c r="G76" i="2"/>
  <c r="F76" i="2"/>
  <c r="G84" i="2"/>
  <c r="F84" i="2"/>
  <c r="G92" i="2"/>
  <c r="F92" i="2"/>
  <c r="G100" i="2"/>
  <c r="F100" i="2"/>
  <c r="G108" i="2"/>
  <c r="F108" i="2"/>
  <c r="G116" i="2"/>
  <c r="F116" i="2"/>
  <c r="G28" i="2"/>
  <c r="F28" i="2"/>
  <c r="G59" i="2"/>
  <c r="F59" i="2"/>
  <c r="G91" i="2"/>
  <c r="F91" i="2"/>
  <c r="G38" i="2"/>
  <c r="F38" i="2"/>
  <c r="G61" i="2"/>
  <c r="F61" i="2"/>
  <c r="G85" i="2"/>
  <c r="F85" i="2"/>
  <c r="G117" i="2"/>
  <c r="F117" i="2"/>
  <c r="F17" i="2"/>
  <c r="G17" i="2"/>
  <c r="G23" i="2"/>
  <c r="F23" i="2"/>
  <c r="G31" i="2"/>
  <c r="F31" i="2"/>
  <c r="G39" i="2"/>
  <c r="F39" i="2"/>
  <c r="G46" i="2"/>
  <c r="F46" i="2"/>
  <c r="G54" i="2"/>
  <c r="F54" i="2"/>
  <c r="G62" i="2"/>
  <c r="F62" i="2"/>
  <c r="G70" i="2"/>
  <c r="F70" i="2"/>
  <c r="G78" i="2"/>
  <c r="F78" i="2"/>
  <c r="G86" i="2"/>
  <c r="F86" i="2"/>
  <c r="G94" i="2"/>
  <c r="F94" i="2"/>
  <c r="G102" i="2"/>
  <c r="F102" i="2"/>
  <c r="G110" i="2"/>
  <c r="F110" i="2"/>
  <c r="G118" i="2"/>
  <c r="F118" i="2"/>
  <c r="F5" i="2"/>
  <c r="G5" i="2"/>
  <c r="G99" i="2"/>
  <c r="F99" i="2"/>
  <c r="G16" i="2"/>
  <c r="F16" i="2"/>
  <c r="G45" i="2"/>
  <c r="F45" i="2"/>
  <c r="G77" i="2"/>
  <c r="F77" i="2"/>
  <c r="G109" i="2"/>
  <c r="F109" i="2"/>
  <c r="G18" i="2"/>
  <c r="F18" i="2"/>
  <c r="G24" i="2"/>
  <c r="F24" i="2"/>
  <c r="G32" i="2"/>
  <c r="F32" i="2"/>
  <c r="G40" i="2"/>
  <c r="F40" i="2"/>
  <c r="G47" i="2"/>
  <c r="F47" i="2"/>
  <c r="G55" i="2"/>
  <c r="F55" i="2"/>
  <c r="G63" i="2"/>
  <c r="F63" i="2"/>
  <c r="G71" i="2"/>
  <c r="F71" i="2"/>
  <c r="G79" i="2"/>
  <c r="F79" i="2"/>
  <c r="G87" i="2"/>
  <c r="F87" i="2"/>
  <c r="G95" i="2"/>
  <c r="F95" i="2"/>
  <c r="G103" i="2"/>
  <c r="F103" i="2"/>
  <c r="G111" i="2"/>
  <c r="F111" i="2"/>
  <c r="G119" i="2"/>
  <c r="F119" i="2"/>
  <c r="G14" i="2"/>
  <c r="F14" i="2"/>
  <c r="G51" i="2"/>
  <c r="F51" i="2"/>
  <c r="G75" i="2"/>
  <c r="F75" i="2"/>
  <c r="G115" i="2"/>
  <c r="F115" i="2"/>
  <c r="G30" i="2"/>
  <c r="F30" i="2"/>
  <c r="G53" i="2"/>
  <c r="F53" i="2"/>
  <c r="G69" i="2"/>
  <c r="F69" i="2"/>
  <c r="G93" i="2"/>
  <c r="F93" i="2"/>
  <c r="G101" i="2"/>
  <c r="F101" i="2"/>
  <c r="F19" i="2"/>
  <c r="G19" i="2"/>
  <c r="G25" i="2"/>
  <c r="F25" i="2"/>
  <c r="G33" i="2"/>
  <c r="F33" i="2"/>
  <c r="G41" i="2"/>
  <c r="F41" i="2"/>
  <c r="G48" i="2"/>
  <c r="F48" i="2"/>
  <c r="G56" i="2"/>
  <c r="F56" i="2"/>
  <c r="G64" i="2"/>
  <c r="F64" i="2"/>
  <c r="G72" i="2"/>
  <c r="F72" i="2"/>
  <c r="G80" i="2"/>
  <c r="F80" i="2"/>
  <c r="G88" i="2"/>
  <c r="F88" i="2"/>
  <c r="G96" i="2"/>
  <c r="F96" i="2"/>
  <c r="G104" i="2"/>
  <c r="F104" i="2"/>
  <c r="G112" i="2"/>
  <c r="F112" i="2"/>
  <c r="G120" i="2"/>
  <c r="F120" i="2"/>
  <c r="G12" i="2"/>
  <c r="F12" i="2"/>
  <c r="F20" i="2"/>
  <c r="G20" i="2"/>
  <c r="G26" i="2"/>
  <c r="F26" i="2"/>
  <c r="G34" i="2"/>
  <c r="F34" i="2"/>
  <c r="G42" i="2"/>
  <c r="F42" i="2"/>
  <c r="G49" i="2"/>
  <c r="F49" i="2"/>
  <c r="G57" i="2"/>
  <c r="F57" i="2"/>
  <c r="G65" i="2"/>
  <c r="F65" i="2"/>
  <c r="G73" i="2"/>
  <c r="F73" i="2"/>
  <c r="G81" i="2"/>
  <c r="F81" i="2"/>
  <c r="G89" i="2"/>
  <c r="F89" i="2"/>
  <c r="G97" i="2"/>
  <c r="F97" i="2"/>
  <c r="G105" i="2"/>
  <c r="F105" i="2"/>
  <c r="G113" i="2"/>
  <c r="F113" i="2"/>
  <c r="G121" i="2"/>
  <c r="F121" i="2"/>
  <c r="F6" i="2"/>
  <c r="G6" i="2"/>
  <c r="F13" i="2"/>
  <c r="G13" i="2"/>
  <c r="F21" i="2"/>
  <c r="G21" i="2"/>
  <c r="G27" i="2"/>
  <c r="F27" i="2"/>
  <c r="G35" i="2"/>
  <c r="F35" i="2"/>
  <c r="G43" i="2"/>
  <c r="F43" i="2"/>
  <c r="G50" i="2"/>
  <c r="F50" i="2"/>
  <c r="G58" i="2"/>
  <c r="F58" i="2"/>
  <c r="G66" i="2"/>
  <c r="F66" i="2"/>
  <c r="G74" i="2"/>
  <c r="F74" i="2"/>
  <c r="G82" i="2"/>
  <c r="F82" i="2"/>
  <c r="G90" i="2"/>
  <c r="F90" i="2"/>
  <c r="G98" i="2"/>
  <c r="F98" i="2"/>
  <c r="G106" i="2"/>
  <c r="F106" i="2"/>
  <c r="G114" i="2"/>
  <c r="F114" i="2"/>
  <c r="G122" i="2"/>
  <c r="F122" i="2"/>
  <c r="F44" i="2"/>
  <c r="F10" i="2"/>
  <c r="F10" i="1"/>
  <c r="F8" i="1"/>
  <c r="F14" i="1"/>
  <c r="F25" i="1"/>
  <c r="F20" i="1"/>
  <c r="F28" i="1"/>
  <c r="F31" i="1"/>
  <c r="F9" i="1"/>
  <c r="F15" i="1"/>
  <c r="F18" i="1"/>
  <c r="F26" i="1"/>
</calcChain>
</file>

<file path=xl/sharedStrings.xml><?xml version="1.0" encoding="utf-8"?>
<sst xmlns="http://schemas.openxmlformats.org/spreadsheetml/2006/main" count="322" uniqueCount="100">
  <si>
    <t>Customer account</t>
  </si>
  <si>
    <t>Mall name</t>
  </si>
  <si>
    <t>Date</t>
  </si>
  <si>
    <t>ToDay</t>
  </si>
  <si>
    <t>DPD</t>
  </si>
  <si>
    <t>Bucket</t>
  </si>
  <si>
    <t>YYYY</t>
  </si>
  <si>
    <t>DPD 25-09</t>
  </si>
  <si>
    <t>01730</t>
  </si>
  <si>
    <t>00577</t>
  </si>
  <si>
    <t>Buraidah  Mall</t>
  </si>
  <si>
    <t>00223</t>
  </si>
  <si>
    <t>Arar Mall</t>
  </si>
  <si>
    <t>01574</t>
  </si>
  <si>
    <t>00524</t>
  </si>
  <si>
    <t>Dammam Mall</t>
  </si>
  <si>
    <t>01454</t>
  </si>
  <si>
    <t>Grand Mall - Hail</t>
  </si>
  <si>
    <t>01817</t>
  </si>
  <si>
    <t>khurais  Mall</t>
  </si>
  <si>
    <t>00032</t>
  </si>
  <si>
    <t>01455</t>
  </si>
  <si>
    <t>00256</t>
  </si>
  <si>
    <t>00071</t>
  </si>
  <si>
    <t>01414</t>
  </si>
  <si>
    <t>00610</t>
  </si>
  <si>
    <t>Rabwa Mall</t>
  </si>
  <si>
    <t>00344</t>
  </si>
  <si>
    <t>00550</t>
  </si>
  <si>
    <t>Ehsaa Mall</t>
  </si>
  <si>
    <t>01355</t>
  </si>
  <si>
    <t>01652</t>
  </si>
  <si>
    <t>01019</t>
  </si>
  <si>
    <t>00781</t>
  </si>
  <si>
    <t>01578</t>
  </si>
  <si>
    <t>01706</t>
  </si>
  <si>
    <t>Onaizah Mall</t>
  </si>
  <si>
    <t>01879</t>
  </si>
  <si>
    <t>00386</t>
  </si>
  <si>
    <t>01367</t>
  </si>
  <si>
    <t>01896</t>
  </si>
  <si>
    <t>01189</t>
  </si>
  <si>
    <t>01880</t>
  </si>
  <si>
    <t>02098</t>
  </si>
  <si>
    <t>Buraidah Mall</t>
  </si>
  <si>
    <t>02006</t>
  </si>
  <si>
    <t>02031</t>
  </si>
  <si>
    <t>01317</t>
  </si>
  <si>
    <t>01293</t>
  </si>
  <si>
    <t>00404</t>
  </si>
  <si>
    <t>00041</t>
  </si>
  <si>
    <t>01067</t>
  </si>
  <si>
    <t>01277</t>
  </si>
  <si>
    <t>01467</t>
  </si>
  <si>
    <t>01638</t>
  </si>
  <si>
    <t>01659</t>
  </si>
  <si>
    <t>01933</t>
  </si>
  <si>
    <t>01976</t>
  </si>
  <si>
    <t>00869</t>
  </si>
  <si>
    <t>01144</t>
  </si>
  <si>
    <t>01725</t>
  </si>
  <si>
    <t>01394</t>
  </si>
  <si>
    <t>01272</t>
  </si>
  <si>
    <t>00016</t>
  </si>
  <si>
    <t>00309</t>
  </si>
  <si>
    <t>01657</t>
  </si>
  <si>
    <t>01382</t>
  </si>
  <si>
    <t>01979</t>
  </si>
  <si>
    <t>01615</t>
  </si>
  <si>
    <t>01274</t>
  </si>
  <si>
    <t>01727</t>
  </si>
  <si>
    <t>01665</t>
  </si>
  <si>
    <t>01591</t>
  </si>
  <si>
    <t>00106</t>
  </si>
  <si>
    <t>00961</t>
  </si>
  <si>
    <t>01208</t>
  </si>
  <si>
    <t>01046</t>
  </si>
  <si>
    <t>01357</t>
  </si>
  <si>
    <t>01075</t>
  </si>
  <si>
    <t>01908</t>
  </si>
  <si>
    <t>02023</t>
  </si>
  <si>
    <t>01723</t>
  </si>
  <si>
    <t>01964</t>
  </si>
  <si>
    <t>01127</t>
  </si>
  <si>
    <t>01963</t>
  </si>
  <si>
    <t>01525</t>
  </si>
  <si>
    <t>00775</t>
  </si>
  <si>
    <t>01656</t>
  </si>
  <si>
    <t>01906</t>
  </si>
  <si>
    <t>01429</t>
  </si>
  <si>
    <t>01785</t>
  </si>
  <si>
    <t>01961</t>
  </si>
  <si>
    <t>01452</t>
  </si>
  <si>
    <t>01834</t>
  </si>
  <si>
    <t>00148</t>
  </si>
  <si>
    <t>01214</t>
  </si>
  <si>
    <t>00083</t>
  </si>
  <si>
    <t>02090</t>
  </si>
  <si>
    <t>DPD 25-04</t>
  </si>
  <si>
    <t>جلب المعلومات في العامود H من العامود E في شيت 2 بشرط تتطابق العامودين A,B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</si>
</sst>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49" fontId="2" fillId="0" borderId="1" xfId="2" applyNumberFormat="1" applyBorder="1" applyAlignment="1">
      <alignment horizontal="left"/>
    </xf>
    <xf numFmtId="0" fontId="2" fillId="0" borderId="1" xfId="2" applyBorder="1" applyAlignment="1">
      <alignment horizontal="left"/>
    </xf>
    <xf numFmtId="14" fontId="2" fillId="0" borderId="1" xfId="2" applyNumberFormat="1" applyBorder="1" applyAlignment="1">
      <alignment horizontal="left"/>
    </xf>
    <xf numFmtId="0" fontId="2" fillId="0" borderId="1" xfId="2" applyNumberFormat="1" applyBorder="1" applyAlignment="1">
      <alignment horizontal="left"/>
    </xf>
    <xf numFmtId="2" fontId="2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2" fillId="3" borderId="1" xfId="2" applyFill="1" applyBorder="1" applyAlignment="1">
      <alignment horizontal="left"/>
    </xf>
    <xf numFmtId="0" fontId="2" fillId="3" borderId="1" xfId="2" applyNumberFormat="1" applyFill="1" applyBorder="1" applyAlignment="1">
      <alignment horizontal="left"/>
    </xf>
    <xf numFmtId="0" fontId="3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15" sqref="H15"/>
    </sheetView>
  </sheetViews>
  <sheetFormatPr defaultRowHeight="15" x14ac:dyDescent="0.25"/>
  <cols>
    <col min="1" max="1" width="17" bestFit="1" customWidth="1"/>
    <col min="2" max="2" width="15.7109375" bestFit="1" customWidth="1"/>
    <col min="3" max="4" width="9.7109375" bestFit="1" customWidth="1"/>
    <col min="5" max="5" width="4.7109375" bestFit="1" customWidth="1"/>
    <col min="6" max="6" width="7.5703125" bestFit="1" customWidth="1"/>
    <col min="7" max="7" width="5" bestFit="1" customWidth="1"/>
    <col min="8" max="8" width="9.85546875" bestFit="1" customWidth="1"/>
    <col min="9" max="9" width="77" bestFit="1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7</v>
      </c>
    </row>
    <row r="2" spans="1:9" ht="18.75" x14ac:dyDescent="0.3">
      <c r="A2" s="1" t="s">
        <v>8</v>
      </c>
      <c r="B2" s="1" t="s">
        <v>10</v>
      </c>
      <c r="C2" s="3">
        <v>43733</v>
      </c>
      <c r="D2" s="3">
        <v>43732</v>
      </c>
      <c r="E2" s="4">
        <v>1</v>
      </c>
      <c r="F2" s="4" t="str">
        <f t="shared" ref="F2:F32" si="0">IF(AND(E2&gt;=1,E2&lt;=30),"1-XDPD",IF(AND(E2&gt;=31,E2&lt;=60),"2-30DPD",IF(AND(E2&gt;=61,E2&lt;=90),"3-60DPD",IF(AND(E2&gt;=91,E2&lt;=120),"4-90DPD",IF(AND(E2&gt;=121,E2&lt;=150),"5-120DPD",IF(AND(E2&gt;=151,E2&lt;=180),"6-150DPD",IF(AND(E2&gt;=181,E2&lt;=210),"7-180DPD","8-Recovery")))))))</f>
        <v>1-XDPD</v>
      </c>
      <c r="G2" s="5">
        <f t="shared" ref="G2:G32" si="1">E2/365</f>
        <v>2.7397260273972603E-3</v>
      </c>
      <c r="H2" s="6">
        <f>SUMIFS(Sheet2!$E:$E,Sheet2!$A:$A,A2,Sheet2!$B:$B,B2)</f>
        <v>1</v>
      </c>
      <c r="I2" s="9" t="s">
        <v>99</v>
      </c>
    </row>
    <row r="3" spans="1:9" x14ac:dyDescent="0.25">
      <c r="A3" s="1" t="s">
        <v>11</v>
      </c>
      <c r="B3" s="1" t="s">
        <v>12</v>
      </c>
      <c r="C3" s="3">
        <v>43733</v>
      </c>
      <c r="D3" s="3">
        <v>43732</v>
      </c>
      <c r="E3" s="4">
        <v>1</v>
      </c>
      <c r="F3" s="4" t="str">
        <f t="shared" si="0"/>
        <v>1-XDPD</v>
      </c>
      <c r="G3" s="5">
        <f t="shared" si="1"/>
        <v>2.7397260273972603E-3</v>
      </c>
      <c r="H3" s="6">
        <f ca="1">SUMIFS(Sheet2!$E:$E,Sheet2!$A:$A,A3,Sheet2!$B:$B,B3)</f>
        <v>20</v>
      </c>
    </row>
    <row r="4" spans="1:9" x14ac:dyDescent="0.25">
      <c r="A4" s="1" t="s">
        <v>13</v>
      </c>
      <c r="B4" s="1" t="s">
        <v>15</v>
      </c>
      <c r="C4" s="3">
        <v>43733</v>
      </c>
      <c r="D4" s="3">
        <v>43732</v>
      </c>
      <c r="E4" s="4">
        <v>1</v>
      </c>
      <c r="F4" s="4" t="str">
        <f t="shared" si="0"/>
        <v>1-XDPD</v>
      </c>
      <c r="G4" s="5">
        <f t="shared" si="1"/>
        <v>2.7397260273972603E-3</v>
      </c>
      <c r="H4" s="6">
        <f>SUMIFS(Sheet2!$E:$E,Sheet2!$A:$A,A4,Sheet2!$B:$B,B4)</f>
        <v>1</v>
      </c>
    </row>
    <row r="5" spans="1:9" x14ac:dyDescent="0.25">
      <c r="A5" s="1" t="s">
        <v>16</v>
      </c>
      <c r="B5" s="1" t="s">
        <v>17</v>
      </c>
      <c r="C5" s="3">
        <v>43732</v>
      </c>
      <c r="D5" s="3">
        <v>43732</v>
      </c>
      <c r="E5" s="4">
        <v>1</v>
      </c>
      <c r="F5" s="4" t="str">
        <f t="shared" si="0"/>
        <v>1-XDPD</v>
      </c>
      <c r="G5" s="5">
        <f t="shared" si="1"/>
        <v>2.7397260273972603E-3</v>
      </c>
      <c r="H5" s="6">
        <f ca="1">SUMIFS(Sheet2!$E:$E,Sheet2!$A:$A,A5,Sheet2!$B:$B,B5)</f>
        <v>1</v>
      </c>
    </row>
    <row r="6" spans="1:9" x14ac:dyDescent="0.25">
      <c r="A6" s="1" t="s">
        <v>18</v>
      </c>
      <c r="B6" s="1" t="s">
        <v>19</v>
      </c>
      <c r="C6" s="3">
        <v>43732</v>
      </c>
      <c r="D6" s="3">
        <v>43732</v>
      </c>
      <c r="E6" s="4">
        <v>1</v>
      </c>
      <c r="F6" s="4" t="str">
        <f t="shared" si="0"/>
        <v>1-XDPD</v>
      </c>
      <c r="G6" s="5">
        <f t="shared" si="1"/>
        <v>2.7397260273972603E-3</v>
      </c>
      <c r="H6" s="6">
        <f ca="1">SUMIFS(Sheet2!$E:$E,Sheet2!$A:$A,A6,Sheet2!$B:$B,B6)</f>
        <v>1</v>
      </c>
    </row>
    <row r="7" spans="1:9" x14ac:dyDescent="0.25">
      <c r="A7" s="1" t="s">
        <v>20</v>
      </c>
      <c r="B7" s="1" t="s">
        <v>10</v>
      </c>
      <c r="C7" s="3">
        <v>43734</v>
      </c>
      <c r="D7" s="3">
        <v>43732</v>
      </c>
      <c r="E7" s="4">
        <v>2</v>
      </c>
      <c r="F7" s="4" t="str">
        <f t="shared" si="0"/>
        <v>1-XDPD</v>
      </c>
      <c r="G7" s="5">
        <f t="shared" si="1"/>
        <v>5.4794520547945206E-3</v>
      </c>
      <c r="H7" s="6">
        <f>SUMIFS(Sheet2!$E:$E,Sheet2!$A:$A,A7,Sheet2!$B:$B,B7)</f>
        <v>1</v>
      </c>
    </row>
    <row r="8" spans="1:9" x14ac:dyDescent="0.25">
      <c r="A8" s="1" t="s">
        <v>11</v>
      </c>
      <c r="B8" s="1" t="s">
        <v>17</v>
      </c>
      <c r="C8" s="3">
        <v>43730</v>
      </c>
      <c r="D8" s="3">
        <v>43732</v>
      </c>
      <c r="E8" s="4">
        <f>D8-C8</f>
        <v>2</v>
      </c>
      <c r="F8" s="4" t="str">
        <f t="shared" si="0"/>
        <v>1-XDPD</v>
      </c>
      <c r="G8" s="5">
        <f t="shared" si="1"/>
        <v>5.4794520547945206E-3</v>
      </c>
      <c r="H8" s="6">
        <f ca="1">SUMIFS(Sheet2!$E:$E,Sheet2!$A:$A,A8,Sheet2!$B:$B,B8)</f>
        <v>3</v>
      </c>
    </row>
    <row r="9" spans="1:9" x14ac:dyDescent="0.25">
      <c r="A9" s="1" t="s">
        <v>21</v>
      </c>
      <c r="B9" s="1" t="s">
        <v>17</v>
      </c>
      <c r="C9" s="3">
        <v>43730</v>
      </c>
      <c r="D9" s="3">
        <v>43732</v>
      </c>
      <c r="E9" s="4">
        <f>D9-C9</f>
        <v>2</v>
      </c>
      <c r="F9" s="4" t="str">
        <f t="shared" si="0"/>
        <v>1-XDPD</v>
      </c>
      <c r="G9" s="5">
        <f t="shared" si="1"/>
        <v>5.4794520547945206E-3</v>
      </c>
      <c r="H9" s="6">
        <f ca="1">SUMIFS(Sheet2!$E:$E,Sheet2!$A:$A,A9,Sheet2!$B:$B,B9)</f>
        <v>3</v>
      </c>
    </row>
    <row r="10" spans="1:9" x14ac:dyDescent="0.25">
      <c r="A10" s="1" t="s">
        <v>16</v>
      </c>
      <c r="B10" s="1" t="s">
        <v>10</v>
      </c>
      <c r="C10" s="3">
        <v>43730</v>
      </c>
      <c r="D10" s="3">
        <v>43732</v>
      </c>
      <c r="E10" s="4">
        <f>D10-C10</f>
        <v>2</v>
      </c>
      <c r="F10" s="4" t="str">
        <f t="shared" si="0"/>
        <v>1-XDPD</v>
      </c>
      <c r="G10" s="5">
        <f t="shared" si="1"/>
        <v>5.4794520547945206E-3</v>
      </c>
      <c r="H10" s="6">
        <f ca="1">SUMIFS(Sheet2!$E:$E,Sheet2!$A:$A,A10,Sheet2!$B:$B,B10)</f>
        <v>3</v>
      </c>
    </row>
    <row r="11" spans="1:9" x14ac:dyDescent="0.25">
      <c r="A11" s="1" t="s">
        <v>22</v>
      </c>
      <c r="B11" s="1" t="s">
        <v>10</v>
      </c>
      <c r="C11" s="3">
        <v>43735</v>
      </c>
      <c r="D11" s="3">
        <v>43732</v>
      </c>
      <c r="E11" s="4">
        <v>3</v>
      </c>
      <c r="F11" s="4" t="str">
        <f t="shared" si="0"/>
        <v>1-XDPD</v>
      </c>
      <c r="G11" s="5">
        <f t="shared" si="1"/>
        <v>8.21917808219178E-3</v>
      </c>
      <c r="H11" s="6">
        <f>SUMIFS(Sheet2!$E:$E,Sheet2!$A:$A,A11,Sheet2!$B:$B,B11)</f>
        <v>2</v>
      </c>
    </row>
    <row r="12" spans="1:9" x14ac:dyDescent="0.25">
      <c r="A12" s="1" t="s">
        <v>23</v>
      </c>
      <c r="B12" s="1" t="s">
        <v>10</v>
      </c>
      <c r="C12" s="3">
        <v>43735</v>
      </c>
      <c r="D12" s="3">
        <v>43732</v>
      </c>
      <c r="E12" s="4">
        <v>3</v>
      </c>
      <c r="F12" s="4" t="str">
        <f t="shared" si="0"/>
        <v>1-XDPD</v>
      </c>
      <c r="G12" s="5">
        <f t="shared" si="1"/>
        <v>8.21917808219178E-3</v>
      </c>
      <c r="H12" s="6">
        <f>SUMIFS(Sheet2!$E:$E,Sheet2!$A:$A,A12,Sheet2!$B:$B,B12)</f>
        <v>2</v>
      </c>
    </row>
    <row r="13" spans="1:9" x14ac:dyDescent="0.25">
      <c r="A13" s="1" t="s">
        <v>24</v>
      </c>
      <c r="B13" s="1" t="s">
        <v>17</v>
      </c>
      <c r="C13" s="3">
        <v>43729</v>
      </c>
      <c r="D13" s="3">
        <v>43732</v>
      </c>
      <c r="E13" s="4">
        <f>D13-C13</f>
        <v>3</v>
      </c>
      <c r="F13" s="4" t="str">
        <f t="shared" si="0"/>
        <v>1-XDPD</v>
      </c>
      <c r="G13" s="5">
        <f t="shared" si="1"/>
        <v>8.21917808219178E-3</v>
      </c>
      <c r="H13" s="6">
        <f ca="1">SUMIFS(Sheet2!$E:$E,Sheet2!$A:$A,A13,Sheet2!$B:$B,B13)</f>
        <v>4</v>
      </c>
    </row>
    <row r="14" spans="1:9" x14ac:dyDescent="0.25">
      <c r="A14" s="1" t="s">
        <v>25</v>
      </c>
      <c r="B14" s="1" t="s">
        <v>26</v>
      </c>
      <c r="C14" s="3">
        <v>43729</v>
      </c>
      <c r="D14" s="3">
        <v>43732</v>
      </c>
      <c r="E14" s="4">
        <f>D14-C14</f>
        <v>3</v>
      </c>
      <c r="F14" s="4" t="str">
        <f t="shared" si="0"/>
        <v>1-XDPD</v>
      </c>
      <c r="G14" s="5">
        <f t="shared" si="1"/>
        <v>8.21917808219178E-3</v>
      </c>
      <c r="H14" s="6">
        <f ca="1">SUMIFS(Sheet2!$E:$E,Sheet2!$A:$A,A14,Sheet2!$B:$B,B14)</f>
        <v>8</v>
      </c>
    </row>
    <row r="15" spans="1:9" x14ac:dyDescent="0.25">
      <c r="A15" s="1" t="s">
        <v>25</v>
      </c>
      <c r="B15" s="1" t="s">
        <v>26</v>
      </c>
      <c r="C15" s="3">
        <v>43729</v>
      </c>
      <c r="D15" s="3">
        <v>43732</v>
      </c>
      <c r="E15" s="4">
        <f>D15-C15</f>
        <v>3</v>
      </c>
      <c r="F15" s="4" t="str">
        <f t="shared" si="0"/>
        <v>1-XDPD</v>
      </c>
      <c r="G15" s="5">
        <f t="shared" si="1"/>
        <v>8.21917808219178E-3</v>
      </c>
      <c r="H15" s="6">
        <f ca="1">SUMIFS(Sheet2!$E:$E,Sheet2!$A:$A,A15,Sheet2!$B:$B,B15)</f>
        <v>8</v>
      </c>
    </row>
    <row r="16" spans="1:9" x14ac:dyDescent="0.25">
      <c r="A16" s="1" t="s">
        <v>27</v>
      </c>
      <c r="B16" s="1" t="s">
        <v>10</v>
      </c>
      <c r="C16" s="3">
        <v>43729</v>
      </c>
      <c r="D16" s="3">
        <v>43732</v>
      </c>
      <c r="E16" s="4">
        <f>D16-C16</f>
        <v>3</v>
      </c>
      <c r="F16" s="4" t="str">
        <f t="shared" si="0"/>
        <v>1-XDPD</v>
      </c>
      <c r="G16" s="5">
        <f t="shared" si="1"/>
        <v>8.21917808219178E-3</v>
      </c>
      <c r="H16" s="6">
        <f ca="1">SUMIFS(Sheet2!$E:$E,Sheet2!$A:$A,A16,Sheet2!$B:$B,B16)</f>
        <v>4</v>
      </c>
    </row>
    <row r="17" spans="1:8" x14ac:dyDescent="0.25">
      <c r="A17" s="1" t="s">
        <v>28</v>
      </c>
      <c r="B17" s="1" t="s">
        <v>29</v>
      </c>
      <c r="C17" s="3">
        <v>43736</v>
      </c>
      <c r="D17" s="3">
        <v>43732</v>
      </c>
      <c r="E17" s="4">
        <v>4</v>
      </c>
      <c r="F17" s="4" t="str">
        <f t="shared" si="0"/>
        <v>1-XDPD</v>
      </c>
      <c r="G17" s="5">
        <f t="shared" si="1"/>
        <v>1.0958904109589041E-2</v>
      </c>
      <c r="H17" s="6">
        <f>SUMIFS(Sheet2!$E:$E,Sheet2!$A:$A,A17,Sheet2!$B:$B,B17)</f>
        <v>3</v>
      </c>
    </row>
    <row r="18" spans="1:8" x14ac:dyDescent="0.25">
      <c r="A18" s="1" t="s">
        <v>30</v>
      </c>
      <c r="B18" s="1" t="s">
        <v>29</v>
      </c>
      <c r="C18" s="3">
        <v>43728</v>
      </c>
      <c r="D18" s="3">
        <v>43732</v>
      </c>
      <c r="E18" s="4">
        <f t="shared" ref="E18:E29" si="2">D18-C18</f>
        <v>4</v>
      </c>
      <c r="F18" s="4" t="str">
        <f t="shared" si="0"/>
        <v>1-XDPD</v>
      </c>
      <c r="G18" s="5">
        <f t="shared" si="1"/>
        <v>1.0958904109589041E-2</v>
      </c>
      <c r="H18" s="6">
        <f ca="1">SUMIFS(Sheet2!$E:$E,Sheet2!$A:$A,A18,Sheet2!$B:$B,B18)</f>
        <v>5</v>
      </c>
    </row>
    <row r="19" spans="1:8" x14ac:dyDescent="0.25">
      <c r="A19" s="1" t="s">
        <v>31</v>
      </c>
      <c r="B19" s="1" t="s">
        <v>12</v>
      </c>
      <c r="C19" s="3">
        <v>43728</v>
      </c>
      <c r="D19" s="3">
        <v>43732</v>
      </c>
      <c r="E19" s="4">
        <f t="shared" si="2"/>
        <v>4</v>
      </c>
      <c r="F19" s="4" t="str">
        <f t="shared" si="0"/>
        <v>1-XDPD</v>
      </c>
      <c r="G19" s="5">
        <f t="shared" si="1"/>
        <v>1.0958904109589041E-2</v>
      </c>
      <c r="H19" s="6">
        <f ca="1">SUMIFS(Sheet2!$E:$E,Sheet2!$A:$A,A19,Sheet2!$B:$B,B19)</f>
        <v>5</v>
      </c>
    </row>
    <row r="20" spans="1:8" x14ac:dyDescent="0.25">
      <c r="A20" s="1" t="s">
        <v>32</v>
      </c>
      <c r="B20" s="1" t="s">
        <v>10</v>
      </c>
      <c r="C20" s="3">
        <v>43728</v>
      </c>
      <c r="D20" s="3">
        <v>43732</v>
      </c>
      <c r="E20" s="4">
        <f t="shared" si="2"/>
        <v>4</v>
      </c>
      <c r="F20" s="4" t="str">
        <f t="shared" si="0"/>
        <v>1-XDPD</v>
      </c>
      <c r="G20" s="5">
        <f t="shared" si="1"/>
        <v>1.0958904109589041E-2</v>
      </c>
      <c r="H20" s="6">
        <f ca="1">SUMIFS(Sheet2!$E:$E,Sheet2!$A:$A,A20,Sheet2!$B:$B,B20)</f>
        <v>5</v>
      </c>
    </row>
    <row r="21" spans="1:8" x14ac:dyDescent="0.25">
      <c r="A21" s="1" t="s">
        <v>27</v>
      </c>
      <c r="B21" s="1" t="s">
        <v>26</v>
      </c>
      <c r="C21" s="3">
        <v>43728</v>
      </c>
      <c r="D21" s="3">
        <v>43732</v>
      </c>
      <c r="E21" s="4">
        <f t="shared" si="2"/>
        <v>4</v>
      </c>
      <c r="F21" s="4" t="str">
        <f t="shared" si="0"/>
        <v>1-XDPD</v>
      </c>
      <c r="G21" s="5">
        <f t="shared" si="1"/>
        <v>1.0958904109589041E-2</v>
      </c>
      <c r="H21" s="6">
        <f ca="1">SUMIFS(Sheet2!$E:$E,Sheet2!$A:$A,A21,Sheet2!$B:$B,B21)</f>
        <v>5</v>
      </c>
    </row>
    <row r="22" spans="1:8" x14ac:dyDescent="0.25">
      <c r="A22" s="1" t="s">
        <v>33</v>
      </c>
      <c r="B22" s="1" t="s">
        <v>12</v>
      </c>
      <c r="C22" s="3">
        <v>43728</v>
      </c>
      <c r="D22" s="3">
        <v>43732</v>
      </c>
      <c r="E22" s="4">
        <f t="shared" si="2"/>
        <v>4</v>
      </c>
      <c r="F22" s="4" t="str">
        <f t="shared" si="0"/>
        <v>1-XDPD</v>
      </c>
      <c r="G22" s="5">
        <f t="shared" si="1"/>
        <v>1.0958904109589041E-2</v>
      </c>
      <c r="H22" s="6">
        <f ca="1">SUMIFS(Sheet2!$E:$E,Sheet2!$A:$A,A22,Sheet2!$B:$B,B22)</f>
        <v>5</v>
      </c>
    </row>
    <row r="23" spans="1:8" x14ac:dyDescent="0.25">
      <c r="A23" s="1" t="s">
        <v>33</v>
      </c>
      <c r="B23" s="1" t="s">
        <v>17</v>
      </c>
      <c r="C23" s="3">
        <v>43728</v>
      </c>
      <c r="D23" s="3">
        <v>43732</v>
      </c>
      <c r="E23" s="4">
        <f t="shared" si="2"/>
        <v>4</v>
      </c>
      <c r="F23" s="4" t="str">
        <f t="shared" si="0"/>
        <v>1-XDPD</v>
      </c>
      <c r="G23" s="5">
        <f t="shared" si="1"/>
        <v>1.0958904109589041E-2</v>
      </c>
      <c r="H23" s="6">
        <f ca="1">SUMIFS(Sheet2!$E:$E,Sheet2!$A:$A,A23,Sheet2!$B:$B,B23)</f>
        <v>15</v>
      </c>
    </row>
    <row r="24" spans="1:8" x14ac:dyDescent="0.25">
      <c r="A24" s="1" t="s">
        <v>34</v>
      </c>
      <c r="B24" s="1" t="s">
        <v>10</v>
      </c>
      <c r="C24" s="3">
        <v>43728</v>
      </c>
      <c r="D24" s="3">
        <v>43732</v>
      </c>
      <c r="E24" s="4">
        <f t="shared" si="2"/>
        <v>4</v>
      </c>
      <c r="F24" s="4" t="str">
        <f t="shared" si="0"/>
        <v>1-XDPD</v>
      </c>
      <c r="G24" s="5">
        <f t="shared" si="1"/>
        <v>1.0958904109589041E-2</v>
      </c>
      <c r="H24" s="6">
        <f ca="1">SUMIFS(Sheet2!$E:$E,Sheet2!$A:$A,A24,Sheet2!$B:$B,B24)</f>
        <v>5</v>
      </c>
    </row>
    <row r="25" spans="1:8" x14ac:dyDescent="0.25">
      <c r="A25" s="1" t="s">
        <v>35</v>
      </c>
      <c r="B25" s="1" t="s">
        <v>36</v>
      </c>
      <c r="C25" s="3">
        <v>43728</v>
      </c>
      <c r="D25" s="3">
        <v>43732</v>
      </c>
      <c r="E25" s="4">
        <f t="shared" si="2"/>
        <v>4</v>
      </c>
      <c r="F25" s="4" t="str">
        <f t="shared" si="0"/>
        <v>1-XDPD</v>
      </c>
      <c r="G25" s="5">
        <f t="shared" si="1"/>
        <v>1.0958904109589041E-2</v>
      </c>
      <c r="H25" s="6">
        <f ca="1">SUMIFS(Sheet2!$E:$E,Sheet2!$A:$A,A25,Sheet2!$B:$B,B25)</f>
        <v>5</v>
      </c>
    </row>
    <row r="26" spans="1:8" x14ac:dyDescent="0.25">
      <c r="A26" s="1" t="s">
        <v>37</v>
      </c>
      <c r="B26" s="1" t="s">
        <v>15</v>
      </c>
      <c r="C26" s="3">
        <v>43728</v>
      </c>
      <c r="D26" s="3">
        <v>43732</v>
      </c>
      <c r="E26" s="4">
        <f t="shared" si="2"/>
        <v>4</v>
      </c>
      <c r="F26" s="4" t="str">
        <f t="shared" si="0"/>
        <v>1-XDPD</v>
      </c>
      <c r="G26" s="5">
        <f t="shared" si="1"/>
        <v>1.0958904109589041E-2</v>
      </c>
      <c r="H26" s="6">
        <f ca="1">SUMIFS(Sheet2!$E:$E,Sheet2!$A:$A,A26,Sheet2!$B:$B,B26)</f>
        <v>5</v>
      </c>
    </row>
    <row r="27" spans="1:8" x14ac:dyDescent="0.25">
      <c r="A27" s="1" t="s">
        <v>38</v>
      </c>
      <c r="B27" s="1" t="s">
        <v>15</v>
      </c>
      <c r="C27" s="3">
        <v>43727</v>
      </c>
      <c r="D27" s="3">
        <v>43732</v>
      </c>
      <c r="E27" s="4">
        <f t="shared" si="2"/>
        <v>5</v>
      </c>
      <c r="F27" s="4" t="str">
        <f t="shared" si="0"/>
        <v>1-XDPD</v>
      </c>
      <c r="G27" s="5">
        <f t="shared" si="1"/>
        <v>1.3698630136986301E-2</v>
      </c>
      <c r="H27" s="6">
        <f ca="1">SUMIFS(Sheet2!$E:$E,Sheet2!$A:$A,A27,Sheet2!$B:$B,B27)</f>
        <v>6</v>
      </c>
    </row>
    <row r="28" spans="1:8" x14ac:dyDescent="0.25">
      <c r="A28" s="1" t="s">
        <v>39</v>
      </c>
      <c r="B28" s="1" t="s">
        <v>29</v>
      </c>
      <c r="C28" s="3">
        <v>43727</v>
      </c>
      <c r="D28" s="3">
        <v>43732</v>
      </c>
      <c r="E28" s="4">
        <f t="shared" si="2"/>
        <v>5</v>
      </c>
      <c r="F28" s="4" t="str">
        <f t="shared" si="0"/>
        <v>1-XDPD</v>
      </c>
      <c r="G28" s="5">
        <f t="shared" si="1"/>
        <v>1.3698630136986301E-2</v>
      </c>
      <c r="H28" s="6">
        <f ca="1">SUMIFS(Sheet2!$E:$E,Sheet2!$A:$A,A28,Sheet2!$B:$B,B28)</f>
        <v>6</v>
      </c>
    </row>
    <row r="29" spans="1:8" x14ac:dyDescent="0.25">
      <c r="A29" s="1" t="s">
        <v>40</v>
      </c>
      <c r="B29" s="1" t="s">
        <v>19</v>
      </c>
      <c r="C29" s="3">
        <v>43727</v>
      </c>
      <c r="D29" s="3">
        <v>43732</v>
      </c>
      <c r="E29" s="4">
        <f t="shared" si="2"/>
        <v>5</v>
      </c>
      <c r="F29" s="4" t="str">
        <f t="shared" si="0"/>
        <v>1-XDPD</v>
      </c>
      <c r="G29" s="5">
        <f t="shared" si="1"/>
        <v>1.3698630136986301E-2</v>
      </c>
      <c r="H29" s="6">
        <f>SUMIFS(Sheet2!$E:$E,Sheet2!$A:$A,A29,Sheet2!$B:$B,B29)</f>
        <v>0</v>
      </c>
    </row>
    <row r="30" spans="1:8" x14ac:dyDescent="0.25">
      <c r="A30" s="1" t="s">
        <v>41</v>
      </c>
      <c r="B30" s="1" t="s">
        <v>19</v>
      </c>
      <c r="C30" s="3">
        <v>43738</v>
      </c>
      <c r="D30" s="3">
        <v>43732</v>
      </c>
      <c r="E30" s="4">
        <v>6</v>
      </c>
      <c r="F30" s="4" t="str">
        <f t="shared" si="0"/>
        <v>1-XDPD</v>
      </c>
      <c r="G30" s="5">
        <f t="shared" si="1"/>
        <v>1.643835616438356E-2</v>
      </c>
      <c r="H30" s="6">
        <f>SUMIFS(Sheet2!$E:$E,Sheet2!$A:$A,A30,Sheet2!$B:$B,B30)</f>
        <v>5</v>
      </c>
    </row>
    <row r="31" spans="1:8" x14ac:dyDescent="0.25">
      <c r="A31" s="1" t="s">
        <v>42</v>
      </c>
      <c r="B31" s="1" t="s">
        <v>15</v>
      </c>
      <c r="C31" s="3">
        <v>43724</v>
      </c>
      <c r="D31" s="3">
        <v>43732</v>
      </c>
      <c r="E31" s="4">
        <f>D31-C31</f>
        <v>8</v>
      </c>
      <c r="F31" s="4" t="str">
        <f t="shared" si="0"/>
        <v>1-XDPD</v>
      </c>
      <c r="G31" s="5">
        <f t="shared" si="1"/>
        <v>2.1917808219178082E-2</v>
      </c>
      <c r="H31" s="6">
        <f ca="1">SUMIFS(Sheet2!$E:$E,Sheet2!$A:$A,A31,Sheet2!$B:$B,B31)</f>
        <v>18</v>
      </c>
    </row>
    <row r="32" spans="1:8" x14ac:dyDescent="0.25">
      <c r="A32" s="1" t="s">
        <v>42</v>
      </c>
      <c r="B32" s="1" t="s">
        <v>15</v>
      </c>
      <c r="C32" s="3">
        <v>43724</v>
      </c>
      <c r="D32" s="3">
        <v>43732</v>
      </c>
      <c r="E32" s="4">
        <f>D32-C32</f>
        <v>8</v>
      </c>
      <c r="F32" s="4" t="str">
        <f t="shared" si="0"/>
        <v>1-XDPD</v>
      </c>
      <c r="G32" s="5">
        <f t="shared" si="1"/>
        <v>2.1917808219178082E-2</v>
      </c>
      <c r="H32" s="6">
        <f ca="1">SUMIFS(Sheet2!$E:$E,Sheet2!$A:$A,A32,Sheet2!$B:$B,B32)</f>
        <v>18</v>
      </c>
    </row>
  </sheetData>
  <pageMargins left="0.7" right="0.7" top="0.75" bottom="0.75" header="0.3" footer="0.3"/>
  <ignoredErrors>
    <ignoredError sqref="A2:A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57" workbookViewId="0">
      <selection activeCell="A92" sqref="A92"/>
    </sheetView>
  </sheetViews>
  <sheetFormatPr defaultRowHeight="15" x14ac:dyDescent="0.25"/>
  <cols>
    <col min="1" max="1" width="17" bestFit="1" customWidth="1"/>
    <col min="2" max="2" width="15.7109375" bestFit="1" customWidth="1"/>
    <col min="3" max="4" width="9.7109375" bestFit="1" customWidth="1"/>
    <col min="5" max="5" width="9.85546875" bestFit="1" customWidth="1"/>
    <col min="6" max="6" width="7.5703125" bestFit="1" customWidth="1"/>
    <col min="7" max="7" width="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7" t="s">
        <v>98</v>
      </c>
      <c r="F1" s="2" t="s">
        <v>5</v>
      </c>
      <c r="G1" s="2" t="s">
        <v>6</v>
      </c>
    </row>
    <row r="2" spans="1:7" x14ac:dyDescent="0.25">
      <c r="A2" s="1" t="s">
        <v>11</v>
      </c>
      <c r="B2" s="1" t="s">
        <v>12</v>
      </c>
      <c r="C2" s="3">
        <v>43733</v>
      </c>
      <c r="D2" s="3">
        <f t="shared" ref="D2:D33" ca="1" si="0">TODAY()</f>
        <v>43733</v>
      </c>
      <c r="E2" s="8">
        <v>1</v>
      </c>
      <c r="F2" s="4" t="str">
        <f t="shared" ref="F2:F33" si="1">IF(AND(E2&gt;=1,E2&lt;=30),"1-XDPD",IF(AND(E2&gt;=31,E2&lt;=60),"2-30DPD",IF(AND(E2&gt;=61,E2&lt;=90),"3-60DPD",IF(AND(E2&gt;=91,E2&lt;=120),"4-90DPD",IF(AND(E2&gt;=121,E2&lt;=150),"5-120DPD",IF(AND(E2&gt;=151,E2&lt;=180),"6-150DPD",IF(AND(E2&gt;=181,E2&lt;=210),"7-180DPD","8-Recovery")))))))</f>
        <v>1-XDPD</v>
      </c>
      <c r="G2" s="5">
        <f t="shared" ref="G2:G33" si="2">E2/365</f>
        <v>2.7397260273972603E-3</v>
      </c>
    </row>
    <row r="3" spans="1:7" x14ac:dyDescent="0.25">
      <c r="A3" s="1" t="s">
        <v>20</v>
      </c>
      <c r="B3" s="1" t="s">
        <v>10</v>
      </c>
      <c r="C3" s="3">
        <v>43734</v>
      </c>
      <c r="D3" s="3">
        <f t="shared" ca="1" si="0"/>
        <v>43733</v>
      </c>
      <c r="E3" s="8">
        <v>1</v>
      </c>
      <c r="F3" s="4" t="str">
        <f t="shared" si="1"/>
        <v>1-XDPD</v>
      </c>
      <c r="G3" s="5">
        <f t="shared" si="2"/>
        <v>2.7397260273972603E-3</v>
      </c>
    </row>
    <row r="4" spans="1:7" x14ac:dyDescent="0.25">
      <c r="A4" s="1" t="s">
        <v>13</v>
      </c>
      <c r="B4" s="1" t="s">
        <v>15</v>
      </c>
      <c r="C4" s="3">
        <v>43733</v>
      </c>
      <c r="D4" s="3">
        <f t="shared" ca="1" si="0"/>
        <v>43733</v>
      </c>
      <c r="E4" s="8">
        <v>1</v>
      </c>
      <c r="F4" s="4" t="str">
        <f t="shared" si="1"/>
        <v>1-XDPD</v>
      </c>
      <c r="G4" s="5">
        <f t="shared" si="2"/>
        <v>2.7397260273972603E-3</v>
      </c>
    </row>
    <row r="5" spans="1:7" x14ac:dyDescent="0.25">
      <c r="A5" s="1" t="s">
        <v>16</v>
      </c>
      <c r="B5" s="1" t="s">
        <v>17</v>
      </c>
      <c r="C5" s="3">
        <v>43732</v>
      </c>
      <c r="D5" s="3">
        <f t="shared" ca="1" si="0"/>
        <v>43733</v>
      </c>
      <c r="E5" s="8">
        <f ca="1">D5-C5</f>
        <v>1</v>
      </c>
      <c r="F5" s="4" t="str">
        <f t="shared" ca="1" si="1"/>
        <v>1-XDPD</v>
      </c>
      <c r="G5" s="5">
        <f t="shared" ca="1" si="2"/>
        <v>2.7397260273972603E-3</v>
      </c>
    </row>
    <row r="6" spans="1:7" x14ac:dyDescent="0.25">
      <c r="A6" s="1" t="s">
        <v>18</v>
      </c>
      <c r="B6" s="1" t="s">
        <v>19</v>
      </c>
      <c r="C6" s="3">
        <v>43732</v>
      </c>
      <c r="D6" s="3">
        <f t="shared" ca="1" si="0"/>
        <v>43733</v>
      </c>
      <c r="E6" s="8">
        <f ca="1">D6-C6</f>
        <v>1</v>
      </c>
      <c r="F6" s="4" t="str">
        <f t="shared" ca="1" si="1"/>
        <v>1-XDPD</v>
      </c>
      <c r="G6" s="5">
        <f t="shared" ca="1" si="2"/>
        <v>2.7397260273972603E-3</v>
      </c>
    </row>
    <row r="7" spans="1:7" x14ac:dyDescent="0.25">
      <c r="A7" s="1" t="s">
        <v>8</v>
      </c>
      <c r="B7" s="1" t="s">
        <v>10</v>
      </c>
      <c r="C7" s="3">
        <v>43733</v>
      </c>
      <c r="D7" s="3">
        <f t="shared" ca="1" si="0"/>
        <v>43733</v>
      </c>
      <c r="E7" s="8">
        <v>1</v>
      </c>
      <c r="F7" s="4" t="str">
        <f t="shared" si="1"/>
        <v>1-XDPD</v>
      </c>
      <c r="G7" s="5">
        <f t="shared" si="2"/>
        <v>2.7397260273972603E-3</v>
      </c>
    </row>
    <row r="8" spans="1:7" x14ac:dyDescent="0.25">
      <c r="A8" s="1" t="s">
        <v>22</v>
      </c>
      <c r="B8" s="1" t="s">
        <v>10</v>
      </c>
      <c r="C8" s="3">
        <v>43735</v>
      </c>
      <c r="D8" s="3">
        <f t="shared" ca="1" si="0"/>
        <v>43733</v>
      </c>
      <c r="E8" s="8">
        <v>2</v>
      </c>
      <c r="F8" s="4" t="str">
        <f t="shared" si="1"/>
        <v>1-XDPD</v>
      </c>
      <c r="G8" s="5">
        <f t="shared" si="2"/>
        <v>5.4794520547945206E-3</v>
      </c>
    </row>
    <row r="9" spans="1:7" x14ac:dyDescent="0.25">
      <c r="A9" s="1" t="s">
        <v>23</v>
      </c>
      <c r="B9" s="1" t="s">
        <v>10</v>
      </c>
      <c r="C9" s="3">
        <v>43735</v>
      </c>
      <c r="D9" s="3">
        <f t="shared" ca="1" si="0"/>
        <v>43733</v>
      </c>
      <c r="E9" s="8">
        <v>2</v>
      </c>
      <c r="F9" s="4" t="str">
        <f t="shared" si="1"/>
        <v>1-XDPD</v>
      </c>
      <c r="G9" s="5">
        <f t="shared" si="2"/>
        <v>5.4794520547945206E-3</v>
      </c>
    </row>
    <row r="10" spans="1:7" x14ac:dyDescent="0.25">
      <c r="A10" s="1" t="s">
        <v>43</v>
      </c>
      <c r="B10" s="1" t="s">
        <v>44</v>
      </c>
      <c r="C10" s="3">
        <v>43731</v>
      </c>
      <c r="D10" s="3">
        <f t="shared" ca="1" si="0"/>
        <v>43733</v>
      </c>
      <c r="E10" s="8">
        <f ca="1">D10-C10</f>
        <v>2</v>
      </c>
      <c r="F10" s="4" t="str">
        <f t="shared" ca="1" si="1"/>
        <v>1-XDPD</v>
      </c>
      <c r="G10" s="5">
        <f t="shared" ca="1" si="2"/>
        <v>5.4794520547945206E-3</v>
      </c>
    </row>
    <row r="11" spans="1:7" x14ac:dyDescent="0.25">
      <c r="A11" s="1" t="s">
        <v>28</v>
      </c>
      <c r="B11" s="1" t="s">
        <v>29</v>
      </c>
      <c r="C11" s="3">
        <v>43736</v>
      </c>
      <c r="D11" s="3">
        <f t="shared" ca="1" si="0"/>
        <v>43733</v>
      </c>
      <c r="E11" s="8">
        <v>3</v>
      </c>
      <c r="F11" s="4" t="str">
        <f t="shared" si="1"/>
        <v>1-XDPD</v>
      </c>
      <c r="G11" s="5">
        <f t="shared" si="2"/>
        <v>8.21917808219178E-3</v>
      </c>
    </row>
    <row r="12" spans="1:7" x14ac:dyDescent="0.25">
      <c r="A12" s="1" t="s">
        <v>11</v>
      </c>
      <c r="B12" s="1" t="s">
        <v>17</v>
      </c>
      <c r="C12" s="3">
        <v>43730</v>
      </c>
      <c r="D12" s="3">
        <f t="shared" ca="1" si="0"/>
        <v>43733</v>
      </c>
      <c r="E12" s="8">
        <f t="shared" ref="E12:E21" ca="1" si="3">D12-C12</f>
        <v>3</v>
      </c>
      <c r="F12" s="4" t="str">
        <f t="shared" ca="1" si="1"/>
        <v>1-XDPD</v>
      </c>
      <c r="G12" s="5">
        <f t="shared" ca="1" si="2"/>
        <v>8.21917808219178E-3</v>
      </c>
    </row>
    <row r="13" spans="1:7" x14ac:dyDescent="0.25">
      <c r="A13" s="1" t="s">
        <v>21</v>
      </c>
      <c r="B13" s="1" t="s">
        <v>17</v>
      </c>
      <c r="C13" s="3">
        <v>43730</v>
      </c>
      <c r="D13" s="3">
        <f t="shared" ca="1" si="0"/>
        <v>43733</v>
      </c>
      <c r="E13" s="8">
        <f t="shared" ca="1" si="3"/>
        <v>3</v>
      </c>
      <c r="F13" s="4" t="str">
        <f t="shared" ca="1" si="1"/>
        <v>1-XDPD</v>
      </c>
      <c r="G13" s="5">
        <f t="shared" ca="1" si="2"/>
        <v>8.21917808219178E-3</v>
      </c>
    </row>
    <row r="14" spans="1:7" x14ac:dyDescent="0.25">
      <c r="A14" s="1" t="s">
        <v>45</v>
      </c>
      <c r="B14" s="1" t="s">
        <v>17</v>
      </c>
      <c r="C14" s="3">
        <v>43730</v>
      </c>
      <c r="D14" s="3">
        <f t="shared" ca="1" si="0"/>
        <v>43733</v>
      </c>
      <c r="E14" s="8">
        <f t="shared" ca="1" si="3"/>
        <v>3</v>
      </c>
      <c r="F14" s="4" t="str">
        <f t="shared" ca="1" si="1"/>
        <v>1-XDPD</v>
      </c>
      <c r="G14" s="5">
        <f t="shared" ca="1" si="2"/>
        <v>8.21917808219178E-3</v>
      </c>
    </row>
    <row r="15" spans="1:7" x14ac:dyDescent="0.25">
      <c r="A15" s="1" t="s">
        <v>16</v>
      </c>
      <c r="B15" s="1" t="s">
        <v>10</v>
      </c>
      <c r="C15" s="3">
        <v>43730</v>
      </c>
      <c r="D15" s="3">
        <f t="shared" ca="1" si="0"/>
        <v>43733</v>
      </c>
      <c r="E15" s="8">
        <f t="shared" ca="1" si="3"/>
        <v>3</v>
      </c>
      <c r="F15" s="4" t="str">
        <f t="shared" ca="1" si="1"/>
        <v>1-XDPD</v>
      </c>
      <c r="G15" s="5">
        <f t="shared" ca="1" si="2"/>
        <v>8.21917808219178E-3</v>
      </c>
    </row>
    <row r="16" spans="1:7" x14ac:dyDescent="0.25">
      <c r="A16" s="1" t="s">
        <v>27</v>
      </c>
      <c r="B16" s="1" t="s">
        <v>10</v>
      </c>
      <c r="C16" s="3">
        <v>43729</v>
      </c>
      <c r="D16" s="3">
        <f t="shared" ca="1" si="0"/>
        <v>43733</v>
      </c>
      <c r="E16" s="8">
        <f t="shared" ca="1" si="3"/>
        <v>4</v>
      </c>
      <c r="F16" s="4" t="str">
        <f t="shared" ca="1" si="1"/>
        <v>1-XDPD</v>
      </c>
      <c r="G16" s="5">
        <f t="shared" ca="1" si="2"/>
        <v>1.0958904109589041E-2</v>
      </c>
    </row>
    <row r="17" spans="1:7" x14ac:dyDescent="0.25">
      <c r="A17" s="1" t="s">
        <v>24</v>
      </c>
      <c r="B17" s="1" t="s">
        <v>17</v>
      </c>
      <c r="C17" s="3">
        <v>43729</v>
      </c>
      <c r="D17" s="3">
        <f t="shared" ca="1" si="0"/>
        <v>43733</v>
      </c>
      <c r="E17" s="8">
        <f t="shared" ca="1" si="3"/>
        <v>4</v>
      </c>
      <c r="F17" s="4" t="str">
        <f t="shared" ca="1" si="1"/>
        <v>1-XDPD</v>
      </c>
      <c r="G17" s="5">
        <f t="shared" ca="1" si="2"/>
        <v>1.0958904109589041E-2</v>
      </c>
    </row>
    <row r="18" spans="1:7" x14ac:dyDescent="0.25">
      <c r="A18" s="1" t="s">
        <v>25</v>
      </c>
      <c r="B18" s="1" t="s">
        <v>26</v>
      </c>
      <c r="C18" s="3">
        <v>43729</v>
      </c>
      <c r="D18" s="3">
        <f t="shared" ca="1" si="0"/>
        <v>43733</v>
      </c>
      <c r="E18" s="8">
        <f t="shared" ca="1" si="3"/>
        <v>4</v>
      </c>
      <c r="F18" s="4" t="str">
        <f t="shared" ca="1" si="1"/>
        <v>1-XDPD</v>
      </c>
      <c r="G18" s="5">
        <f t="shared" ca="1" si="2"/>
        <v>1.0958904109589041E-2</v>
      </c>
    </row>
    <row r="19" spans="1:7" x14ac:dyDescent="0.25">
      <c r="A19" s="1" t="s">
        <v>25</v>
      </c>
      <c r="B19" s="1" t="s">
        <v>26</v>
      </c>
      <c r="C19" s="3">
        <v>43729</v>
      </c>
      <c r="D19" s="3">
        <f t="shared" ca="1" si="0"/>
        <v>43733</v>
      </c>
      <c r="E19" s="8">
        <f t="shared" ca="1" si="3"/>
        <v>4</v>
      </c>
      <c r="F19" s="4" t="str">
        <f t="shared" ca="1" si="1"/>
        <v>1-XDPD</v>
      </c>
      <c r="G19" s="5">
        <f t="shared" ca="1" si="2"/>
        <v>1.0958904109589041E-2</v>
      </c>
    </row>
    <row r="20" spans="1:7" x14ac:dyDescent="0.25">
      <c r="A20" s="1" t="s">
        <v>27</v>
      </c>
      <c r="B20" s="1" t="s">
        <v>26</v>
      </c>
      <c r="C20" s="3">
        <v>43728</v>
      </c>
      <c r="D20" s="3">
        <f t="shared" ca="1" si="0"/>
        <v>43733</v>
      </c>
      <c r="E20" s="8">
        <f t="shared" ca="1" si="3"/>
        <v>5</v>
      </c>
      <c r="F20" s="4" t="str">
        <f t="shared" ca="1" si="1"/>
        <v>1-XDPD</v>
      </c>
      <c r="G20" s="5">
        <f t="shared" ca="1" si="2"/>
        <v>1.3698630136986301E-2</v>
      </c>
    </row>
    <row r="21" spans="1:7" x14ac:dyDescent="0.25">
      <c r="A21" s="1" t="s">
        <v>37</v>
      </c>
      <c r="B21" s="1" t="s">
        <v>15</v>
      </c>
      <c r="C21" s="3">
        <v>43728</v>
      </c>
      <c r="D21" s="3">
        <f t="shared" ca="1" si="0"/>
        <v>43733</v>
      </c>
      <c r="E21" s="8">
        <f t="shared" ca="1" si="3"/>
        <v>5</v>
      </c>
      <c r="F21" s="4" t="str">
        <f t="shared" ca="1" si="1"/>
        <v>1-XDPD</v>
      </c>
      <c r="G21" s="5">
        <f t="shared" ca="1" si="2"/>
        <v>1.3698630136986301E-2</v>
      </c>
    </row>
    <row r="22" spans="1:7" x14ac:dyDescent="0.25">
      <c r="A22" s="1" t="s">
        <v>41</v>
      </c>
      <c r="B22" s="1" t="s">
        <v>19</v>
      </c>
      <c r="C22" s="3">
        <v>43738</v>
      </c>
      <c r="D22" s="3">
        <f t="shared" ca="1" si="0"/>
        <v>43733</v>
      </c>
      <c r="E22" s="8">
        <v>5</v>
      </c>
      <c r="F22" s="4" t="str">
        <f t="shared" si="1"/>
        <v>1-XDPD</v>
      </c>
      <c r="G22" s="5">
        <f t="shared" si="2"/>
        <v>1.3698630136986301E-2</v>
      </c>
    </row>
    <row r="23" spans="1:7" x14ac:dyDescent="0.25">
      <c r="A23" s="1" t="s">
        <v>33</v>
      </c>
      <c r="B23" s="1" t="s">
        <v>12</v>
      </c>
      <c r="C23" s="3">
        <v>43728</v>
      </c>
      <c r="D23" s="3">
        <f t="shared" ca="1" si="0"/>
        <v>43733</v>
      </c>
      <c r="E23" s="8">
        <f t="shared" ref="E23:E54" ca="1" si="4">D23-C23</f>
        <v>5</v>
      </c>
      <c r="F23" s="4" t="str">
        <f t="shared" ca="1" si="1"/>
        <v>1-XDPD</v>
      </c>
      <c r="G23" s="5">
        <f t="shared" ca="1" si="2"/>
        <v>1.3698630136986301E-2</v>
      </c>
    </row>
    <row r="24" spans="1:7" x14ac:dyDescent="0.25">
      <c r="A24" s="1" t="s">
        <v>33</v>
      </c>
      <c r="B24" s="1" t="s">
        <v>17</v>
      </c>
      <c r="C24" s="3">
        <v>43728</v>
      </c>
      <c r="D24" s="3">
        <f t="shared" ca="1" si="0"/>
        <v>43733</v>
      </c>
      <c r="E24" s="8">
        <f t="shared" ca="1" si="4"/>
        <v>5</v>
      </c>
      <c r="F24" s="4" t="str">
        <f t="shared" ca="1" si="1"/>
        <v>1-XDPD</v>
      </c>
      <c r="G24" s="5">
        <f t="shared" ca="1" si="2"/>
        <v>1.3698630136986301E-2</v>
      </c>
    </row>
    <row r="25" spans="1:7" x14ac:dyDescent="0.25">
      <c r="A25" s="1" t="s">
        <v>31</v>
      </c>
      <c r="B25" s="1" t="s">
        <v>12</v>
      </c>
      <c r="C25" s="3">
        <v>43728</v>
      </c>
      <c r="D25" s="3">
        <f t="shared" ca="1" si="0"/>
        <v>43733</v>
      </c>
      <c r="E25" s="8">
        <f t="shared" ca="1" si="4"/>
        <v>5</v>
      </c>
      <c r="F25" s="4" t="str">
        <f t="shared" ca="1" si="1"/>
        <v>1-XDPD</v>
      </c>
      <c r="G25" s="5">
        <f t="shared" ca="1" si="2"/>
        <v>1.3698630136986301E-2</v>
      </c>
    </row>
    <row r="26" spans="1:7" x14ac:dyDescent="0.25">
      <c r="A26" s="1" t="s">
        <v>32</v>
      </c>
      <c r="B26" s="1" t="s">
        <v>10</v>
      </c>
      <c r="C26" s="3">
        <v>43728</v>
      </c>
      <c r="D26" s="3">
        <f t="shared" ca="1" si="0"/>
        <v>43733</v>
      </c>
      <c r="E26" s="8">
        <f t="shared" ca="1" si="4"/>
        <v>5</v>
      </c>
      <c r="F26" s="4" t="str">
        <f t="shared" ca="1" si="1"/>
        <v>1-XDPD</v>
      </c>
      <c r="G26" s="5">
        <f t="shared" ca="1" si="2"/>
        <v>1.3698630136986301E-2</v>
      </c>
    </row>
    <row r="27" spans="1:7" x14ac:dyDescent="0.25">
      <c r="A27" s="1" t="s">
        <v>30</v>
      </c>
      <c r="B27" s="1" t="s">
        <v>29</v>
      </c>
      <c r="C27" s="3">
        <v>43728</v>
      </c>
      <c r="D27" s="3">
        <f t="shared" ca="1" si="0"/>
        <v>43733</v>
      </c>
      <c r="E27" s="8">
        <f t="shared" ca="1" si="4"/>
        <v>5</v>
      </c>
      <c r="F27" s="4" t="str">
        <f t="shared" ca="1" si="1"/>
        <v>1-XDPD</v>
      </c>
      <c r="G27" s="5">
        <f t="shared" ca="1" si="2"/>
        <v>1.3698630136986301E-2</v>
      </c>
    </row>
    <row r="28" spans="1:7" x14ac:dyDescent="0.25">
      <c r="A28" s="1" t="s">
        <v>34</v>
      </c>
      <c r="B28" s="1" t="s">
        <v>10</v>
      </c>
      <c r="C28" s="3">
        <v>43728</v>
      </c>
      <c r="D28" s="3">
        <f t="shared" ca="1" si="0"/>
        <v>43733</v>
      </c>
      <c r="E28" s="8">
        <f t="shared" ca="1" si="4"/>
        <v>5</v>
      </c>
      <c r="F28" s="4" t="str">
        <f t="shared" ca="1" si="1"/>
        <v>1-XDPD</v>
      </c>
      <c r="G28" s="5">
        <f t="shared" ca="1" si="2"/>
        <v>1.3698630136986301E-2</v>
      </c>
    </row>
    <row r="29" spans="1:7" x14ac:dyDescent="0.25">
      <c r="A29" s="1" t="s">
        <v>35</v>
      </c>
      <c r="B29" s="1" t="s">
        <v>36</v>
      </c>
      <c r="C29" s="3">
        <v>43728</v>
      </c>
      <c r="D29" s="3">
        <f t="shared" ca="1" si="0"/>
        <v>43733</v>
      </c>
      <c r="E29" s="8">
        <f t="shared" ca="1" si="4"/>
        <v>5</v>
      </c>
      <c r="F29" s="4" t="str">
        <f t="shared" ca="1" si="1"/>
        <v>1-XDPD</v>
      </c>
      <c r="G29" s="5">
        <f t="shared" ca="1" si="2"/>
        <v>1.3698630136986301E-2</v>
      </c>
    </row>
    <row r="30" spans="1:7" x14ac:dyDescent="0.25">
      <c r="A30" s="1" t="s">
        <v>46</v>
      </c>
      <c r="B30" s="1" t="s">
        <v>15</v>
      </c>
      <c r="C30" s="3">
        <v>43727</v>
      </c>
      <c r="D30" s="3">
        <f t="shared" ca="1" si="0"/>
        <v>43733</v>
      </c>
      <c r="E30" s="8">
        <f t="shared" ca="1" si="4"/>
        <v>6</v>
      </c>
      <c r="F30" s="4" t="str">
        <f t="shared" ca="1" si="1"/>
        <v>1-XDPD</v>
      </c>
      <c r="G30" s="5">
        <f t="shared" ca="1" si="2"/>
        <v>1.643835616438356E-2</v>
      </c>
    </row>
    <row r="31" spans="1:7" x14ac:dyDescent="0.25">
      <c r="A31" s="1" t="s">
        <v>39</v>
      </c>
      <c r="B31" s="1" t="s">
        <v>29</v>
      </c>
      <c r="C31" s="3">
        <v>43727</v>
      </c>
      <c r="D31" s="3">
        <f t="shared" ca="1" si="0"/>
        <v>43733</v>
      </c>
      <c r="E31" s="8">
        <f t="shared" ca="1" si="4"/>
        <v>6</v>
      </c>
      <c r="F31" s="4" t="str">
        <f t="shared" ca="1" si="1"/>
        <v>1-XDPD</v>
      </c>
      <c r="G31" s="5">
        <f t="shared" ca="1" si="2"/>
        <v>1.643835616438356E-2</v>
      </c>
    </row>
    <row r="32" spans="1:7" x14ac:dyDescent="0.25">
      <c r="A32" s="1" t="s">
        <v>38</v>
      </c>
      <c r="B32" s="1" t="s">
        <v>15</v>
      </c>
      <c r="C32" s="3">
        <v>43727</v>
      </c>
      <c r="D32" s="3">
        <f t="shared" ca="1" si="0"/>
        <v>43733</v>
      </c>
      <c r="E32" s="8">
        <f t="shared" ca="1" si="4"/>
        <v>6</v>
      </c>
      <c r="F32" s="4" t="str">
        <f t="shared" ca="1" si="1"/>
        <v>1-XDPD</v>
      </c>
      <c r="G32" s="5">
        <f t="shared" ca="1" si="2"/>
        <v>1.643835616438356E-2</v>
      </c>
    </row>
    <row r="33" spans="1:7" x14ac:dyDescent="0.25">
      <c r="A33" s="1" t="s">
        <v>42</v>
      </c>
      <c r="B33" s="1" t="s">
        <v>15</v>
      </c>
      <c r="C33" s="3">
        <v>43724</v>
      </c>
      <c r="D33" s="3">
        <f t="shared" ca="1" si="0"/>
        <v>43733</v>
      </c>
      <c r="E33" s="8">
        <f t="shared" ca="1" si="4"/>
        <v>9</v>
      </c>
      <c r="F33" s="4" t="str">
        <f t="shared" ca="1" si="1"/>
        <v>1-XDPD</v>
      </c>
      <c r="G33" s="5">
        <f t="shared" ca="1" si="2"/>
        <v>2.4657534246575342E-2</v>
      </c>
    </row>
    <row r="34" spans="1:7" x14ac:dyDescent="0.25">
      <c r="A34" s="1" t="s">
        <v>42</v>
      </c>
      <c r="B34" s="1" t="s">
        <v>15</v>
      </c>
      <c r="C34" s="3">
        <v>43724</v>
      </c>
      <c r="D34" s="3">
        <f t="shared" ref="D34:D65" ca="1" si="5">TODAY()</f>
        <v>43733</v>
      </c>
      <c r="E34" s="8">
        <f t="shared" ca="1" si="4"/>
        <v>9</v>
      </c>
      <c r="F34" s="4" t="str">
        <f t="shared" ref="F34:F65" ca="1" si="6">IF(AND(E34&gt;=1,E34&lt;=30),"1-XDPD",IF(AND(E34&gt;=31,E34&lt;=60),"2-30DPD",IF(AND(E34&gt;=61,E34&lt;=90),"3-60DPD",IF(AND(E34&gt;=91,E34&lt;=120),"4-90DPD",IF(AND(E34&gt;=121,E34&lt;=150),"5-120DPD",IF(AND(E34&gt;=151,E34&lt;=180),"6-150DPD",IF(AND(E34&gt;=181,E34&lt;=210),"7-180DPD","8-Recovery")))))))</f>
        <v>1-XDPD</v>
      </c>
      <c r="G34" s="5">
        <f t="shared" ref="G34:G65" ca="1" si="7">E34/365</f>
        <v>2.4657534246575342E-2</v>
      </c>
    </row>
    <row r="35" spans="1:7" x14ac:dyDescent="0.25">
      <c r="A35" s="1" t="s">
        <v>47</v>
      </c>
      <c r="B35" s="1" t="s">
        <v>26</v>
      </c>
      <c r="C35" s="3">
        <v>43724</v>
      </c>
      <c r="D35" s="3">
        <f t="shared" ca="1" si="5"/>
        <v>43733</v>
      </c>
      <c r="E35" s="8">
        <f t="shared" ca="1" si="4"/>
        <v>9</v>
      </c>
      <c r="F35" s="4" t="str">
        <f t="shared" ca="1" si="6"/>
        <v>1-XDPD</v>
      </c>
      <c r="G35" s="5">
        <f t="shared" ca="1" si="7"/>
        <v>2.4657534246575342E-2</v>
      </c>
    </row>
    <row r="36" spans="1:7" x14ac:dyDescent="0.25">
      <c r="A36" s="1" t="s">
        <v>48</v>
      </c>
      <c r="B36" s="1" t="s">
        <v>29</v>
      </c>
      <c r="C36" s="3">
        <v>43723</v>
      </c>
      <c r="D36" s="3">
        <f t="shared" ca="1" si="5"/>
        <v>43733</v>
      </c>
      <c r="E36" s="8">
        <f t="shared" ca="1" si="4"/>
        <v>10</v>
      </c>
      <c r="F36" s="4" t="str">
        <f t="shared" ca="1" si="6"/>
        <v>1-XDPD</v>
      </c>
      <c r="G36" s="5">
        <f t="shared" ca="1" si="7"/>
        <v>2.7397260273972601E-2</v>
      </c>
    </row>
    <row r="37" spans="1:7" x14ac:dyDescent="0.25">
      <c r="A37" s="1" t="s">
        <v>49</v>
      </c>
      <c r="B37" s="1" t="s">
        <v>19</v>
      </c>
      <c r="C37" s="3">
        <v>43723</v>
      </c>
      <c r="D37" s="3">
        <f t="shared" ca="1" si="5"/>
        <v>43733</v>
      </c>
      <c r="E37" s="8">
        <f t="shared" ca="1" si="4"/>
        <v>10</v>
      </c>
      <c r="F37" s="4" t="str">
        <f t="shared" ca="1" si="6"/>
        <v>1-XDPD</v>
      </c>
      <c r="G37" s="5">
        <f t="shared" ca="1" si="7"/>
        <v>2.7397260273972601E-2</v>
      </c>
    </row>
    <row r="38" spans="1:7" x14ac:dyDescent="0.25">
      <c r="A38" s="1" t="s">
        <v>11</v>
      </c>
      <c r="B38" s="1" t="s">
        <v>26</v>
      </c>
      <c r="C38" s="3">
        <v>43723</v>
      </c>
      <c r="D38" s="3">
        <f t="shared" ca="1" si="5"/>
        <v>43733</v>
      </c>
      <c r="E38" s="8">
        <f t="shared" ca="1" si="4"/>
        <v>10</v>
      </c>
      <c r="F38" s="4" t="str">
        <f t="shared" ca="1" si="6"/>
        <v>1-XDPD</v>
      </c>
      <c r="G38" s="5">
        <f t="shared" ca="1" si="7"/>
        <v>2.7397260273972601E-2</v>
      </c>
    </row>
    <row r="39" spans="1:7" x14ac:dyDescent="0.25">
      <c r="A39" s="1" t="s">
        <v>49</v>
      </c>
      <c r="B39" s="1" t="s">
        <v>29</v>
      </c>
      <c r="C39" s="3">
        <v>43723</v>
      </c>
      <c r="D39" s="3">
        <f t="shared" ca="1" si="5"/>
        <v>43733</v>
      </c>
      <c r="E39" s="8">
        <f t="shared" ca="1" si="4"/>
        <v>10</v>
      </c>
      <c r="F39" s="4" t="str">
        <f t="shared" ca="1" si="6"/>
        <v>1-XDPD</v>
      </c>
      <c r="G39" s="5">
        <f t="shared" ca="1" si="7"/>
        <v>2.7397260273972601E-2</v>
      </c>
    </row>
    <row r="40" spans="1:7" x14ac:dyDescent="0.25">
      <c r="A40" s="1" t="s">
        <v>50</v>
      </c>
      <c r="B40" s="1" t="s">
        <v>29</v>
      </c>
      <c r="C40" s="3">
        <v>43723</v>
      </c>
      <c r="D40" s="3">
        <f t="shared" ca="1" si="5"/>
        <v>43733</v>
      </c>
      <c r="E40" s="8">
        <f t="shared" ca="1" si="4"/>
        <v>10</v>
      </c>
      <c r="F40" s="4" t="str">
        <f t="shared" ca="1" si="6"/>
        <v>1-XDPD</v>
      </c>
      <c r="G40" s="5">
        <f t="shared" ca="1" si="7"/>
        <v>2.7397260273972601E-2</v>
      </c>
    </row>
    <row r="41" spans="1:7" x14ac:dyDescent="0.25">
      <c r="A41" s="1" t="s">
        <v>51</v>
      </c>
      <c r="B41" s="1" t="s">
        <v>29</v>
      </c>
      <c r="C41" s="3">
        <v>43723</v>
      </c>
      <c r="D41" s="3">
        <f t="shared" ca="1" si="5"/>
        <v>43733</v>
      </c>
      <c r="E41" s="8">
        <f t="shared" ca="1" si="4"/>
        <v>10</v>
      </c>
      <c r="F41" s="4" t="str">
        <f t="shared" ca="1" si="6"/>
        <v>1-XDPD</v>
      </c>
      <c r="G41" s="5">
        <f t="shared" ca="1" si="7"/>
        <v>2.7397260273972601E-2</v>
      </c>
    </row>
    <row r="42" spans="1:7" x14ac:dyDescent="0.25">
      <c r="A42" s="1" t="s">
        <v>52</v>
      </c>
      <c r="B42" s="1" t="s">
        <v>29</v>
      </c>
      <c r="C42" s="3">
        <v>43723</v>
      </c>
      <c r="D42" s="3">
        <f t="shared" ca="1" si="5"/>
        <v>43733</v>
      </c>
      <c r="E42" s="8">
        <f t="shared" ca="1" si="4"/>
        <v>10</v>
      </c>
      <c r="F42" s="4" t="str">
        <f t="shared" ca="1" si="6"/>
        <v>1-XDPD</v>
      </c>
      <c r="G42" s="5">
        <f t="shared" ca="1" si="7"/>
        <v>2.7397260273972601E-2</v>
      </c>
    </row>
    <row r="43" spans="1:7" x14ac:dyDescent="0.25">
      <c r="A43" s="1" t="s">
        <v>53</v>
      </c>
      <c r="B43" s="1" t="s">
        <v>29</v>
      </c>
      <c r="C43" s="3">
        <v>43723</v>
      </c>
      <c r="D43" s="3">
        <f t="shared" ca="1" si="5"/>
        <v>43733</v>
      </c>
      <c r="E43" s="8">
        <f t="shared" ca="1" si="4"/>
        <v>10</v>
      </c>
      <c r="F43" s="4" t="str">
        <f t="shared" ca="1" si="6"/>
        <v>1-XDPD</v>
      </c>
      <c r="G43" s="5">
        <f t="shared" ca="1" si="7"/>
        <v>2.7397260273972601E-2</v>
      </c>
    </row>
    <row r="44" spans="1:7" x14ac:dyDescent="0.25">
      <c r="A44" s="1" t="s">
        <v>54</v>
      </c>
      <c r="B44" s="1" t="s">
        <v>17</v>
      </c>
      <c r="C44" s="3">
        <v>43723</v>
      </c>
      <c r="D44" s="3">
        <f t="shared" ca="1" si="5"/>
        <v>43733</v>
      </c>
      <c r="E44" s="8">
        <f t="shared" ca="1" si="4"/>
        <v>10</v>
      </c>
      <c r="F44" s="4" t="str">
        <f t="shared" ca="1" si="6"/>
        <v>1-XDPD</v>
      </c>
      <c r="G44" s="5">
        <f t="shared" ca="1" si="7"/>
        <v>2.7397260273972601E-2</v>
      </c>
    </row>
    <row r="45" spans="1:7" x14ac:dyDescent="0.25">
      <c r="A45" s="1" t="s">
        <v>55</v>
      </c>
      <c r="B45" s="1" t="s">
        <v>17</v>
      </c>
      <c r="C45" s="3">
        <v>43723</v>
      </c>
      <c r="D45" s="3">
        <f t="shared" ca="1" si="5"/>
        <v>43733</v>
      </c>
      <c r="E45" s="8">
        <f t="shared" ca="1" si="4"/>
        <v>10</v>
      </c>
      <c r="F45" s="4" t="str">
        <f t="shared" ca="1" si="6"/>
        <v>1-XDPD</v>
      </c>
      <c r="G45" s="5">
        <f t="shared" ca="1" si="7"/>
        <v>2.7397260273972601E-2</v>
      </c>
    </row>
    <row r="46" spans="1:7" x14ac:dyDescent="0.25">
      <c r="A46" s="1" t="s">
        <v>56</v>
      </c>
      <c r="B46" s="1" t="s">
        <v>17</v>
      </c>
      <c r="C46" s="3">
        <v>43723</v>
      </c>
      <c r="D46" s="3">
        <f t="shared" ca="1" si="5"/>
        <v>43733</v>
      </c>
      <c r="E46" s="8">
        <f t="shared" ca="1" si="4"/>
        <v>10</v>
      </c>
      <c r="F46" s="4" t="str">
        <f t="shared" ca="1" si="6"/>
        <v>1-XDPD</v>
      </c>
      <c r="G46" s="5">
        <f t="shared" ca="1" si="7"/>
        <v>2.7397260273972601E-2</v>
      </c>
    </row>
    <row r="47" spans="1:7" x14ac:dyDescent="0.25">
      <c r="A47" s="1" t="s">
        <v>33</v>
      </c>
      <c r="B47" s="1" t="s">
        <v>17</v>
      </c>
      <c r="C47" s="3">
        <v>43723</v>
      </c>
      <c r="D47" s="3">
        <f t="shared" ca="1" si="5"/>
        <v>43733</v>
      </c>
      <c r="E47" s="8">
        <f t="shared" ca="1" si="4"/>
        <v>10</v>
      </c>
      <c r="F47" s="4" t="str">
        <f t="shared" ca="1" si="6"/>
        <v>1-XDPD</v>
      </c>
      <c r="G47" s="5">
        <f t="shared" ca="1" si="7"/>
        <v>2.7397260273972601E-2</v>
      </c>
    </row>
    <row r="48" spans="1:7" x14ac:dyDescent="0.25">
      <c r="A48" s="1" t="s">
        <v>57</v>
      </c>
      <c r="B48" s="1" t="s">
        <v>29</v>
      </c>
      <c r="C48" s="3">
        <v>43723</v>
      </c>
      <c r="D48" s="3">
        <f t="shared" ca="1" si="5"/>
        <v>43733</v>
      </c>
      <c r="E48" s="8">
        <f t="shared" ca="1" si="4"/>
        <v>10</v>
      </c>
      <c r="F48" s="4" t="str">
        <f t="shared" ca="1" si="6"/>
        <v>1-XDPD</v>
      </c>
      <c r="G48" s="5">
        <f t="shared" ca="1" si="7"/>
        <v>2.7397260273972601E-2</v>
      </c>
    </row>
    <row r="49" spans="1:7" x14ac:dyDescent="0.25">
      <c r="A49" s="1" t="s">
        <v>58</v>
      </c>
      <c r="B49" s="1" t="s">
        <v>29</v>
      </c>
      <c r="C49" s="3">
        <v>43723</v>
      </c>
      <c r="D49" s="3">
        <f t="shared" ca="1" si="5"/>
        <v>43733</v>
      </c>
      <c r="E49" s="8">
        <f t="shared" ca="1" si="4"/>
        <v>10</v>
      </c>
      <c r="F49" s="4" t="str">
        <f t="shared" ca="1" si="6"/>
        <v>1-XDPD</v>
      </c>
      <c r="G49" s="5">
        <f t="shared" ca="1" si="7"/>
        <v>2.7397260273972601E-2</v>
      </c>
    </row>
    <row r="50" spans="1:7" x14ac:dyDescent="0.25">
      <c r="A50" s="1" t="s">
        <v>59</v>
      </c>
      <c r="B50" s="1" t="s">
        <v>36</v>
      </c>
      <c r="C50" s="3">
        <v>43723</v>
      </c>
      <c r="D50" s="3">
        <f t="shared" ca="1" si="5"/>
        <v>43733</v>
      </c>
      <c r="E50" s="8">
        <f t="shared" ca="1" si="4"/>
        <v>10</v>
      </c>
      <c r="F50" s="4" t="str">
        <f t="shared" ca="1" si="6"/>
        <v>1-XDPD</v>
      </c>
      <c r="G50" s="5">
        <f t="shared" ca="1" si="7"/>
        <v>2.7397260273972601E-2</v>
      </c>
    </row>
    <row r="51" spans="1:7" x14ac:dyDescent="0.25">
      <c r="A51" s="1" t="s">
        <v>60</v>
      </c>
      <c r="B51" s="1" t="s">
        <v>17</v>
      </c>
      <c r="C51" s="3">
        <v>43723</v>
      </c>
      <c r="D51" s="3">
        <f t="shared" ca="1" si="5"/>
        <v>43733</v>
      </c>
      <c r="E51" s="8">
        <f t="shared" ca="1" si="4"/>
        <v>10</v>
      </c>
      <c r="F51" s="4" t="str">
        <f t="shared" ca="1" si="6"/>
        <v>1-XDPD</v>
      </c>
      <c r="G51" s="5">
        <f t="shared" ca="1" si="7"/>
        <v>2.7397260273972601E-2</v>
      </c>
    </row>
    <row r="52" spans="1:7" x14ac:dyDescent="0.25">
      <c r="A52" s="1" t="s">
        <v>60</v>
      </c>
      <c r="B52" s="1" t="s">
        <v>17</v>
      </c>
      <c r="C52" s="3">
        <v>43723</v>
      </c>
      <c r="D52" s="3">
        <f t="shared" ca="1" si="5"/>
        <v>43733</v>
      </c>
      <c r="E52" s="8">
        <f t="shared" ca="1" si="4"/>
        <v>10</v>
      </c>
      <c r="F52" s="4" t="str">
        <f t="shared" ca="1" si="6"/>
        <v>1-XDPD</v>
      </c>
      <c r="G52" s="5">
        <f t="shared" ca="1" si="7"/>
        <v>2.7397260273972601E-2</v>
      </c>
    </row>
    <row r="53" spans="1:7" x14ac:dyDescent="0.25">
      <c r="A53" s="1" t="s">
        <v>61</v>
      </c>
      <c r="B53" s="1" t="s">
        <v>15</v>
      </c>
      <c r="C53" s="3">
        <v>43723</v>
      </c>
      <c r="D53" s="3">
        <f t="shared" ca="1" si="5"/>
        <v>43733</v>
      </c>
      <c r="E53" s="8">
        <f t="shared" ca="1" si="4"/>
        <v>10</v>
      </c>
      <c r="F53" s="4" t="str">
        <f t="shared" ca="1" si="6"/>
        <v>1-XDPD</v>
      </c>
      <c r="G53" s="5">
        <f t="shared" ca="1" si="7"/>
        <v>2.7397260273972601E-2</v>
      </c>
    </row>
    <row r="54" spans="1:7" x14ac:dyDescent="0.25">
      <c r="A54" s="1" t="s">
        <v>61</v>
      </c>
      <c r="B54" s="1" t="s">
        <v>15</v>
      </c>
      <c r="C54" s="3">
        <v>43723</v>
      </c>
      <c r="D54" s="3">
        <f t="shared" ca="1" si="5"/>
        <v>43733</v>
      </c>
      <c r="E54" s="8">
        <f t="shared" ca="1" si="4"/>
        <v>10</v>
      </c>
      <c r="F54" s="4" t="str">
        <f t="shared" ca="1" si="6"/>
        <v>1-XDPD</v>
      </c>
      <c r="G54" s="5">
        <f t="shared" ca="1" si="7"/>
        <v>2.7397260273972601E-2</v>
      </c>
    </row>
    <row r="55" spans="1:7" x14ac:dyDescent="0.25">
      <c r="A55" s="1" t="s">
        <v>62</v>
      </c>
      <c r="B55" s="1" t="s">
        <v>17</v>
      </c>
      <c r="C55" s="3">
        <v>43723</v>
      </c>
      <c r="D55" s="3">
        <f t="shared" ca="1" si="5"/>
        <v>43733</v>
      </c>
      <c r="E55" s="8">
        <f t="shared" ref="E55:E86" ca="1" si="8">D55-C55</f>
        <v>10</v>
      </c>
      <c r="F55" s="4" t="str">
        <f t="shared" ca="1" si="6"/>
        <v>1-XDPD</v>
      </c>
      <c r="G55" s="5">
        <f t="shared" ca="1" si="7"/>
        <v>2.7397260273972601E-2</v>
      </c>
    </row>
    <row r="56" spans="1:7" x14ac:dyDescent="0.25">
      <c r="A56" s="1" t="s">
        <v>63</v>
      </c>
      <c r="B56" s="1" t="s">
        <v>10</v>
      </c>
      <c r="C56" s="3">
        <v>43723</v>
      </c>
      <c r="D56" s="3">
        <f t="shared" ca="1" si="5"/>
        <v>43733</v>
      </c>
      <c r="E56" s="8">
        <f t="shared" ca="1" si="8"/>
        <v>10</v>
      </c>
      <c r="F56" s="4" t="str">
        <f t="shared" ca="1" si="6"/>
        <v>1-XDPD</v>
      </c>
      <c r="G56" s="5">
        <f t="shared" ca="1" si="7"/>
        <v>2.7397260273972601E-2</v>
      </c>
    </row>
    <row r="57" spans="1:7" x14ac:dyDescent="0.25">
      <c r="A57" s="1" t="s">
        <v>64</v>
      </c>
      <c r="B57" s="1" t="s">
        <v>29</v>
      </c>
      <c r="C57" s="3">
        <v>43723</v>
      </c>
      <c r="D57" s="3">
        <f t="shared" ca="1" si="5"/>
        <v>43733</v>
      </c>
      <c r="E57" s="8">
        <f t="shared" ca="1" si="8"/>
        <v>10</v>
      </c>
      <c r="F57" s="4" t="str">
        <f t="shared" ca="1" si="6"/>
        <v>1-XDPD</v>
      </c>
      <c r="G57" s="5">
        <f t="shared" ca="1" si="7"/>
        <v>2.7397260273972601E-2</v>
      </c>
    </row>
    <row r="58" spans="1:7" x14ac:dyDescent="0.25">
      <c r="A58" s="1" t="s">
        <v>65</v>
      </c>
      <c r="B58" s="1" t="s">
        <v>19</v>
      </c>
      <c r="C58" s="3">
        <v>43723</v>
      </c>
      <c r="D58" s="3">
        <f t="shared" ca="1" si="5"/>
        <v>43733</v>
      </c>
      <c r="E58" s="8">
        <f t="shared" ca="1" si="8"/>
        <v>10</v>
      </c>
      <c r="F58" s="4" t="str">
        <f t="shared" ca="1" si="6"/>
        <v>1-XDPD</v>
      </c>
      <c r="G58" s="5">
        <f t="shared" ca="1" si="7"/>
        <v>2.7397260273972601E-2</v>
      </c>
    </row>
    <row r="59" spans="1:7" x14ac:dyDescent="0.25">
      <c r="A59" s="1" t="s">
        <v>66</v>
      </c>
      <c r="B59" s="1" t="s">
        <v>15</v>
      </c>
      <c r="C59" s="3">
        <v>43723</v>
      </c>
      <c r="D59" s="3">
        <f t="shared" ca="1" si="5"/>
        <v>43733</v>
      </c>
      <c r="E59" s="8">
        <f t="shared" ca="1" si="8"/>
        <v>10</v>
      </c>
      <c r="F59" s="4" t="str">
        <f t="shared" ca="1" si="6"/>
        <v>1-XDPD</v>
      </c>
      <c r="G59" s="5">
        <f t="shared" ca="1" si="7"/>
        <v>2.7397260273972601E-2</v>
      </c>
    </row>
    <row r="60" spans="1:7" x14ac:dyDescent="0.25">
      <c r="A60" s="1" t="s">
        <v>67</v>
      </c>
      <c r="B60" s="1" t="s">
        <v>26</v>
      </c>
      <c r="C60" s="3">
        <v>43723</v>
      </c>
      <c r="D60" s="3">
        <f t="shared" ca="1" si="5"/>
        <v>43733</v>
      </c>
      <c r="E60" s="8">
        <f t="shared" ca="1" si="8"/>
        <v>10</v>
      </c>
      <c r="F60" s="4" t="str">
        <f t="shared" ca="1" si="6"/>
        <v>1-XDPD</v>
      </c>
      <c r="G60" s="5">
        <f t="shared" ca="1" si="7"/>
        <v>2.7397260273972601E-2</v>
      </c>
    </row>
    <row r="61" spans="1:7" x14ac:dyDescent="0.25">
      <c r="A61" s="1" t="s">
        <v>20</v>
      </c>
      <c r="B61" s="1" t="s">
        <v>29</v>
      </c>
      <c r="C61" s="3">
        <v>43723</v>
      </c>
      <c r="D61" s="3">
        <f t="shared" ca="1" si="5"/>
        <v>43733</v>
      </c>
      <c r="E61" s="8">
        <f t="shared" ca="1" si="8"/>
        <v>10</v>
      </c>
      <c r="F61" s="4" t="str">
        <f t="shared" ca="1" si="6"/>
        <v>1-XDPD</v>
      </c>
      <c r="G61" s="5">
        <f t="shared" ca="1" si="7"/>
        <v>2.7397260273972601E-2</v>
      </c>
    </row>
    <row r="62" spans="1:7" x14ac:dyDescent="0.25">
      <c r="A62" s="1" t="s">
        <v>68</v>
      </c>
      <c r="B62" s="1" t="s">
        <v>26</v>
      </c>
      <c r="C62" s="3">
        <v>43723</v>
      </c>
      <c r="D62" s="3">
        <f t="shared" ca="1" si="5"/>
        <v>43733</v>
      </c>
      <c r="E62" s="8">
        <f t="shared" ca="1" si="8"/>
        <v>10</v>
      </c>
      <c r="F62" s="4" t="str">
        <f t="shared" ca="1" si="6"/>
        <v>1-XDPD</v>
      </c>
      <c r="G62" s="5">
        <f t="shared" ca="1" si="7"/>
        <v>2.7397260273972601E-2</v>
      </c>
    </row>
    <row r="63" spans="1:7" x14ac:dyDescent="0.25">
      <c r="A63" s="1" t="s">
        <v>69</v>
      </c>
      <c r="B63" s="1" t="s">
        <v>10</v>
      </c>
      <c r="C63" s="3">
        <v>43723</v>
      </c>
      <c r="D63" s="3">
        <f t="shared" ca="1" si="5"/>
        <v>43733</v>
      </c>
      <c r="E63" s="8">
        <f t="shared" ca="1" si="8"/>
        <v>10</v>
      </c>
      <c r="F63" s="4" t="str">
        <f t="shared" ca="1" si="6"/>
        <v>1-XDPD</v>
      </c>
      <c r="G63" s="5">
        <f t="shared" ca="1" si="7"/>
        <v>2.7397260273972601E-2</v>
      </c>
    </row>
    <row r="64" spans="1:7" x14ac:dyDescent="0.25">
      <c r="A64" s="1" t="s">
        <v>9</v>
      </c>
      <c r="B64" s="1" t="s">
        <v>10</v>
      </c>
      <c r="C64" s="3">
        <v>43723</v>
      </c>
      <c r="D64" s="3">
        <f t="shared" ca="1" si="5"/>
        <v>43733</v>
      </c>
      <c r="E64" s="8">
        <f t="shared" ca="1" si="8"/>
        <v>10</v>
      </c>
      <c r="F64" s="4" t="str">
        <f t="shared" ca="1" si="6"/>
        <v>1-XDPD</v>
      </c>
      <c r="G64" s="5">
        <f t="shared" ca="1" si="7"/>
        <v>2.7397260273972601E-2</v>
      </c>
    </row>
    <row r="65" spans="1:7" x14ac:dyDescent="0.25">
      <c r="A65" s="1" t="s">
        <v>70</v>
      </c>
      <c r="B65" s="1" t="s">
        <v>10</v>
      </c>
      <c r="C65" s="3">
        <v>43723</v>
      </c>
      <c r="D65" s="3">
        <f t="shared" ca="1" si="5"/>
        <v>43733</v>
      </c>
      <c r="E65" s="8">
        <f t="shared" ca="1" si="8"/>
        <v>10</v>
      </c>
      <c r="F65" s="4" t="str">
        <f t="shared" ca="1" si="6"/>
        <v>1-XDPD</v>
      </c>
      <c r="G65" s="5">
        <f t="shared" ca="1" si="7"/>
        <v>2.7397260273972601E-2</v>
      </c>
    </row>
    <row r="66" spans="1:7" x14ac:dyDescent="0.25">
      <c r="A66" s="1" t="s">
        <v>14</v>
      </c>
      <c r="B66" s="1" t="s">
        <v>29</v>
      </c>
      <c r="C66" s="3">
        <v>43723</v>
      </c>
      <c r="D66" s="3">
        <f t="shared" ref="D66:D97" ca="1" si="9">TODAY()</f>
        <v>43733</v>
      </c>
      <c r="E66" s="8">
        <f t="shared" ca="1" si="8"/>
        <v>10</v>
      </c>
      <c r="F66" s="4" t="str">
        <f t="shared" ref="F66:F97" ca="1" si="10">IF(AND(E66&gt;=1,E66&lt;=30),"1-XDPD",IF(AND(E66&gt;=31,E66&lt;=60),"2-30DPD",IF(AND(E66&gt;=61,E66&lt;=90),"3-60DPD",IF(AND(E66&gt;=91,E66&lt;=120),"4-90DPD",IF(AND(E66&gt;=121,E66&lt;=150),"5-120DPD",IF(AND(E66&gt;=151,E66&lt;=180),"6-150DPD",IF(AND(E66&gt;=181,E66&lt;=210),"7-180DPD","8-Recovery")))))))</f>
        <v>1-XDPD</v>
      </c>
      <c r="G66" s="5">
        <f t="shared" ref="G66:G97" ca="1" si="11">E66/365</f>
        <v>2.7397260273972601E-2</v>
      </c>
    </row>
    <row r="67" spans="1:7" x14ac:dyDescent="0.25">
      <c r="A67" s="1" t="s">
        <v>71</v>
      </c>
      <c r="B67" s="1" t="s">
        <v>26</v>
      </c>
      <c r="C67" s="3">
        <v>43723</v>
      </c>
      <c r="D67" s="3">
        <f t="shared" ca="1" si="9"/>
        <v>43733</v>
      </c>
      <c r="E67" s="8">
        <f t="shared" ca="1" si="8"/>
        <v>10</v>
      </c>
      <c r="F67" s="4" t="str">
        <f t="shared" ca="1" si="10"/>
        <v>1-XDPD</v>
      </c>
      <c r="G67" s="5">
        <f t="shared" ca="1" si="11"/>
        <v>2.7397260273972601E-2</v>
      </c>
    </row>
    <row r="68" spans="1:7" x14ac:dyDescent="0.25">
      <c r="A68" s="1" t="s">
        <v>72</v>
      </c>
      <c r="B68" s="1" t="s">
        <v>15</v>
      </c>
      <c r="C68" s="3">
        <v>43723</v>
      </c>
      <c r="D68" s="3">
        <f t="shared" ca="1" si="9"/>
        <v>43733</v>
      </c>
      <c r="E68" s="8">
        <f t="shared" ca="1" si="8"/>
        <v>10</v>
      </c>
      <c r="F68" s="4" t="str">
        <f t="shared" ca="1" si="10"/>
        <v>1-XDPD</v>
      </c>
      <c r="G68" s="5">
        <f t="shared" ca="1" si="11"/>
        <v>2.7397260273972601E-2</v>
      </c>
    </row>
    <row r="69" spans="1:7" x14ac:dyDescent="0.25">
      <c r="A69" s="1" t="s">
        <v>73</v>
      </c>
      <c r="B69" s="1" t="s">
        <v>19</v>
      </c>
      <c r="C69" s="3">
        <v>43723</v>
      </c>
      <c r="D69" s="3">
        <f t="shared" ca="1" si="9"/>
        <v>43733</v>
      </c>
      <c r="E69" s="8">
        <f t="shared" ca="1" si="8"/>
        <v>10</v>
      </c>
      <c r="F69" s="4" t="str">
        <f t="shared" ca="1" si="10"/>
        <v>1-XDPD</v>
      </c>
      <c r="G69" s="5">
        <f t="shared" ca="1" si="11"/>
        <v>2.7397260273972601E-2</v>
      </c>
    </row>
    <row r="70" spans="1:7" x14ac:dyDescent="0.25">
      <c r="A70" s="1" t="s">
        <v>74</v>
      </c>
      <c r="B70" s="1" t="s">
        <v>26</v>
      </c>
      <c r="C70" s="3">
        <v>43723</v>
      </c>
      <c r="D70" s="3">
        <f t="shared" ca="1" si="9"/>
        <v>43733</v>
      </c>
      <c r="E70" s="8">
        <f t="shared" ca="1" si="8"/>
        <v>10</v>
      </c>
      <c r="F70" s="4" t="str">
        <f t="shared" ca="1" si="10"/>
        <v>1-XDPD</v>
      </c>
      <c r="G70" s="5">
        <f t="shared" ca="1" si="11"/>
        <v>2.7397260273972601E-2</v>
      </c>
    </row>
    <row r="71" spans="1:7" x14ac:dyDescent="0.25">
      <c r="A71" s="1" t="s">
        <v>22</v>
      </c>
      <c r="B71" s="1" t="s">
        <v>15</v>
      </c>
      <c r="C71" s="3">
        <v>43722</v>
      </c>
      <c r="D71" s="3">
        <f t="shared" ca="1" si="9"/>
        <v>43733</v>
      </c>
      <c r="E71" s="8">
        <f t="shared" ca="1" si="8"/>
        <v>11</v>
      </c>
      <c r="F71" s="4" t="str">
        <f t="shared" ca="1" si="10"/>
        <v>1-XDPD</v>
      </c>
      <c r="G71" s="5">
        <f t="shared" ca="1" si="11"/>
        <v>3.0136986301369864E-2</v>
      </c>
    </row>
    <row r="72" spans="1:7" x14ac:dyDescent="0.25">
      <c r="A72" s="1" t="s">
        <v>75</v>
      </c>
      <c r="B72" s="1" t="s">
        <v>15</v>
      </c>
      <c r="C72" s="3">
        <v>43722</v>
      </c>
      <c r="D72" s="3">
        <f t="shared" ca="1" si="9"/>
        <v>43733</v>
      </c>
      <c r="E72" s="8">
        <f t="shared" ca="1" si="8"/>
        <v>11</v>
      </c>
      <c r="F72" s="4" t="str">
        <f t="shared" ca="1" si="10"/>
        <v>1-XDPD</v>
      </c>
      <c r="G72" s="5">
        <f t="shared" ca="1" si="11"/>
        <v>3.0136986301369864E-2</v>
      </c>
    </row>
    <row r="73" spans="1:7" x14ac:dyDescent="0.25">
      <c r="A73" s="1" t="s">
        <v>59</v>
      </c>
      <c r="B73" s="1" t="s">
        <v>15</v>
      </c>
      <c r="C73" s="3">
        <v>43721</v>
      </c>
      <c r="D73" s="3">
        <f t="shared" ca="1" si="9"/>
        <v>43733</v>
      </c>
      <c r="E73" s="8">
        <f t="shared" ca="1" si="8"/>
        <v>12</v>
      </c>
      <c r="F73" s="4" t="str">
        <f t="shared" ca="1" si="10"/>
        <v>1-XDPD</v>
      </c>
      <c r="G73" s="5">
        <f t="shared" ca="1" si="11"/>
        <v>3.287671232876712E-2</v>
      </c>
    </row>
    <row r="74" spans="1:7" x14ac:dyDescent="0.25">
      <c r="A74" s="1" t="s">
        <v>76</v>
      </c>
      <c r="B74" s="1" t="s">
        <v>15</v>
      </c>
      <c r="C74" s="3">
        <v>43721</v>
      </c>
      <c r="D74" s="3">
        <f t="shared" ca="1" si="9"/>
        <v>43733</v>
      </c>
      <c r="E74" s="8">
        <f t="shared" ca="1" si="8"/>
        <v>12</v>
      </c>
      <c r="F74" s="4" t="str">
        <f t="shared" ca="1" si="10"/>
        <v>1-XDPD</v>
      </c>
      <c r="G74" s="5">
        <f t="shared" ca="1" si="11"/>
        <v>3.287671232876712E-2</v>
      </c>
    </row>
    <row r="75" spans="1:7" x14ac:dyDescent="0.25">
      <c r="A75" s="1" t="s">
        <v>76</v>
      </c>
      <c r="B75" s="1" t="s">
        <v>15</v>
      </c>
      <c r="C75" s="3">
        <v>43721</v>
      </c>
      <c r="D75" s="3">
        <f t="shared" ca="1" si="9"/>
        <v>43733</v>
      </c>
      <c r="E75" s="8">
        <f t="shared" ca="1" si="8"/>
        <v>12</v>
      </c>
      <c r="F75" s="4" t="str">
        <f t="shared" ca="1" si="10"/>
        <v>1-XDPD</v>
      </c>
      <c r="G75" s="5">
        <f t="shared" ca="1" si="11"/>
        <v>3.287671232876712E-2</v>
      </c>
    </row>
    <row r="76" spans="1:7" x14ac:dyDescent="0.25">
      <c r="A76" s="1" t="s">
        <v>76</v>
      </c>
      <c r="B76" s="1" t="s">
        <v>15</v>
      </c>
      <c r="C76" s="3">
        <v>43721</v>
      </c>
      <c r="D76" s="3">
        <f t="shared" ca="1" si="9"/>
        <v>43733</v>
      </c>
      <c r="E76" s="8">
        <f t="shared" ca="1" si="8"/>
        <v>12</v>
      </c>
      <c r="F76" s="4" t="str">
        <f t="shared" ca="1" si="10"/>
        <v>1-XDPD</v>
      </c>
      <c r="G76" s="5">
        <f t="shared" ca="1" si="11"/>
        <v>3.287671232876712E-2</v>
      </c>
    </row>
    <row r="77" spans="1:7" x14ac:dyDescent="0.25">
      <c r="A77" s="1" t="s">
        <v>76</v>
      </c>
      <c r="B77" s="1" t="s">
        <v>15</v>
      </c>
      <c r="C77" s="3">
        <v>43721</v>
      </c>
      <c r="D77" s="3">
        <f t="shared" ca="1" si="9"/>
        <v>43733</v>
      </c>
      <c r="E77" s="8">
        <f t="shared" ca="1" si="8"/>
        <v>12</v>
      </c>
      <c r="F77" s="4" t="str">
        <f t="shared" ca="1" si="10"/>
        <v>1-XDPD</v>
      </c>
      <c r="G77" s="5">
        <f t="shared" ca="1" si="11"/>
        <v>3.287671232876712E-2</v>
      </c>
    </row>
    <row r="78" spans="1:7" x14ac:dyDescent="0.25">
      <c r="A78" s="1" t="s">
        <v>76</v>
      </c>
      <c r="B78" s="1" t="s">
        <v>15</v>
      </c>
      <c r="C78" s="3">
        <v>43721</v>
      </c>
      <c r="D78" s="3">
        <f t="shared" ca="1" si="9"/>
        <v>43733</v>
      </c>
      <c r="E78" s="8">
        <f t="shared" ca="1" si="8"/>
        <v>12</v>
      </c>
      <c r="F78" s="4" t="str">
        <f t="shared" ca="1" si="10"/>
        <v>1-XDPD</v>
      </c>
      <c r="G78" s="5">
        <f t="shared" ca="1" si="11"/>
        <v>3.287671232876712E-2</v>
      </c>
    </row>
    <row r="79" spans="1:7" x14ac:dyDescent="0.25">
      <c r="A79" s="1" t="s">
        <v>76</v>
      </c>
      <c r="B79" s="1" t="s">
        <v>15</v>
      </c>
      <c r="C79" s="3">
        <v>43721</v>
      </c>
      <c r="D79" s="3">
        <f t="shared" ca="1" si="9"/>
        <v>43733</v>
      </c>
      <c r="E79" s="8">
        <f t="shared" ca="1" si="8"/>
        <v>12</v>
      </c>
      <c r="F79" s="4" t="str">
        <f t="shared" ca="1" si="10"/>
        <v>1-XDPD</v>
      </c>
      <c r="G79" s="5">
        <f t="shared" ca="1" si="11"/>
        <v>3.287671232876712E-2</v>
      </c>
    </row>
    <row r="80" spans="1:7" x14ac:dyDescent="0.25">
      <c r="A80" s="1" t="s">
        <v>77</v>
      </c>
      <c r="B80" s="1" t="s">
        <v>29</v>
      </c>
      <c r="C80" s="3">
        <v>43720</v>
      </c>
      <c r="D80" s="3">
        <f t="shared" ca="1" si="9"/>
        <v>43733</v>
      </c>
      <c r="E80" s="8">
        <f t="shared" ca="1" si="8"/>
        <v>13</v>
      </c>
      <c r="F80" s="4" t="str">
        <f t="shared" ca="1" si="10"/>
        <v>1-XDPD</v>
      </c>
      <c r="G80" s="5">
        <f t="shared" ca="1" si="11"/>
        <v>3.5616438356164383E-2</v>
      </c>
    </row>
    <row r="81" spans="1:7" x14ac:dyDescent="0.25">
      <c r="A81" s="1" t="s">
        <v>21</v>
      </c>
      <c r="B81" s="1" t="s">
        <v>29</v>
      </c>
      <c r="C81" s="3">
        <v>43720</v>
      </c>
      <c r="D81" s="3">
        <f t="shared" ca="1" si="9"/>
        <v>43733</v>
      </c>
      <c r="E81" s="8">
        <f t="shared" ca="1" si="8"/>
        <v>13</v>
      </c>
      <c r="F81" s="4" t="str">
        <f t="shared" ca="1" si="10"/>
        <v>1-XDPD</v>
      </c>
      <c r="G81" s="5">
        <f t="shared" ca="1" si="11"/>
        <v>3.5616438356164383E-2</v>
      </c>
    </row>
    <row r="82" spans="1:7" x14ac:dyDescent="0.25">
      <c r="A82" s="1" t="s">
        <v>78</v>
      </c>
      <c r="B82" s="1" t="s">
        <v>17</v>
      </c>
      <c r="C82" s="3">
        <v>43719</v>
      </c>
      <c r="D82" s="3">
        <f t="shared" ca="1" si="9"/>
        <v>43733</v>
      </c>
      <c r="E82" s="8">
        <f t="shared" ca="1" si="8"/>
        <v>14</v>
      </c>
      <c r="F82" s="4" t="str">
        <f t="shared" ca="1" si="10"/>
        <v>1-XDPD</v>
      </c>
      <c r="G82" s="5">
        <f t="shared" ca="1" si="11"/>
        <v>3.8356164383561646E-2</v>
      </c>
    </row>
    <row r="83" spans="1:7" x14ac:dyDescent="0.25">
      <c r="A83" s="1" t="s">
        <v>79</v>
      </c>
      <c r="B83" s="1" t="s">
        <v>15</v>
      </c>
      <c r="C83" s="3">
        <v>43719</v>
      </c>
      <c r="D83" s="3">
        <f t="shared" ca="1" si="9"/>
        <v>43733</v>
      </c>
      <c r="E83" s="8">
        <f t="shared" ca="1" si="8"/>
        <v>14</v>
      </c>
      <c r="F83" s="4" t="str">
        <f t="shared" ca="1" si="10"/>
        <v>1-XDPD</v>
      </c>
      <c r="G83" s="5">
        <f t="shared" ca="1" si="11"/>
        <v>3.8356164383561646E-2</v>
      </c>
    </row>
    <row r="84" spans="1:7" x14ac:dyDescent="0.25">
      <c r="A84" s="1" t="s">
        <v>80</v>
      </c>
      <c r="B84" s="1" t="s">
        <v>26</v>
      </c>
      <c r="C84" s="3">
        <v>43719</v>
      </c>
      <c r="D84" s="3">
        <f t="shared" ca="1" si="9"/>
        <v>43733</v>
      </c>
      <c r="E84" s="8">
        <f t="shared" ca="1" si="8"/>
        <v>14</v>
      </c>
      <c r="F84" s="4" t="str">
        <f t="shared" ca="1" si="10"/>
        <v>1-XDPD</v>
      </c>
      <c r="G84" s="5">
        <f t="shared" ca="1" si="11"/>
        <v>3.8356164383561646E-2</v>
      </c>
    </row>
    <row r="85" spans="1:7" x14ac:dyDescent="0.25">
      <c r="A85" s="1" t="s">
        <v>11</v>
      </c>
      <c r="B85" s="1" t="s">
        <v>29</v>
      </c>
      <c r="C85" s="3">
        <v>43718</v>
      </c>
      <c r="D85" s="3">
        <f t="shared" ca="1" si="9"/>
        <v>43733</v>
      </c>
      <c r="E85" s="8">
        <f t="shared" ca="1" si="8"/>
        <v>15</v>
      </c>
      <c r="F85" s="4" t="str">
        <f t="shared" ca="1" si="10"/>
        <v>1-XDPD</v>
      </c>
      <c r="G85" s="5">
        <f t="shared" ca="1" si="11"/>
        <v>4.1095890410958902E-2</v>
      </c>
    </row>
    <row r="86" spans="1:7" x14ac:dyDescent="0.25">
      <c r="A86" s="1" t="s">
        <v>81</v>
      </c>
      <c r="B86" s="1" t="s">
        <v>29</v>
      </c>
      <c r="C86" s="3">
        <v>43718</v>
      </c>
      <c r="D86" s="3">
        <f t="shared" ca="1" si="9"/>
        <v>43733</v>
      </c>
      <c r="E86" s="8">
        <f t="shared" ca="1" si="8"/>
        <v>15</v>
      </c>
      <c r="F86" s="4" t="str">
        <f t="shared" ca="1" si="10"/>
        <v>1-XDPD</v>
      </c>
      <c r="G86" s="5">
        <f t="shared" ca="1" si="11"/>
        <v>4.1095890410958902E-2</v>
      </c>
    </row>
    <row r="87" spans="1:7" x14ac:dyDescent="0.25">
      <c r="A87" s="1" t="s">
        <v>82</v>
      </c>
      <c r="B87" s="1" t="s">
        <v>19</v>
      </c>
      <c r="C87" s="3">
        <v>43718</v>
      </c>
      <c r="D87" s="3">
        <f t="shared" ca="1" si="9"/>
        <v>43733</v>
      </c>
      <c r="E87" s="8">
        <f t="shared" ref="E87:E118" ca="1" si="12">D87-C87</f>
        <v>15</v>
      </c>
      <c r="F87" s="4" t="str">
        <f t="shared" ca="1" si="10"/>
        <v>1-XDPD</v>
      </c>
      <c r="G87" s="5">
        <f t="shared" ca="1" si="11"/>
        <v>4.1095890410958902E-2</v>
      </c>
    </row>
    <row r="88" spans="1:7" x14ac:dyDescent="0.25">
      <c r="A88" s="1" t="s">
        <v>83</v>
      </c>
      <c r="B88" s="1" t="s">
        <v>10</v>
      </c>
      <c r="C88" s="3">
        <v>43718</v>
      </c>
      <c r="D88" s="3">
        <f t="shared" ca="1" si="9"/>
        <v>43733</v>
      </c>
      <c r="E88" s="8">
        <f t="shared" ca="1" si="12"/>
        <v>15</v>
      </c>
      <c r="F88" s="4" t="str">
        <f t="shared" ca="1" si="10"/>
        <v>1-XDPD</v>
      </c>
      <c r="G88" s="5">
        <f t="shared" ca="1" si="11"/>
        <v>4.1095890410958902E-2</v>
      </c>
    </row>
    <row r="89" spans="1:7" x14ac:dyDescent="0.25">
      <c r="A89" s="1" t="s">
        <v>84</v>
      </c>
      <c r="B89" s="1" t="s">
        <v>10</v>
      </c>
      <c r="C89" s="3">
        <v>43718</v>
      </c>
      <c r="D89" s="3">
        <f t="shared" ca="1" si="9"/>
        <v>43733</v>
      </c>
      <c r="E89" s="8">
        <f t="shared" ca="1" si="12"/>
        <v>15</v>
      </c>
      <c r="F89" s="4" t="str">
        <f t="shared" ca="1" si="10"/>
        <v>1-XDPD</v>
      </c>
      <c r="G89" s="5">
        <f t="shared" ca="1" si="11"/>
        <v>4.1095890410958902E-2</v>
      </c>
    </row>
    <row r="90" spans="1:7" x14ac:dyDescent="0.25">
      <c r="A90" s="1" t="s">
        <v>85</v>
      </c>
      <c r="B90" s="1" t="s">
        <v>26</v>
      </c>
      <c r="C90" s="3">
        <v>43718</v>
      </c>
      <c r="D90" s="3">
        <f t="shared" ca="1" si="9"/>
        <v>43733</v>
      </c>
      <c r="E90" s="8">
        <f t="shared" ca="1" si="12"/>
        <v>15</v>
      </c>
      <c r="F90" s="4" t="str">
        <f t="shared" ca="1" si="10"/>
        <v>1-XDPD</v>
      </c>
      <c r="G90" s="5">
        <f t="shared" ca="1" si="11"/>
        <v>4.1095890410958902E-2</v>
      </c>
    </row>
    <row r="91" spans="1:7" x14ac:dyDescent="0.25">
      <c r="A91" s="1" t="s">
        <v>86</v>
      </c>
      <c r="B91" s="1" t="s">
        <v>29</v>
      </c>
      <c r="C91" s="3">
        <v>43715</v>
      </c>
      <c r="D91" s="3">
        <f t="shared" ca="1" si="9"/>
        <v>43733</v>
      </c>
      <c r="E91" s="8">
        <f t="shared" ca="1" si="12"/>
        <v>18</v>
      </c>
      <c r="F91" s="4" t="str">
        <f t="shared" ca="1" si="10"/>
        <v>1-XDPD</v>
      </c>
      <c r="G91" s="5">
        <f t="shared" ca="1" si="11"/>
        <v>4.9315068493150684E-2</v>
      </c>
    </row>
    <row r="92" spans="1:7" x14ac:dyDescent="0.25">
      <c r="A92" s="1" t="s">
        <v>11</v>
      </c>
      <c r="B92" s="1" t="s">
        <v>12</v>
      </c>
      <c r="C92" s="3">
        <v>43714</v>
      </c>
      <c r="D92" s="3">
        <f t="shared" ca="1" si="9"/>
        <v>43733</v>
      </c>
      <c r="E92" s="8">
        <f t="shared" ca="1" si="12"/>
        <v>19</v>
      </c>
      <c r="F92" s="4" t="str">
        <f t="shared" ca="1" si="10"/>
        <v>1-XDPD</v>
      </c>
      <c r="G92" s="5">
        <f t="shared" ca="1" si="11"/>
        <v>5.2054794520547946E-2</v>
      </c>
    </row>
    <row r="93" spans="1:7" x14ac:dyDescent="0.25">
      <c r="A93" s="1" t="s">
        <v>87</v>
      </c>
      <c r="B93" s="1" t="s">
        <v>15</v>
      </c>
      <c r="C93" s="3">
        <v>43713</v>
      </c>
      <c r="D93" s="3">
        <f t="shared" ca="1" si="9"/>
        <v>43733</v>
      </c>
      <c r="E93" s="8">
        <f t="shared" ca="1" si="12"/>
        <v>20</v>
      </c>
      <c r="F93" s="4" t="str">
        <f t="shared" ca="1" si="10"/>
        <v>1-XDPD</v>
      </c>
      <c r="G93" s="5">
        <f t="shared" ca="1" si="11"/>
        <v>5.4794520547945202E-2</v>
      </c>
    </row>
    <row r="94" spans="1:7" x14ac:dyDescent="0.25">
      <c r="A94" s="1" t="s">
        <v>88</v>
      </c>
      <c r="B94" s="1" t="s">
        <v>15</v>
      </c>
      <c r="C94" s="3">
        <v>43713</v>
      </c>
      <c r="D94" s="3">
        <f t="shared" ca="1" si="9"/>
        <v>43733</v>
      </c>
      <c r="E94" s="8">
        <f t="shared" ca="1" si="12"/>
        <v>20</v>
      </c>
      <c r="F94" s="4" t="str">
        <f t="shared" ca="1" si="10"/>
        <v>1-XDPD</v>
      </c>
      <c r="G94" s="5">
        <f t="shared" ca="1" si="11"/>
        <v>5.4794520547945202E-2</v>
      </c>
    </row>
    <row r="95" spans="1:7" x14ac:dyDescent="0.25">
      <c r="A95" s="1" t="s">
        <v>89</v>
      </c>
      <c r="B95" s="1" t="s">
        <v>15</v>
      </c>
      <c r="C95" s="3">
        <v>43713</v>
      </c>
      <c r="D95" s="3">
        <f t="shared" ca="1" si="9"/>
        <v>43733</v>
      </c>
      <c r="E95" s="8">
        <f t="shared" ca="1" si="12"/>
        <v>20</v>
      </c>
      <c r="F95" s="4" t="str">
        <f t="shared" ca="1" si="10"/>
        <v>1-XDPD</v>
      </c>
      <c r="G95" s="5">
        <f t="shared" ca="1" si="11"/>
        <v>5.4794520547945202E-2</v>
      </c>
    </row>
    <row r="96" spans="1:7" x14ac:dyDescent="0.25">
      <c r="A96" s="1" t="s">
        <v>90</v>
      </c>
      <c r="B96" s="1" t="s">
        <v>19</v>
      </c>
      <c r="C96" s="3">
        <v>43713</v>
      </c>
      <c r="D96" s="3">
        <f t="shared" ca="1" si="9"/>
        <v>43733</v>
      </c>
      <c r="E96" s="8">
        <f t="shared" ca="1" si="12"/>
        <v>20</v>
      </c>
      <c r="F96" s="4" t="str">
        <f t="shared" ca="1" si="10"/>
        <v>1-XDPD</v>
      </c>
      <c r="G96" s="5">
        <f t="shared" ca="1" si="11"/>
        <v>5.4794520547945202E-2</v>
      </c>
    </row>
    <row r="97" spans="1:7" x14ac:dyDescent="0.25">
      <c r="A97" s="1" t="s">
        <v>91</v>
      </c>
      <c r="B97" s="1" t="s">
        <v>10</v>
      </c>
      <c r="C97" s="3">
        <v>43713</v>
      </c>
      <c r="D97" s="3">
        <f t="shared" ca="1" si="9"/>
        <v>43733</v>
      </c>
      <c r="E97" s="8">
        <f t="shared" ca="1" si="12"/>
        <v>20</v>
      </c>
      <c r="F97" s="4" t="str">
        <f t="shared" ca="1" si="10"/>
        <v>1-XDPD</v>
      </c>
      <c r="G97" s="5">
        <f t="shared" ca="1" si="11"/>
        <v>5.4794520547945202E-2</v>
      </c>
    </row>
    <row r="98" spans="1:7" x14ac:dyDescent="0.25">
      <c r="A98" s="1" t="s">
        <v>92</v>
      </c>
      <c r="B98" s="1" t="s">
        <v>26</v>
      </c>
      <c r="C98" s="3">
        <v>43712</v>
      </c>
      <c r="D98" s="3">
        <f t="shared" ref="D98:D123" ca="1" si="13">TODAY()</f>
        <v>43733</v>
      </c>
      <c r="E98" s="8">
        <f t="shared" ca="1" si="12"/>
        <v>21</v>
      </c>
      <c r="F98" s="4" t="str">
        <f t="shared" ref="F98:F123" ca="1" si="14">IF(AND(E98&gt;=1,E98&lt;=30),"1-XDPD",IF(AND(E98&gt;=31,E98&lt;=60),"2-30DPD",IF(AND(E98&gt;=61,E98&lt;=90),"3-60DPD",IF(AND(E98&gt;=91,E98&lt;=120),"4-90DPD",IF(AND(E98&gt;=121,E98&lt;=150),"5-120DPD",IF(AND(E98&gt;=151,E98&lt;=180),"6-150DPD",IF(AND(E98&gt;=181,E98&lt;=210),"7-180DPD","8-Recovery")))))))</f>
        <v>1-XDPD</v>
      </c>
      <c r="G98" s="5">
        <f t="shared" ref="G98:G123" ca="1" si="15">E98/365</f>
        <v>5.7534246575342465E-2</v>
      </c>
    </row>
    <row r="99" spans="1:7" x14ac:dyDescent="0.25">
      <c r="A99" s="1" t="s">
        <v>73</v>
      </c>
      <c r="B99" s="1" t="s">
        <v>26</v>
      </c>
      <c r="C99" s="3">
        <v>43712</v>
      </c>
      <c r="D99" s="3">
        <f t="shared" ca="1" si="13"/>
        <v>43733</v>
      </c>
      <c r="E99" s="8">
        <f t="shared" ca="1" si="12"/>
        <v>21</v>
      </c>
      <c r="F99" s="4" t="str">
        <f t="shared" ca="1" si="14"/>
        <v>1-XDPD</v>
      </c>
      <c r="G99" s="5">
        <f t="shared" ca="1" si="15"/>
        <v>5.7534246575342465E-2</v>
      </c>
    </row>
    <row r="100" spans="1:7" x14ac:dyDescent="0.25">
      <c r="A100" s="1" t="s">
        <v>86</v>
      </c>
      <c r="B100" s="1" t="s">
        <v>12</v>
      </c>
      <c r="C100" s="3">
        <v>43712</v>
      </c>
      <c r="D100" s="3">
        <f t="shared" ca="1" si="13"/>
        <v>43733</v>
      </c>
      <c r="E100" s="8">
        <f t="shared" ca="1" si="12"/>
        <v>21</v>
      </c>
      <c r="F100" s="4" t="str">
        <f t="shared" ca="1" si="14"/>
        <v>1-XDPD</v>
      </c>
      <c r="G100" s="5">
        <f t="shared" ca="1" si="15"/>
        <v>5.7534246575342465E-2</v>
      </c>
    </row>
    <row r="101" spans="1:7" x14ac:dyDescent="0.25">
      <c r="A101" s="1" t="s">
        <v>93</v>
      </c>
      <c r="B101" s="1" t="s">
        <v>26</v>
      </c>
      <c r="C101" s="3">
        <v>43711</v>
      </c>
      <c r="D101" s="3">
        <f t="shared" ca="1" si="13"/>
        <v>43733</v>
      </c>
      <c r="E101" s="8">
        <f t="shared" ca="1" si="12"/>
        <v>22</v>
      </c>
      <c r="F101" s="4" t="str">
        <f t="shared" ca="1" si="14"/>
        <v>1-XDPD</v>
      </c>
      <c r="G101" s="5">
        <f t="shared" ca="1" si="15"/>
        <v>6.0273972602739728E-2</v>
      </c>
    </row>
    <row r="102" spans="1:7" x14ac:dyDescent="0.25">
      <c r="A102" s="1" t="s">
        <v>93</v>
      </c>
      <c r="B102" s="1" t="s">
        <v>12</v>
      </c>
      <c r="C102" s="3">
        <v>43711</v>
      </c>
      <c r="D102" s="3">
        <f t="shared" ca="1" si="13"/>
        <v>43733</v>
      </c>
      <c r="E102" s="8">
        <f t="shared" ca="1" si="12"/>
        <v>22</v>
      </c>
      <c r="F102" s="4" t="str">
        <f t="shared" ca="1" si="14"/>
        <v>1-XDPD</v>
      </c>
      <c r="G102" s="5">
        <f t="shared" ca="1" si="15"/>
        <v>6.0273972602739728E-2</v>
      </c>
    </row>
    <row r="103" spans="1:7" x14ac:dyDescent="0.25">
      <c r="A103" s="1" t="s">
        <v>94</v>
      </c>
      <c r="B103" s="1" t="s">
        <v>26</v>
      </c>
      <c r="C103" s="3">
        <v>43711</v>
      </c>
      <c r="D103" s="3">
        <f t="shared" ca="1" si="13"/>
        <v>43733</v>
      </c>
      <c r="E103" s="8">
        <f t="shared" ca="1" si="12"/>
        <v>22</v>
      </c>
      <c r="F103" s="4" t="str">
        <f t="shared" ca="1" si="14"/>
        <v>1-XDPD</v>
      </c>
      <c r="G103" s="5">
        <f t="shared" ca="1" si="15"/>
        <v>6.0273972602739728E-2</v>
      </c>
    </row>
    <row r="104" spans="1:7" x14ac:dyDescent="0.25">
      <c r="A104" s="1" t="s">
        <v>95</v>
      </c>
      <c r="B104" s="1" t="s">
        <v>26</v>
      </c>
      <c r="C104" s="3">
        <v>43711</v>
      </c>
      <c r="D104" s="3">
        <f t="shared" ca="1" si="13"/>
        <v>43733</v>
      </c>
      <c r="E104" s="8">
        <f t="shared" ca="1" si="12"/>
        <v>22</v>
      </c>
      <c r="F104" s="4" t="str">
        <f t="shared" ca="1" si="14"/>
        <v>1-XDPD</v>
      </c>
      <c r="G104" s="5">
        <f t="shared" ca="1" si="15"/>
        <v>6.0273972602739728E-2</v>
      </c>
    </row>
    <row r="105" spans="1:7" x14ac:dyDescent="0.25">
      <c r="A105" s="1" t="s">
        <v>95</v>
      </c>
      <c r="B105" s="1" t="s">
        <v>26</v>
      </c>
      <c r="C105" s="3">
        <v>43711</v>
      </c>
      <c r="D105" s="3">
        <f t="shared" ca="1" si="13"/>
        <v>43733</v>
      </c>
      <c r="E105" s="8">
        <f t="shared" ca="1" si="12"/>
        <v>22</v>
      </c>
      <c r="F105" s="4" t="str">
        <f t="shared" ca="1" si="14"/>
        <v>1-XDPD</v>
      </c>
      <c r="G105" s="5">
        <f t="shared" ca="1" si="15"/>
        <v>6.0273972602739728E-2</v>
      </c>
    </row>
    <row r="106" spans="1:7" x14ac:dyDescent="0.25">
      <c r="A106" s="1" t="s">
        <v>95</v>
      </c>
      <c r="B106" s="1" t="s">
        <v>10</v>
      </c>
      <c r="C106" s="3">
        <v>43711</v>
      </c>
      <c r="D106" s="3">
        <f t="shared" ca="1" si="13"/>
        <v>43733</v>
      </c>
      <c r="E106" s="8">
        <f t="shared" ca="1" si="12"/>
        <v>22</v>
      </c>
      <c r="F106" s="4" t="str">
        <f t="shared" ca="1" si="14"/>
        <v>1-XDPD</v>
      </c>
      <c r="G106" s="5">
        <f t="shared" ca="1" si="15"/>
        <v>6.0273972602739728E-2</v>
      </c>
    </row>
    <row r="107" spans="1:7" x14ac:dyDescent="0.25">
      <c r="A107" s="1" t="s">
        <v>95</v>
      </c>
      <c r="B107" s="1" t="s">
        <v>10</v>
      </c>
      <c r="C107" s="3">
        <v>43711</v>
      </c>
      <c r="D107" s="3">
        <f t="shared" ca="1" si="13"/>
        <v>43733</v>
      </c>
      <c r="E107" s="8">
        <f t="shared" ca="1" si="12"/>
        <v>22</v>
      </c>
      <c r="F107" s="4" t="str">
        <f t="shared" ca="1" si="14"/>
        <v>1-XDPD</v>
      </c>
      <c r="G107" s="5">
        <f t="shared" ca="1" si="15"/>
        <v>6.0273972602739728E-2</v>
      </c>
    </row>
    <row r="108" spans="1:7" x14ac:dyDescent="0.25">
      <c r="A108" s="1" t="s">
        <v>95</v>
      </c>
      <c r="B108" s="1" t="s">
        <v>19</v>
      </c>
      <c r="C108" s="3">
        <v>43711</v>
      </c>
      <c r="D108" s="3">
        <f t="shared" ca="1" si="13"/>
        <v>43733</v>
      </c>
      <c r="E108" s="8">
        <f t="shared" ca="1" si="12"/>
        <v>22</v>
      </c>
      <c r="F108" s="4" t="str">
        <f t="shared" ca="1" si="14"/>
        <v>1-XDPD</v>
      </c>
      <c r="G108" s="5">
        <f t="shared" ca="1" si="15"/>
        <v>6.0273972602739728E-2</v>
      </c>
    </row>
    <row r="109" spans="1:7" x14ac:dyDescent="0.25">
      <c r="A109" s="1" t="s">
        <v>95</v>
      </c>
      <c r="B109" s="1" t="s">
        <v>19</v>
      </c>
      <c r="C109" s="3">
        <v>43711</v>
      </c>
      <c r="D109" s="3">
        <f t="shared" ca="1" si="13"/>
        <v>43733</v>
      </c>
      <c r="E109" s="8">
        <f t="shared" ca="1" si="12"/>
        <v>22</v>
      </c>
      <c r="F109" s="4" t="str">
        <f t="shared" ca="1" si="14"/>
        <v>1-XDPD</v>
      </c>
      <c r="G109" s="5">
        <f t="shared" ca="1" si="15"/>
        <v>6.0273972602739728E-2</v>
      </c>
    </row>
    <row r="110" spans="1:7" x14ac:dyDescent="0.25">
      <c r="A110" s="1" t="s">
        <v>96</v>
      </c>
      <c r="B110" s="1" t="s">
        <v>36</v>
      </c>
      <c r="C110" s="3">
        <v>43711</v>
      </c>
      <c r="D110" s="3">
        <f t="shared" ca="1" si="13"/>
        <v>43733</v>
      </c>
      <c r="E110" s="8">
        <f t="shared" ca="1" si="12"/>
        <v>22</v>
      </c>
      <c r="F110" s="4" t="str">
        <f t="shared" ca="1" si="14"/>
        <v>1-XDPD</v>
      </c>
      <c r="G110" s="5">
        <f t="shared" ca="1" si="15"/>
        <v>6.0273972602739728E-2</v>
      </c>
    </row>
    <row r="111" spans="1:7" x14ac:dyDescent="0.25">
      <c r="A111" s="1" t="s">
        <v>86</v>
      </c>
      <c r="B111" s="1" t="s">
        <v>26</v>
      </c>
      <c r="C111" s="3">
        <v>43711</v>
      </c>
      <c r="D111" s="3">
        <f t="shared" ca="1" si="13"/>
        <v>43733</v>
      </c>
      <c r="E111" s="8">
        <f t="shared" ca="1" si="12"/>
        <v>22</v>
      </c>
      <c r="F111" s="4" t="str">
        <f t="shared" ca="1" si="14"/>
        <v>1-XDPD</v>
      </c>
      <c r="G111" s="5">
        <f t="shared" ca="1" si="15"/>
        <v>6.0273972602739728E-2</v>
      </c>
    </row>
    <row r="112" spans="1:7" x14ac:dyDescent="0.25">
      <c r="A112" s="1" t="s">
        <v>86</v>
      </c>
      <c r="B112" s="1" t="s">
        <v>17</v>
      </c>
      <c r="C112" s="3">
        <v>43711</v>
      </c>
      <c r="D112" s="3">
        <f t="shared" ca="1" si="13"/>
        <v>43733</v>
      </c>
      <c r="E112" s="8">
        <f t="shared" ca="1" si="12"/>
        <v>22</v>
      </c>
      <c r="F112" s="4" t="str">
        <f t="shared" ca="1" si="14"/>
        <v>1-XDPD</v>
      </c>
      <c r="G112" s="5">
        <f t="shared" ca="1" si="15"/>
        <v>6.0273972602739728E-2</v>
      </c>
    </row>
    <row r="113" spans="1:7" x14ac:dyDescent="0.25">
      <c r="A113" s="1" t="s">
        <v>86</v>
      </c>
      <c r="B113" s="1" t="s">
        <v>17</v>
      </c>
      <c r="C113" s="3">
        <v>43711</v>
      </c>
      <c r="D113" s="3">
        <f t="shared" ca="1" si="13"/>
        <v>43733</v>
      </c>
      <c r="E113" s="8">
        <f t="shared" ca="1" si="12"/>
        <v>22</v>
      </c>
      <c r="F113" s="4" t="str">
        <f t="shared" ca="1" si="14"/>
        <v>1-XDPD</v>
      </c>
      <c r="G113" s="5">
        <f t="shared" ca="1" si="15"/>
        <v>6.0273972602739728E-2</v>
      </c>
    </row>
    <row r="114" spans="1:7" x14ac:dyDescent="0.25">
      <c r="A114" s="1" t="s">
        <v>86</v>
      </c>
      <c r="B114" s="1" t="s">
        <v>17</v>
      </c>
      <c r="C114" s="3">
        <v>43711</v>
      </c>
      <c r="D114" s="3">
        <f t="shared" ca="1" si="13"/>
        <v>43733</v>
      </c>
      <c r="E114" s="8">
        <f t="shared" ca="1" si="12"/>
        <v>22</v>
      </c>
      <c r="F114" s="4" t="str">
        <f t="shared" ca="1" si="14"/>
        <v>1-XDPD</v>
      </c>
      <c r="G114" s="5">
        <f t="shared" ca="1" si="15"/>
        <v>6.0273972602739728E-2</v>
      </c>
    </row>
    <row r="115" spans="1:7" x14ac:dyDescent="0.25">
      <c r="A115" s="1" t="s">
        <v>86</v>
      </c>
      <c r="B115" s="1" t="s">
        <v>17</v>
      </c>
      <c r="C115" s="3">
        <v>43711</v>
      </c>
      <c r="D115" s="3">
        <f t="shared" ca="1" si="13"/>
        <v>43733</v>
      </c>
      <c r="E115" s="8">
        <f t="shared" ca="1" si="12"/>
        <v>22</v>
      </c>
      <c r="F115" s="4" t="str">
        <f t="shared" ca="1" si="14"/>
        <v>1-XDPD</v>
      </c>
      <c r="G115" s="5">
        <f t="shared" ca="1" si="15"/>
        <v>6.0273972602739728E-2</v>
      </c>
    </row>
    <row r="116" spans="1:7" x14ac:dyDescent="0.25">
      <c r="A116" s="1" t="s">
        <v>86</v>
      </c>
      <c r="B116" s="1" t="s">
        <v>17</v>
      </c>
      <c r="C116" s="3">
        <v>43711</v>
      </c>
      <c r="D116" s="3">
        <f t="shared" ca="1" si="13"/>
        <v>43733</v>
      </c>
      <c r="E116" s="8">
        <f t="shared" ca="1" si="12"/>
        <v>22</v>
      </c>
      <c r="F116" s="4" t="str">
        <f t="shared" ca="1" si="14"/>
        <v>1-XDPD</v>
      </c>
      <c r="G116" s="5">
        <f t="shared" ca="1" si="15"/>
        <v>6.0273972602739728E-2</v>
      </c>
    </row>
    <row r="117" spans="1:7" x14ac:dyDescent="0.25">
      <c r="A117" s="1" t="s">
        <v>86</v>
      </c>
      <c r="B117" s="1" t="s">
        <v>17</v>
      </c>
      <c r="C117" s="3">
        <v>43711</v>
      </c>
      <c r="D117" s="3">
        <f t="shared" ca="1" si="13"/>
        <v>43733</v>
      </c>
      <c r="E117" s="8">
        <f t="shared" ca="1" si="12"/>
        <v>22</v>
      </c>
      <c r="F117" s="4" t="str">
        <f t="shared" ca="1" si="14"/>
        <v>1-XDPD</v>
      </c>
      <c r="G117" s="5">
        <f t="shared" ca="1" si="15"/>
        <v>6.0273972602739728E-2</v>
      </c>
    </row>
    <row r="118" spans="1:7" x14ac:dyDescent="0.25">
      <c r="A118" s="1" t="s">
        <v>86</v>
      </c>
      <c r="B118" s="1" t="s">
        <v>17</v>
      </c>
      <c r="C118" s="3">
        <v>43711</v>
      </c>
      <c r="D118" s="3">
        <f t="shared" ca="1" si="13"/>
        <v>43733</v>
      </c>
      <c r="E118" s="8">
        <f t="shared" ca="1" si="12"/>
        <v>22</v>
      </c>
      <c r="F118" s="4" t="str">
        <f t="shared" ca="1" si="14"/>
        <v>1-XDPD</v>
      </c>
      <c r="G118" s="5">
        <f t="shared" ca="1" si="15"/>
        <v>6.0273972602739728E-2</v>
      </c>
    </row>
    <row r="119" spans="1:7" x14ac:dyDescent="0.25">
      <c r="A119" s="1" t="s">
        <v>86</v>
      </c>
      <c r="B119" s="1" t="s">
        <v>17</v>
      </c>
      <c r="C119" s="3">
        <v>43711</v>
      </c>
      <c r="D119" s="3">
        <f t="shared" ca="1" si="13"/>
        <v>43733</v>
      </c>
      <c r="E119" s="8">
        <f t="shared" ref="E119:E123" ca="1" si="16">D119-C119</f>
        <v>22</v>
      </c>
      <c r="F119" s="4" t="str">
        <f t="shared" ca="1" si="14"/>
        <v>1-XDPD</v>
      </c>
      <c r="G119" s="5">
        <f t="shared" ca="1" si="15"/>
        <v>6.0273972602739728E-2</v>
      </c>
    </row>
    <row r="120" spans="1:7" x14ac:dyDescent="0.25">
      <c r="A120" s="1" t="s">
        <v>86</v>
      </c>
      <c r="B120" s="1" t="s">
        <v>17</v>
      </c>
      <c r="C120" s="3">
        <v>43711</v>
      </c>
      <c r="D120" s="3">
        <f t="shared" ca="1" si="13"/>
        <v>43733</v>
      </c>
      <c r="E120" s="8">
        <f t="shared" ca="1" si="16"/>
        <v>22</v>
      </c>
      <c r="F120" s="4" t="str">
        <f t="shared" ca="1" si="14"/>
        <v>1-XDPD</v>
      </c>
      <c r="G120" s="5">
        <f t="shared" ca="1" si="15"/>
        <v>6.0273972602739728E-2</v>
      </c>
    </row>
    <row r="121" spans="1:7" x14ac:dyDescent="0.25">
      <c r="A121" s="1" t="s">
        <v>86</v>
      </c>
      <c r="B121" s="1" t="s">
        <v>17</v>
      </c>
      <c r="C121" s="3">
        <v>43711</v>
      </c>
      <c r="D121" s="3">
        <f t="shared" ca="1" si="13"/>
        <v>43733</v>
      </c>
      <c r="E121" s="8">
        <f t="shared" ca="1" si="16"/>
        <v>22</v>
      </c>
      <c r="F121" s="4" t="str">
        <f t="shared" ca="1" si="14"/>
        <v>1-XDPD</v>
      </c>
      <c r="G121" s="5">
        <f t="shared" ca="1" si="15"/>
        <v>6.0273972602739728E-2</v>
      </c>
    </row>
    <row r="122" spans="1:7" x14ac:dyDescent="0.25">
      <c r="A122" s="1" t="s">
        <v>97</v>
      </c>
      <c r="B122" s="1" t="s">
        <v>26</v>
      </c>
      <c r="C122" s="3">
        <v>43711</v>
      </c>
      <c r="D122" s="3">
        <f t="shared" ca="1" si="13"/>
        <v>43733</v>
      </c>
      <c r="E122" s="8">
        <f t="shared" ca="1" si="16"/>
        <v>22</v>
      </c>
      <c r="F122" s="4" t="str">
        <f t="shared" ca="1" si="14"/>
        <v>1-XDPD</v>
      </c>
      <c r="G122" s="5">
        <f t="shared" ca="1" si="15"/>
        <v>6.0273972602739728E-2</v>
      </c>
    </row>
    <row r="123" spans="1:7" x14ac:dyDescent="0.25">
      <c r="A123" s="1" t="s">
        <v>63</v>
      </c>
      <c r="B123" s="1" t="s">
        <v>17</v>
      </c>
      <c r="C123" s="3">
        <v>43710</v>
      </c>
      <c r="D123" s="3">
        <f t="shared" ca="1" si="13"/>
        <v>43733</v>
      </c>
      <c r="E123" s="8">
        <f t="shared" ca="1" si="16"/>
        <v>23</v>
      </c>
      <c r="F123" s="4" t="str">
        <f t="shared" ca="1" si="14"/>
        <v>1-XDPD</v>
      </c>
      <c r="G123" s="5">
        <f t="shared" ca="1" si="15"/>
        <v>6.3013698630136991E-2</v>
      </c>
    </row>
  </sheetData>
  <pageMargins left="0.7" right="0.7" top="0.75" bottom="0.75" header="0.3" footer="0.3"/>
  <ignoredErrors>
    <ignoredError sqref="A2:A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Ali Ali</cp:lastModifiedBy>
  <dcterms:created xsi:type="dcterms:W3CDTF">2019-09-25T08:24:14Z</dcterms:created>
  <dcterms:modified xsi:type="dcterms:W3CDTF">2019-09-25T10:12:25Z</dcterms:modified>
</cp:coreProperties>
</file>