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updateLinks="never"/>
  <bookViews>
    <workbookView xWindow="-120" yWindow="-120" windowWidth="20730" windowHeight="11160" activeTab="2"/>
  </bookViews>
  <sheets>
    <sheet name="Sheet1" sheetId="1" r:id="rId1"/>
    <sheet name="Sheet2" sheetId="2" r:id="rId2"/>
    <sheet name="Sheet4" sheetId="4" r:id="rId3"/>
    <sheet name="Sheet3" sheetId="3" r:id="rId4"/>
  </sheets>
  <externalReferences>
    <externalReference r:id="rId5"/>
  </externalReferences>
  <definedNames>
    <definedName name="أجور">[1]اللوائح!$Q$3:$R$15</definedName>
    <definedName name="جزاء">[1]اللوائح!$A$2:$D$19</definedName>
    <definedName name="جزاءات">[1]اللوائح!$D$2:$E$18</definedName>
    <definedName name="شرائح">[1]اللوائح!$G$4:$I$9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20" i="4" l="1"/>
  <c r="I20" i="4"/>
  <c r="J19" i="4"/>
  <c r="I19" i="4"/>
  <c r="E18" i="4"/>
  <c r="E17" i="4"/>
  <c r="E16" i="4"/>
  <c r="G15" i="4"/>
  <c r="E15" i="4"/>
  <c r="E14" i="4"/>
  <c r="E13" i="4"/>
  <c r="F12" i="4"/>
  <c r="E12" i="4"/>
  <c r="E11" i="4"/>
  <c r="F10" i="4"/>
  <c r="E10" i="4"/>
  <c r="E9" i="4"/>
  <c r="F8" i="4"/>
  <c r="E8" i="4"/>
  <c r="E7" i="4"/>
  <c r="F6" i="4"/>
  <c r="E6" i="4"/>
  <c r="E5" i="4"/>
  <c r="G4" i="4"/>
  <c r="E4" i="4"/>
  <c r="G18" i="4" s="1"/>
  <c r="F18" i="4" l="1"/>
  <c r="F5" i="4"/>
  <c r="J5" i="4" s="1"/>
  <c r="I5" i="4" s="1"/>
  <c r="F7" i="4"/>
  <c r="J7" i="4" s="1"/>
  <c r="I7" i="4" s="1"/>
  <c r="F9" i="4"/>
  <c r="F11" i="4"/>
  <c r="F14" i="4"/>
  <c r="J14" i="4" s="1"/>
  <c r="G17" i="4"/>
  <c r="F4" i="4"/>
  <c r="F13" i="4"/>
  <c r="G16" i="4"/>
  <c r="J4" i="4"/>
  <c r="J6" i="4"/>
  <c r="I6" i="4" s="1"/>
  <c r="J8" i="4"/>
  <c r="I8" i="4" s="1"/>
  <c r="G5" i="4"/>
  <c r="G6" i="4"/>
  <c r="G7" i="4"/>
  <c r="G8" i="4"/>
  <c r="G9" i="4"/>
  <c r="G10" i="4"/>
  <c r="G11" i="4"/>
  <c r="G12" i="4"/>
  <c r="G13" i="4"/>
  <c r="G14" i="4"/>
  <c r="I4" i="4"/>
  <c r="F15" i="4"/>
  <c r="F16" i="4"/>
  <c r="F17" i="4"/>
  <c r="J12" i="4" l="1"/>
  <c r="J13" i="4"/>
  <c r="J10" i="4"/>
  <c r="I13" i="4" s="1"/>
  <c r="J11" i="4"/>
  <c r="J9" i="4"/>
  <c r="J16" i="4"/>
  <c r="I16" i="4" s="1"/>
  <c r="J17" i="4"/>
  <c r="J15" i="4"/>
  <c r="J18" i="4"/>
  <c r="I9" i="4"/>
  <c r="A20" i="3"/>
  <c r="A19" i="3"/>
  <c r="A18" i="3"/>
  <c r="A17" i="3"/>
  <c r="A16" i="3"/>
  <c r="A15" i="3"/>
  <c r="A14" i="3"/>
  <c r="A13" i="3"/>
  <c r="A12" i="3"/>
  <c r="A11" i="3"/>
  <c r="A10" i="3"/>
  <c r="A9" i="3"/>
  <c r="A8" i="3"/>
  <c r="A7" i="3"/>
  <c r="A6" i="3"/>
  <c r="A5" i="3"/>
  <c r="A4" i="3"/>
  <c r="A3" i="3"/>
  <c r="J471" i="2"/>
  <c r="I471" i="2"/>
  <c r="J470" i="2"/>
  <c r="I470" i="2"/>
  <c r="J469" i="2"/>
  <c r="I469" i="2"/>
  <c r="J468" i="2"/>
  <c r="I468" i="2"/>
  <c r="J467" i="2"/>
  <c r="I467" i="2"/>
  <c r="J466" i="2"/>
  <c r="I466" i="2"/>
  <c r="J465" i="2"/>
  <c r="I465" i="2"/>
  <c r="J464" i="2"/>
  <c r="I464" i="2"/>
  <c r="J463" i="2"/>
  <c r="I463" i="2"/>
  <c r="J462" i="2"/>
  <c r="I462" i="2"/>
  <c r="J461" i="2"/>
  <c r="I461" i="2"/>
  <c r="J460" i="2"/>
  <c r="I460" i="2"/>
  <c r="J459" i="2"/>
  <c r="I459" i="2"/>
  <c r="J458" i="2"/>
  <c r="I458" i="2"/>
  <c r="J457" i="2"/>
  <c r="I457" i="2"/>
  <c r="J456" i="2"/>
  <c r="I456" i="2"/>
  <c r="J455" i="2"/>
  <c r="I455" i="2"/>
  <c r="J454" i="2"/>
  <c r="I454" i="2"/>
  <c r="J453" i="2"/>
  <c r="I453" i="2"/>
  <c r="J452" i="2"/>
  <c r="I452" i="2"/>
  <c r="J451" i="2"/>
  <c r="I451" i="2"/>
  <c r="J450" i="2"/>
  <c r="I450" i="2"/>
  <c r="J449" i="2"/>
  <c r="I449" i="2"/>
  <c r="J448" i="2"/>
  <c r="I448" i="2"/>
  <c r="J447" i="2"/>
  <c r="I447" i="2"/>
  <c r="J446" i="2"/>
  <c r="I446" i="2"/>
  <c r="J445" i="2"/>
  <c r="I445" i="2"/>
  <c r="J444" i="2"/>
  <c r="I444" i="2"/>
  <c r="J443" i="2"/>
  <c r="I443" i="2"/>
  <c r="J442" i="2"/>
  <c r="I442" i="2"/>
  <c r="J441" i="2"/>
  <c r="I441" i="2"/>
  <c r="J440" i="2"/>
  <c r="I440" i="2"/>
  <c r="J439" i="2"/>
  <c r="I439" i="2"/>
  <c r="J438" i="2"/>
  <c r="I438" i="2"/>
  <c r="J437" i="2"/>
  <c r="I437" i="2"/>
  <c r="J436" i="2"/>
  <c r="I436" i="2"/>
  <c r="J435" i="2"/>
  <c r="I435" i="2"/>
  <c r="J434" i="2"/>
  <c r="I434" i="2"/>
  <c r="J433" i="2"/>
  <c r="I433" i="2"/>
  <c r="J432" i="2"/>
  <c r="I432" i="2"/>
  <c r="J431" i="2"/>
  <c r="I431" i="2"/>
  <c r="J430" i="2"/>
  <c r="I430" i="2"/>
  <c r="J429" i="2"/>
  <c r="I429" i="2"/>
  <c r="J428" i="2"/>
  <c r="I428" i="2"/>
  <c r="J427" i="2"/>
  <c r="I427" i="2"/>
  <c r="J426" i="2"/>
  <c r="I426" i="2"/>
  <c r="J425" i="2"/>
  <c r="I425" i="2"/>
  <c r="J424" i="2"/>
  <c r="I424" i="2"/>
  <c r="J423" i="2"/>
  <c r="I423" i="2"/>
  <c r="J422" i="2"/>
  <c r="I422" i="2"/>
  <c r="J421" i="2"/>
  <c r="I421" i="2"/>
  <c r="J420" i="2"/>
  <c r="I420" i="2"/>
  <c r="J419" i="2"/>
  <c r="I419" i="2"/>
  <c r="J418" i="2"/>
  <c r="I418" i="2"/>
  <c r="J417" i="2"/>
  <c r="I417" i="2"/>
  <c r="J416" i="2"/>
  <c r="I416" i="2"/>
  <c r="J415" i="2"/>
  <c r="I415" i="2"/>
  <c r="J414" i="2"/>
  <c r="I414" i="2"/>
  <c r="J413" i="2"/>
  <c r="I413" i="2"/>
  <c r="J412" i="2"/>
  <c r="I412" i="2"/>
  <c r="J411" i="2"/>
  <c r="I411" i="2"/>
  <c r="J410" i="2"/>
  <c r="I410" i="2"/>
  <c r="J409" i="2"/>
  <c r="I409" i="2"/>
  <c r="J408" i="2"/>
  <c r="I408" i="2"/>
  <c r="J407" i="2"/>
  <c r="I407" i="2"/>
  <c r="J406" i="2"/>
  <c r="I406" i="2"/>
  <c r="J405" i="2"/>
  <c r="I405" i="2"/>
  <c r="J404" i="2"/>
  <c r="I404" i="2"/>
  <c r="J403" i="2"/>
  <c r="I403" i="2"/>
  <c r="J402" i="2"/>
  <c r="I402" i="2"/>
  <c r="J401" i="2"/>
  <c r="I401" i="2"/>
  <c r="J400" i="2"/>
  <c r="I400" i="2"/>
  <c r="J399" i="2"/>
  <c r="I399" i="2"/>
  <c r="J398" i="2"/>
  <c r="I398" i="2"/>
  <c r="J397" i="2"/>
  <c r="I397" i="2"/>
  <c r="J396" i="2"/>
  <c r="I396" i="2"/>
  <c r="J395" i="2"/>
  <c r="I395" i="2"/>
  <c r="J394" i="2"/>
  <c r="I394" i="2"/>
  <c r="J393" i="2"/>
  <c r="I393" i="2"/>
  <c r="J392" i="2"/>
  <c r="I392" i="2"/>
  <c r="J391" i="2"/>
  <c r="I391" i="2"/>
  <c r="J390" i="2"/>
  <c r="I390" i="2"/>
  <c r="J389" i="2"/>
  <c r="I389" i="2"/>
  <c r="J388" i="2"/>
  <c r="I388" i="2"/>
  <c r="J387" i="2"/>
  <c r="I387" i="2"/>
  <c r="J386" i="2"/>
  <c r="I386" i="2"/>
  <c r="J385" i="2"/>
  <c r="I385" i="2"/>
  <c r="J384" i="2"/>
  <c r="I384" i="2"/>
  <c r="J383" i="2"/>
  <c r="I383" i="2"/>
  <c r="J382" i="2"/>
  <c r="I382" i="2"/>
  <c r="J381" i="2"/>
  <c r="I381" i="2"/>
  <c r="J380" i="2"/>
  <c r="I380" i="2"/>
  <c r="J379" i="2"/>
  <c r="I379" i="2"/>
  <c r="J378" i="2"/>
  <c r="I378" i="2"/>
  <c r="J377" i="2"/>
  <c r="I377" i="2"/>
  <c r="J376" i="2"/>
  <c r="I376" i="2"/>
  <c r="J375" i="2"/>
  <c r="I375" i="2"/>
  <c r="J374" i="2"/>
  <c r="I374" i="2"/>
  <c r="J373" i="2"/>
  <c r="I373" i="2"/>
  <c r="J372" i="2"/>
  <c r="I372" i="2"/>
  <c r="J371" i="2"/>
  <c r="I371" i="2"/>
  <c r="J370" i="2"/>
  <c r="I370" i="2"/>
  <c r="J369" i="2"/>
  <c r="I369" i="2"/>
  <c r="J368" i="2"/>
  <c r="I368" i="2"/>
  <c r="J367" i="2"/>
  <c r="I367" i="2"/>
  <c r="J366" i="2"/>
  <c r="I366" i="2"/>
  <c r="J365" i="2"/>
  <c r="I365" i="2"/>
  <c r="J364" i="2"/>
  <c r="I364" i="2"/>
  <c r="J363" i="2"/>
  <c r="I363" i="2"/>
  <c r="J362" i="2"/>
  <c r="I362" i="2"/>
  <c r="J361" i="2"/>
  <c r="I361" i="2"/>
  <c r="J360" i="2"/>
  <c r="I360" i="2"/>
  <c r="J359" i="2"/>
  <c r="I359" i="2"/>
  <c r="J358" i="2"/>
  <c r="I358" i="2"/>
  <c r="J357" i="2"/>
  <c r="I357" i="2"/>
  <c r="J356" i="2"/>
  <c r="I356" i="2"/>
  <c r="J355" i="2"/>
  <c r="I355" i="2"/>
  <c r="J354" i="2"/>
  <c r="I354" i="2"/>
  <c r="J353" i="2"/>
  <c r="I353" i="2"/>
  <c r="J352" i="2"/>
  <c r="I352" i="2"/>
  <c r="J351" i="2"/>
  <c r="I351" i="2"/>
  <c r="J350" i="2"/>
  <c r="I350" i="2"/>
  <c r="J349" i="2"/>
  <c r="I349" i="2"/>
  <c r="J348" i="2"/>
  <c r="I348" i="2"/>
  <c r="J347" i="2"/>
  <c r="I347" i="2"/>
  <c r="J346" i="2"/>
  <c r="I346" i="2"/>
  <c r="J345" i="2"/>
  <c r="I345" i="2"/>
  <c r="J344" i="2"/>
  <c r="I344" i="2"/>
  <c r="J343" i="2"/>
  <c r="I343" i="2"/>
  <c r="J342" i="2"/>
  <c r="I342" i="2"/>
  <c r="J341" i="2"/>
  <c r="I341" i="2"/>
  <c r="J340" i="2"/>
  <c r="I340" i="2"/>
  <c r="J339" i="2"/>
  <c r="I339" i="2"/>
  <c r="J338" i="2"/>
  <c r="I338" i="2"/>
  <c r="J337" i="2"/>
  <c r="I337" i="2"/>
  <c r="J336" i="2"/>
  <c r="I336" i="2"/>
  <c r="J335" i="2"/>
  <c r="I335" i="2"/>
  <c r="J334" i="2"/>
  <c r="I334" i="2"/>
  <c r="J333" i="2"/>
  <c r="I333" i="2"/>
  <c r="J332" i="2"/>
  <c r="I332" i="2"/>
  <c r="J331" i="2"/>
  <c r="I331" i="2"/>
  <c r="J330" i="2"/>
  <c r="I330" i="2"/>
  <c r="J329" i="2"/>
  <c r="I329" i="2"/>
  <c r="J328" i="2"/>
  <c r="I328" i="2"/>
  <c r="J327" i="2"/>
  <c r="I327" i="2"/>
  <c r="J326" i="2"/>
  <c r="I326" i="2"/>
  <c r="J325" i="2"/>
  <c r="I325" i="2"/>
  <c r="J324" i="2"/>
  <c r="I324" i="2"/>
  <c r="J323" i="2"/>
  <c r="I323" i="2"/>
  <c r="J322" i="2"/>
  <c r="I322" i="2"/>
  <c r="J321" i="2"/>
  <c r="I321" i="2"/>
  <c r="J320" i="2"/>
  <c r="I320" i="2"/>
  <c r="J319" i="2"/>
  <c r="I319" i="2"/>
  <c r="J318" i="2"/>
  <c r="I318" i="2"/>
  <c r="J317" i="2"/>
  <c r="I317" i="2"/>
  <c r="J316" i="2"/>
  <c r="I316" i="2"/>
  <c r="J315" i="2"/>
  <c r="I315" i="2"/>
  <c r="J314" i="2"/>
  <c r="I314" i="2"/>
  <c r="J313" i="2"/>
  <c r="I313" i="2"/>
  <c r="J312" i="2"/>
  <c r="I312" i="2"/>
  <c r="J311" i="2"/>
  <c r="I311" i="2"/>
  <c r="J310" i="2"/>
  <c r="I310" i="2"/>
  <c r="J309" i="2"/>
  <c r="I309" i="2"/>
  <c r="J308" i="2"/>
  <c r="I308" i="2"/>
  <c r="J307" i="2"/>
  <c r="I307" i="2"/>
  <c r="J306" i="2"/>
  <c r="I306" i="2"/>
  <c r="J305" i="2"/>
  <c r="I305" i="2"/>
  <c r="J304" i="2"/>
  <c r="I304" i="2"/>
  <c r="J303" i="2"/>
  <c r="I303" i="2"/>
  <c r="J302" i="2"/>
  <c r="I302" i="2"/>
  <c r="J301" i="2"/>
  <c r="I301" i="2"/>
  <c r="J300" i="2"/>
  <c r="I300" i="2"/>
  <c r="J299" i="2"/>
  <c r="I299" i="2"/>
  <c r="J298" i="2"/>
  <c r="I298" i="2"/>
  <c r="J297" i="2"/>
  <c r="I297" i="2"/>
  <c r="J296" i="2"/>
  <c r="I296" i="2"/>
  <c r="J295" i="2"/>
  <c r="I295" i="2"/>
  <c r="J294" i="2"/>
  <c r="I294" i="2"/>
  <c r="J293" i="2"/>
  <c r="I293" i="2"/>
  <c r="J292" i="2"/>
  <c r="I292" i="2"/>
  <c r="J291" i="2"/>
  <c r="I291" i="2"/>
  <c r="J290" i="2"/>
  <c r="I290" i="2"/>
  <c r="J289" i="2"/>
  <c r="I289" i="2"/>
  <c r="J288" i="2"/>
  <c r="I288" i="2"/>
  <c r="J287" i="2"/>
  <c r="I287" i="2"/>
  <c r="J286" i="2"/>
  <c r="I286" i="2"/>
  <c r="J285" i="2"/>
  <c r="I285" i="2"/>
  <c r="J284" i="2"/>
  <c r="I284" i="2"/>
  <c r="J283" i="2"/>
  <c r="I283" i="2"/>
  <c r="J282" i="2"/>
  <c r="I282" i="2"/>
  <c r="J281" i="2"/>
  <c r="I281" i="2"/>
  <c r="J280" i="2"/>
  <c r="I280" i="2"/>
  <c r="J279" i="2"/>
  <c r="I279" i="2"/>
  <c r="J278" i="2"/>
  <c r="I278" i="2"/>
  <c r="J277" i="2"/>
  <c r="I277" i="2"/>
  <c r="J276" i="2"/>
  <c r="I276" i="2"/>
  <c r="J275" i="2"/>
  <c r="I275" i="2"/>
  <c r="J274" i="2"/>
  <c r="I274" i="2"/>
  <c r="J273" i="2"/>
  <c r="I273" i="2"/>
  <c r="J272" i="2"/>
  <c r="I272" i="2"/>
  <c r="J271" i="2"/>
  <c r="I271" i="2"/>
  <c r="J270" i="2"/>
  <c r="I270" i="2"/>
  <c r="J269" i="2"/>
  <c r="I269" i="2"/>
  <c r="J268" i="2"/>
  <c r="I268" i="2"/>
  <c r="J267" i="2"/>
  <c r="I267" i="2"/>
  <c r="J266" i="2"/>
  <c r="I266" i="2"/>
  <c r="J265" i="2"/>
  <c r="I265" i="2"/>
  <c r="J264" i="2"/>
  <c r="I264" i="2"/>
  <c r="J263" i="2"/>
  <c r="I263" i="2"/>
  <c r="J262" i="2"/>
  <c r="I262" i="2"/>
  <c r="J261" i="2"/>
  <c r="I261" i="2"/>
  <c r="J260" i="2"/>
  <c r="I260" i="2"/>
  <c r="J259" i="2"/>
  <c r="I259" i="2"/>
  <c r="J258" i="2"/>
  <c r="I258" i="2"/>
  <c r="J257" i="2"/>
  <c r="I257" i="2"/>
  <c r="J256" i="2"/>
  <c r="I256" i="2"/>
  <c r="J255" i="2"/>
  <c r="I255" i="2"/>
  <c r="J254" i="2"/>
  <c r="I254" i="2"/>
  <c r="J253" i="2"/>
  <c r="I253" i="2"/>
  <c r="J252" i="2"/>
  <c r="I252" i="2"/>
  <c r="J251" i="2"/>
  <c r="I251" i="2"/>
  <c r="J250" i="2"/>
  <c r="I250" i="2"/>
  <c r="J249" i="2"/>
  <c r="I249" i="2"/>
  <c r="J248" i="2"/>
  <c r="I248" i="2"/>
  <c r="J247" i="2"/>
  <c r="I247" i="2"/>
  <c r="J246" i="2"/>
  <c r="I246" i="2"/>
  <c r="J245" i="2"/>
  <c r="I245" i="2"/>
  <c r="J244" i="2"/>
  <c r="I244" i="2"/>
  <c r="J243" i="2"/>
  <c r="I243" i="2"/>
  <c r="J242" i="2"/>
  <c r="I242" i="2"/>
  <c r="J241" i="2"/>
  <c r="I241" i="2"/>
  <c r="J240" i="2"/>
  <c r="I240" i="2"/>
  <c r="J239" i="2"/>
  <c r="I239" i="2"/>
  <c r="J238" i="2"/>
  <c r="I238" i="2"/>
  <c r="J237" i="2"/>
  <c r="I237" i="2"/>
  <c r="J236" i="2"/>
  <c r="I236" i="2"/>
  <c r="J235" i="2"/>
  <c r="I235" i="2"/>
  <c r="J234" i="2"/>
  <c r="I234" i="2"/>
  <c r="J233" i="2"/>
  <c r="I233" i="2"/>
  <c r="J232" i="2"/>
  <c r="I232" i="2"/>
  <c r="J231" i="2"/>
  <c r="I231" i="2"/>
  <c r="J230" i="2"/>
  <c r="I230" i="2"/>
  <c r="J229" i="2"/>
  <c r="I229" i="2"/>
  <c r="J228" i="2"/>
  <c r="I228" i="2"/>
  <c r="J227" i="2"/>
  <c r="I227" i="2"/>
  <c r="J226" i="2"/>
  <c r="I226" i="2"/>
  <c r="J225" i="2"/>
  <c r="I225" i="2"/>
  <c r="J224" i="2"/>
  <c r="I224" i="2"/>
  <c r="J223" i="2"/>
  <c r="I223" i="2"/>
  <c r="J222" i="2"/>
  <c r="I222" i="2"/>
  <c r="J221" i="2"/>
  <c r="I221" i="2"/>
  <c r="J220" i="2"/>
  <c r="I220" i="2"/>
  <c r="J219" i="2"/>
  <c r="I219" i="2"/>
  <c r="J218" i="2"/>
  <c r="I218" i="2"/>
  <c r="J217" i="2"/>
  <c r="I217" i="2"/>
  <c r="J216" i="2"/>
  <c r="I216" i="2"/>
  <c r="J215" i="2"/>
  <c r="I215" i="2"/>
  <c r="J214" i="2"/>
  <c r="I214" i="2"/>
  <c r="J213" i="2"/>
  <c r="I213" i="2"/>
  <c r="J212" i="2"/>
  <c r="I212" i="2"/>
  <c r="J211" i="2"/>
  <c r="I211" i="2"/>
  <c r="J210" i="2"/>
  <c r="I210" i="2"/>
  <c r="J209" i="2"/>
  <c r="I209" i="2"/>
  <c r="J208" i="2"/>
  <c r="I208" i="2"/>
  <c r="J207" i="2"/>
  <c r="I207" i="2"/>
  <c r="J206" i="2"/>
  <c r="I206" i="2"/>
  <c r="J205" i="2"/>
  <c r="I205" i="2"/>
  <c r="J204" i="2"/>
  <c r="I204" i="2"/>
  <c r="J203" i="2"/>
  <c r="I203" i="2"/>
  <c r="J202" i="2"/>
  <c r="I202" i="2"/>
  <c r="J201" i="2"/>
  <c r="I201" i="2"/>
  <c r="J200" i="2"/>
  <c r="I200" i="2"/>
  <c r="J199" i="2"/>
  <c r="I199" i="2"/>
  <c r="J198" i="2"/>
  <c r="I198" i="2"/>
  <c r="J197" i="2"/>
  <c r="I197" i="2"/>
  <c r="J196" i="2"/>
  <c r="I196" i="2"/>
  <c r="J195" i="2"/>
  <c r="I195" i="2"/>
  <c r="J194" i="2"/>
  <c r="I194" i="2"/>
  <c r="J193" i="2"/>
  <c r="I193" i="2"/>
  <c r="J192" i="2"/>
  <c r="I192" i="2"/>
  <c r="J191" i="2"/>
  <c r="I191" i="2"/>
  <c r="J190" i="2"/>
  <c r="I190" i="2"/>
  <c r="J189" i="2"/>
  <c r="I189" i="2"/>
  <c r="J188" i="2"/>
  <c r="I188" i="2"/>
  <c r="J187" i="2"/>
  <c r="I187" i="2"/>
  <c r="J186" i="2"/>
  <c r="I186" i="2"/>
  <c r="J185" i="2"/>
  <c r="I185" i="2"/>
  <c r="J184" i="2"/>
  <c r="I184" i="2"/>
  <c r="J183" i="2"/>
  <c r="I183" i="2"/>
  <c r="J182" i="2"/>
  <c r="I182" i="2"/>
  <c r="J181" i="2"/>
  <c r="I181" i="2"/>
  <c r="J180" i="2"/>
  <c r="I180" i="2"/>
  <c r="J179" i="2"/>
  <c r="I179" i="2"/>
  <c r="J178" i="2"/>
  <c r="I178" i="2"/>
  <c r="J177" i="2"/>
  <c r="I177" i="2"/>
  <c r="J176" i="2"/>
  <c r="I176" i="2"/>
  <c r="J175" i="2"/>
  <c r="I175" i="2"/>
  <c r="J174" i="2"/>
  <c r="I174" i="2"/>
  <c r="J173" i="2"/>
  <c r="I173" i="2"/>
  <c r="J172" i="2"/>
  <c r="I172" i="2"/>
  <c r="J171" i="2"/>
  <c r="I171" i="2"/>
  <c r="J170" i="2"/>
  <c r="I170" i="2"/>
  <c r="J169" i="2"/>
  <c r="I169" i="2"/>
  <c r="J168" i="2"/>
  <c r="I168" i="2"/>
  <c r="J167" i="2"/>
  <c r="I167" i="2"/>
  <c r="J166" i="2"/>
  <c r="I166" i="2"/>
  <c r="J165" i="2"/>
  <c r="I165" i="2"/>
  <c r="J164" i="2"/>
  <c r="I164" i="2"/>
  <c r="J163" i="2"/>
  <c r="I163" i="2"/>
  <c r="J162" i="2"/>
  <c r="I162" i="2"/>
  <c r="J161" i="2"/>
  <c r="I161" i="2"/>
  <c r="J160" i="2"/>
  <c r="I160" i="2"/>
  <c r="J159" i="2"/>
  <c r="I159" i="2"/>
  <c r="J158" i="2"/>
  <c r="I158" i="2"/>
  <c r="J157" i="2"/>
  <c r="I157" i="2"/>
  <c r="J156" i="2"/>
  <c r="I156" i="2"/>
  <c r="J155" i="2"/>
  <c r="I155" i="2"/>
  <c r="J154" i="2"/>
  <c r="I154" i="2"/>
  <c r="J153" i="2"/>
  <c r="I153" i="2"/>
  <c r="J152" i="2"/>
  <c r="I152" i="2"/>
  <c r="J151" i="2"/>
  <c r="I151" i="2"/>
  <c r="J150" i="2"/>
  <c r="I150" i="2"/>
  <c r="J149" i="2"/>
  <c r="I149" i="2"/>
  <c r="J148" i="2"/>
  <c r="I148" i="2"/>
  <c r="J147" i="2"/>
  <c r="I147" i="2"/>
  <c r="J146" i="2"/>
  <c r="I146" i="2"/>
  <c r="J145" i="2"/>
  <c r="I145" i="2"/>
  <c r="J144" i="2"/>
  <c r="I144" i="2"/>
  <c r="J143" i="2"/>
  <c r="I143" i="2"/>
  <c r="J142" i="2"/>
  <c r="I142" i="2"/>
  <c r="J141" i="2"/>
  <c r="I141" i="2"/>
  <c r="J140" i="2"/>
  <c r="I140" i="2"/>
  <c r="J139" i="2"/>
  <c r="I139" i="2"/>
  <c r="J138" i="2"/>
  <c r="I138" i="2"/>
  <c r="J137" i="2"/>
  <c r="I137" i="2"/>
  <c r="J136" i="2"/>
  <c r="I136" i="2"/>
  <c r="J135" i="2"/>
  <c r="I135" i="2"/>
  <c r="J134" i="2"/>
  <c r="I134" i="2"/>
  <c r="J133" i="2"/>
  <c r="I133" i="2"/>
  <c r="J132" i="2"/>
  <c r="I132" i="2"/>
  <c r="J131" i="2"/>
  <c r="I131" i="2"/>
  <c r="J130" i="2"/>
  <c r="I130" i="2"/>
  <c r="J129" i="2"/>
  <c r="I129" i="2"/>
  <c r="J128" i="2"/>
  <c r="I128" i="2"/>
  <c r="J127" i="2"/>
  <c r="I127" i="2"/>
  <c r="J126" i="2"/>
  <c r="I126" i="2"/>
  <c r="J125" i="2"/>
  <c r="I125" i="2"/>
  <c r="J124" i="2"/>
  <c r="I124" i="2"/>
  <c r="J123" i="2"/>
  <c r="I123" i="2"/>
  <c r="J122" i="2"/>
  <c r="I122" i="2"/>
  <c r="J121" i="2"/>
  <c r="I121" i="2"/>
  <c r="J120" i="2"/>
  <c r="I120" i="2"/>
  <c r="J119" i="2"/>
  <c r="I119" i="2"/>
  <c r="J118" i="2"/>
  <c r="I118" i="2"/>
  <c r="J117" i="2"/>
  <c r="I117" i="2"/>
  <c r="J116" i="2"/>
  <c r="I116" i="2"/>
  <c r="J115" i="2"/>
  <c r="I115" i="2"/>
  <c r="J114" i="2"/>
  <c r="I114" i="2"/>
  <c r="J113" i="2"/>
  <c r="I113" i="2"/>
  <c r="J112" i="2"/>
  <c r="I112" i="2"/>
  <c r="J111" i="2"/>
  <c r="I111" i="2"/>
  <c r="J110" i="2"/>
  <c r="I110" i="2"/>
  <c r="J109" i="2"/>
  <c r="I109" i="2"/>
  <c r="J108" i="2"/>
  <c r="I108" i="2"/>
  <c r="J107" i="2"/>
  <c r="I107" i="2"/>
  <c r="J106" i="2"/>
  <c r="I106" i="2"/>
  <c r="J105" i="2"/>
  <c r="I105" i="2"/>
  <c r="J104" i="2"/>
  <c r="I104" i="2"/>
  <c r="J103" i="2"/>
  <c r="I103" i="2"/>
  <c r="J102" i="2"/>
  <c r="I102" i="2"/>
  <c r="J101" i="2"/>
  <c r="I101" i="2"/>
  <c r="J100" i="2"/>
  <c r="I100" i="2"/>
  <c r="J99" i="2"/>
  <c r="I99" i="2"/>
  <c r="J98" i="2"/>
  <c r="I98" i="2"/>
  <c r="J97" i="2"/>
  <c r="I97" i="2"/>
  <c r="J96" i="2"/>
  <c r="I96" i="2"/>
  <c r="J95" i="2"/>
  <c r="I95" i="2"/>
  <c r="J94" i="2"/>
  <c r="I94" i="2"/>
  <c r="J93" i="2"/>
  <c r="I93" i="2"/>
  <c r="J92" i="2"/>
  <c r="I92" i="2"/>
  <c r="J91" i="2"/>
  <c r="I91" i="2"/>
  <c r="J90" i="2"/>
  <c r="I90" i="2"/>
  <c r="J89" i="2"/>
  <c r="I89" i="2"/>
  <c r="J88" i="2"/>
  <c r="I88" i="2"/>
  <c r="J87" i="2"/>
  <c r="I87" i="2"/>
  <c r="J86" i="2"/>
  <c r="I86" i="2"/>
  <c r="J85" i="2"/>
  <c r="I85" i="2"/>
  <c r="J84" i="2"/>
  <c r="I84" i="2"/>
  <c r="J83" i="2"/>
  <c r="I83" i="2"/>
  <c r="J82" i="2"/>
  <c r="I82" i="2"/>
  <c r="J81" i="2"/>
  <c r="I81" i="2"/>
  <c r="J80" i="2"/>
  <c r="I80" i="2"/>
  <c r="J79" i="2"/>
  <c r="I79" i="2"/>
  <c r="J78" i="2"/>
  <c r="I78" i="2"/>
  <c r="J77" i="2"/>
  <c r="I77" i="2"/>
  <c r="J76" i="2"/>
  <c r="I76" i="2"/>
  <c r="J75" i="2"/>
  <c r="I75" i="2"/>
  <c r="J74" i="2"/>
  <c r="I74" i="2"/>
  <c r="J73" i="2"/>
  <c r="I73" i="2"/>
  <c r="J72" i="2"/>
  <c r="I72" i="2"/>
  <c r="J71" i="2"/>
  <c r="I71" i="2"/>
  <c r="J70" i="2"/>
  <c r="I70" i="2"/>
  <c r="J69" i="2"/>
  <c r="I69" i="2"/>
  <c r="J68" i="2"/>
  <c r="I68" i="2"/>
  <c r="J67" i="2"/>
  <c r="I67" i="2"/>
  <c r="J66" i="2"/>
  <c r="J65" i="2"/>
  <c r="I65" i="2"/>
  <c r="J64" i="2"/>
  <c r="I64" i="2"/>
  <c r="J63" i="2"/>
  <c r="I63" i="2"/>
  <c r="J62" i="2"/>
  <c r="I62" i="2"/>
  <c r="J61" i="2"/>
  <c r="I61" i="2"/>
  <c r="J60" i="2"/>
  <c r="I60" i="2"/>
  <c r="J59" i="2"/>
  <c r="I59" i="2"/>
  <c r="J58" i="2"/>
  <c r="I58" i="2"/>
  <c r="J57" i="2"/>
  <c r="I57" i="2"/>
  <c r="J56" i="2"/>
  <c r="I56" i="2"/>
  <c r="J55" i="2"/>
  <c r="I55" i="2"/>
  <c r="J54" i="2"/>
  <c r="I54" i="2"/>
  <c r="J53" i="2"/>
  <c r="I53" i="2"/>
  <c r="J52" i="2"/>
  <c r="I52" i="2"/>
  <c r="J51" i="2"/>
  <c r="I51" i="2"/>
  <c r="J50" i="2"/>
  <c r="I50" i="2"/>
  <c r="J49" i="2"/>
  <c r="I49" i="2"/>
  <c r="J48" i="2"/>
  <c r="I48" i="2"/>
  <c r="J47" i="2"/>
  <c r="I47" i="2"/>
  <c r="J46" i="2"/>
  <c r="I46" i="2"/>
  <c r="J45" i="2"/>
  <c r="I45" i="2"/>
  <c r="J44" i="2"/>
  <c r="I44" i="2"/>
  <c r="J43" i="2"/>
  <c r="I43" i="2"/>
  <c r="J42" i="2"/>
  <c r="I42" i="2"/>
  <c r="J41" i="2"/>
  <c r="I41" i="2"/>
  <c r="J40" i="2"/>
  <c r="I40" i="2"/>
  <c r="J39" i="2"/>
  <c r="I39" i="2"/>
  <c r="J38" i="2"/>
  <c r="I38" i="2"/>
  <c r="J37" i="2"/>
  <c r="I37" i="2"/>
  <c r="J36" i="2"/>
  <c r="I36" i="2"/>
  <c r="J35" i="2"/>
  <c r="I35" i="2"/>
  <c r="J34" i="2"/>
  <c r="I34" i="2"/>
  <c r="J33" i="2"/>
  <c r="I33" i="2"/>
  <c r="J32" i="2"/>
  <c r="I32" i="2"/>
  <c r="J31" i="2"/>
  <c r="I31" i="2"/>
  <c r="J30" i="2"/>
  <c r="I30" i="2"/>
  <c r="J29" i="2"/>
  <c r="I29" i="2"/>
  <c r="J28" i="2"/>
  <c r="I28" i="2"/>
  <c r="J27" i="2"/>
  <c r="I27" i="2"/>
  <c r="J26" i="2"/>
  <c r="I26" i="2"/>
  <c r="J25" i="2"/>
  <c r="I25" i="2"/>
  <c r="J24" i="2"/>
  <c r="I24" i="2"/>
  <c r="J23" i="2"/>
  <c r="I23" i="2"/>
  <c r="J22" i="2"/>
  <c r="I22" i="2"/>
  <c r="J21" i="2"/>
  <c r="I21" i="2"/>
  <c r="J20" i="2"/>
  <c r="I20" i="2"/>
  <c r="J19" i="2"/>
  <c r="I19" i="2"/>
  <c r="E18" i="2"/>
  <c r="E17" i="2"/>
  <c r="E16" i="2"/>
  <c r="E15" i="2"/>
  <c r="G14" i="2"/>
  <c r="E14" i="2"/>
  <c r="G13" i="2"/>
  <c r="E13" i="2"/>
  <c r="G12" i="2"/>
  <c r="E12" i="2"/>
  <c r="G11" i="2"/>
  <c r="E11" i="2"/>
  <c r="G10" i="2"/>
  <c r="E10" i="2"/>
  <c r="G9" i="2"/>
  <c r="E9" i="2"/>
  <c r="G8" i="2"/>
  <c r="E8" i="2"/>
  <c r="G7" i="2"/>
  <c r="E7" i="2"/>
  <c r="G6" i="2"/>
  <c r="E6" i="2"/>
  <c r="G5" i="2"/>
  <c r="E5" i="2"/>
  <c r="G4" i="2"/>
  <c r="E4" i="2"/>
  <c r="G18" i="2" s="1"/>
  <c r="I15" i="4" l="1"/>
  <c r="I10" i="4"/>
  <c r="I12" i="4"/>
  <c r="I11" i="4"/>
  <c r="I17" i="4"/>
  <c r="I18" i="4"/>
  <c r="F15" i="2"/>
  <c r="F16" i="2"/>
  <c r="F17" i="2"/>
  <c r="F18" i="2"/>
  <c r="F4" i="2"/>
  <c r="F5" i="2"/>
  <c r="F6" i="2"/>
  <c r="F7" i="2"/>
  <c r="F8" i="2"/>
  <c r="F9" i="2"/>
  <c r="F10" i="2"/>
  <c r="F11" i="2"/>
  <c r="F12" i="2"/>
  <c r="F13" i="2"/>
  <c r="F14" i="2"/>
  <c r="G15" i="2"/>
  <c r="G16" i="2"/>
  <c r="G17" i="2"/>
  <c r="J18" i="2" l="1"/>
  <c r="J14" i="2"/>
  <c r="J10" i="2"/>
  <c r="I10" i="2" s="1"/>
  <c r="J6" i="2"/>
  <c r="I6" i="2" s="1"/>
  <c r="J17" i="2"/>
  <c r="J7" i="2"/>
  <c r="I7" i="2" s="1"/>
  <c r="J13" i="2"/>
  <c r="J9" i="2"/>
  <c r="I9" i="2" s="1"/>
  <c r="J5" i="2"/>
  <c r="I5" i="2" s="1"/>
  <c r="J16" i="2"/>
  <c r="I16" i="2" s="1"/>
  <c r="J11" i="2"/>
  <c r="J12" i="2"/>
  <c r="J8" i="2"/>
  <c r="I8" i="2" s="1"/>
  <c r="J4" i="2"/>
  <c r="I4" i="2" s="1"/>
  <c r="J15" i="2"/>
  <c r="I15" i="2" l="1"/>
  <c r="I17" i="2"/>
  <c r="I18" i="2"/>
  <c r="I12" i="2"/>
  <c r="I11" i="2"/>
  <c r="I13" i="2"/>
  <c r="A19" i="1" l="1"/>
  <c r="A18" i="1"/>
  <c r="A17" i="1"/>
  <c r="A16" i="1"/>
  <c r="A15" i="1"/>
  <c r="A14" i="1"/>
  <c r="A13" i="1"/>
  <c r="A12" i="1"/>
  <c r="A11" i="1"/>
  <c r="A10" i="1"/>
  <c r="A9" i="1"/>
  <c r="A8" i="1"/>
  <c r="A7" i="1"/>
  <c r="A6" i="1"/>
  <c r="A5" i="1"/>
  <c r="A4" i="1"/>
  <c r="A3" i="1"/>
  <c r="A2" i="1"/>
</calcChain>
</file>

<file path=xl/comments1.xml><?xml version="1.0" encoding="utf-8"?>
<comments xmlns="http://schemas.openxmlformats.org/spreadsheetml/2006/main">
  <authors>
    <author>tareq</author>
  </authors>
  <commentList>
    <comment ref="H76" authorId="0">
      <text>
        <r>
          <rPr>
            <b/>
            <sz val="9"/>
            <color indexed="81"/>
            <rFont val="Tahoma"/>
            <family val="2"/>
          </rPr>
          <t xml:space="preserve">تبقي الشريحة هنا </t>
        </r>
        <r>
          <rPr>
            <b/>
            <u/>
            <sz val="9"/>
            <color indexed="81"/>
            <rFont val="Tahoma"/>
            <family val="2"/>
          </rPr>
          <t>3</t>
        </r>
        <r>
          <rPr>
            <b/>
            <sz val="9"/>
            <color indexed="81"/>
            <rFont val="Tahoma"/>
            <family val="2"/>
          </rPr>
          <t xml:space="preserve"> ولكنها تتغير في المعادلات إلي </t>
        </r>
        <r>
          <rPr>
            <b/>
            <u/>
            <sz val="9"/>
            <color indexed="81"/>
            <rFont val="Tahoma"/>
            <family val="2"/>
          </rPr>
          <t>2</t>
        </r>
        <r>
          <rPr>
            <b/>
            <sz val="9"/>
            <color indexed="81"/>
            <rFont val="Tahoma"/>
            <family val="2"/>
          </rPr>
          <t xml:space="preserve"> بعد تطبيق آخر تعديل وهكذا</t>
        </r>
      </text>
    </comment>
  </commentList>
</comments>
</file>

<file path=xl/sharedStrings.xml><?xml version="1.0" encoding="utf-8"?>
<sst xmlns="http://schemas.openxmlformats.org/spreadsheetml/2006/main" count="1803" uniqueCount="126">
  <si>
    <t>Code</t>
  </si>
  <si>
    <t>الشريحة</t>
  </si>
  <si>
    <t>تكرارها</t>
  </si>
  <si>
    <t>الجزاء</t>
  </si>
  <si>
    <t>الجزاء %</t>
  </si>
  <si>
    <t>15دقيقة</t>
  </si>
  <si>
    <t>انذار</t>
  </si>
  <si>
    <t>خصم 5 % من اليوم</t>
  </si>
  <si>
    <t>إنذار كتابى</t>
  </si>
  <si>
    <t>إسم الموظف</t>
  </si>
  <si>
    <t>الأجر اليومي</t>
  </si>
  <si>
    <t>خصم 10 % من اليوم</t>
  </si>
  <si>
    <t>خصم 5% من اليوم</t>
  </si>
  <si>
    <t>إسم 001</t>
  </si>
  <si>
    <t>خصم 20 % من اليوم</t>
  </si>
  <si>
    <t>خصم 10% من اليوم</t>
  </si>
  <si>
    <t>إسم 002</t>
  </si>
  <si>
    <t>15دقيقة بتعطيل</t>
  </si>
  <si>
    <t>no Delay</t>
  </si>
  <si>
    <t>خصم 20% من اليوم</t>
  </si>
  <si>
    <t>إسم 003</t>
  </si>
  <si>
    <t>خصم 15 % من اليوم</t>
  </si>
  <si>
    <t>من  1 : 15 دقيقة</t>
  </si>
  <si>
    <t>خصم 25% من اليوم</t>
  </si>
  <si>
    <t>إسم 004</t>
  </si>
  <si>
    <t>خصم 25 % من اليوم</t>
  </si>
  <si>
    <t>من 15: 30 دقيقة</t>
  </si>
  <si>
    <t>خصم 50% من اليوم</t>
  </si>
  <si>
    <t>إسم 005</t>
  </si>
  <si>
    <t>خصم 50 % من اليوم</t>
  </si>
  <si>
    <t>من 30: 60 دقيقة</t>
  </si>
  <si>
    <t>خصم اليوم كاملا</t>
  </si>
  <si>
    <t>إسم 006</t>
  </si>
  <si>
    <t>أكثر من 15الى30</t>
  </si>
  <si>
    <t>من 60 دقيقة أكثر من ساعة</t>
  </si>
  <si>
    <t>إسم 007</t>
  </si>
  <si>
    <t>خصم يومان</t>
  </si>
  <si>
    <t>إسم 008</t>
  </si>
  <si>
    <t>أكثر من 15الى30 بتعطيل</t>
  </si>
  <si>
    <t xml:space="preserve">خصم ثلاثة أيام </t>
  </si>
  <si>
    <t>إسم 009</t>
  </si>
  <si>
    <t xml:space="preserve">خصم أربعة أيام </t>
  </si>
  <si>
    <t>إسم 010</t>
  </si>
  <si>
    <t>خصم 75 % من اليوم</t>
  </si>
  <si>
    <t>إسم 011</t>
  </si>
  <si>
    <t xml:space="preserve">خصم يوم </t>
  </si>
  <si>
    <t>بالإضافة الى حسم دقائق التأخير</t>
  </si>
  <si>
    <t>إسم 012</t>
  </si>
  <si>
    <t xml:space="preserve">أكثر من 30الى60 </t>
  </si>
  <si>
    <t>إسم 013</t>
  </si>
  <si>
    <t>أكثر من 30الى60بتعطيل</t>
  </si>
  <si>
    <t>خصم 30 % من اليوم</t>
  </si>
  <si>
    <t xml:space="preserve">لمدة تزيد عن ساعة </t>
  </si>
  <si>
    <t>خصم ثلاثة أيام</t>
  </si>
  <si>
    <t>ترك العمل قبل 15د بدون عذر</t>
  </si>
  <si>
    <t>بالإضافة الى حسم اجر مدة ترك العمل</t>
  </si>
  <si>
    <t>ترك العمل بما يتجاوز 15 د</t>
  </si>
  <si>
    <t xml:space="preserve">البقاء في مكان العمل اوالعودة بعد انتهاء الدوام </t>
  </si>
  <si>
    <t>الغياب بدون عذر لمدة يوم</t>
  </si>
  <si>
    <t>خصم اربعة أيام</t>
  </si>
  <si>
    <t>الغياب بدون عذر من يومين الى 6ايام</t>
  </si>
  <si>
    <t>الحرمان من الترقية</t>
  </si>
  <si>
    <t xml:space="preserve">موعد الحضور الرسمي : </t>
  </si>
  <si>
    <t>اليوم</t>
  </si>
  <si>
    <t>موعد الحضور</t>
  </si>
  <si>
    <t>التأخير بالدقيقة</t>
  </si>
  <si>
    <t>إجمالي تأخير الموظف</t>
  </si>
  <si>
    <t>إجمالي التأخيرات السابق</t>
  </si>
  <si>
    <t>شريحة التأخير (بعد 120)</t>
  </si>
  <si>
    <t>مرات تكرار الشريحة</t>
  </si>
  <si>
    <t>مرات التأخير بعد 120</t>
  </si>
  <si>
    <t>الإجراء</t>
  </si>
  <si>
    <t>القيمة بعد الخصم</t>
  </si>
  <si>
    <t>09/02/2019</t>
  </si>
  <si>
    <t>Adm</t>
  </si>
  <si>
    <t>09:06</t>
  </si>
  <si>
    <t>09/03/2019</t>
  </si>
  <si>
    <t>09:09</t>
  </si>
  <si>
    <t>09/05/2019</t>
  </si>
  <si>
    <t>09:14</t>
  </si>
  <si>
    <t>09/07/2019</t>
  </si>
  <si>
    <t>09:12</t>
  </si>
  <si>
    <t>09/08/2019</t>
  </si>
  <si>
    <t>09/10/2019</t>
  </si>
  <si>
    <t>09/11/2019</t>
  </si>
  <si>
    <t>09/12/2019</t>
  </si>
  <si>
    <t>10:05</t>
  </si>
  <si>
    <t>09/14/2019</t>
  </si>
  <si>
    <t>09:04</t>
  </si>
  <si>
    <t>09/15/2019</t>
  </si>
  <si>
    <t>09:07</t>
  </si>
  <si>
    <t>09/17/2019</t>
  </si>
  <si>
    <t>09:00</t>
  </si>
  <si>
    <t>09/18/2019</t>
  </si>
  <si>
    <t>09:03</t>
  </si>
  <si>
    <t>09/19/2019</t>
  </si>
  <si>
    <t>09:21</t>
  </si>
  <si>
    <t>09/21/2019</t>
  </si>
  <si>
    <t>09:05</t>
  </si>
  <si>
    <t>09/22/2019</t>
  </si>
  <si>
    <t>09:29</t>
  </si>
  <si>
    <t>09/01/2019</t>
  </si>
  <si>
    <t>Rayan</t>
  </si>
  <si>
    <t>00:35</t>
  </si>
  <si>
    <t>06:19</t>
  </si>
  <si>
    <t>06:14</t>
  </si>
  <si>
    <t>09/04/2019</t>
  </si>
  <si>
    <t>06:00</t>
  </si>
  <si>
    <t>06:15</t>
  </si>
  <si>
    <t>09/06/2019</t>
  </si>
  <si>
    <t>11:44</t>
  </si>
  <si>
    <t>06:01</t>
  </si>
  <si>
    <t>09/09/2019</t>
  </si>
  <si>
    <t>06:35</t>
  </si>
  <si>
    <t>06:10</t>
  </si>
  <si>
    <t>05:49</t>
  </si>
  <si>
    <t>09/13/2019</t>
  </si>
  <si>
    <t>12:23</t>
  </si>
  <si>
    <t>05:50</t>
  </si>
  <si>
    <t>09/16/2019</t>
  </si>
  <si>
    <t>06:06</t>
  </si>
  <si>
    <t>05:51</t>
  </si>
  <si>
    <t>06:07</t>
  </si>
  <si>
    <t/>
  </si>
  <si>
    <t>------</t>
  </si>
  <si>
    <t>خصم أربعة أيام</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</si>
</sst>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409]hh:mm\ AM/PM;@"/>
    <numFmt numFmtId="165" formatCode="[$-1000409]h:mm\ AM/PM;@"/>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color rgb="FFFF0000"/>
      <name val="Calibri"/>
      <family val="2"/>
      <scheme val="minor"/>
    </font>
    <font>
      <b/>
      <sz val="11"/>
      <color rgb="FF000000"/>
      <name val="Arial"/>
      <family val="2"/>
    </font>
    <font>
      <b/>
      <sz val="11"/>
      <color rgb="FF000000"/>
      <name val="Calibri"/>
      <family val="2"/>
      <scheme val="minor"/>
    </font>
    <font>
      <sz val="11"/>
      <color rgb="FFFF0000"/>
      <name val="Calibri"/>
      <family val="2"/>
      <scheme val="minor"/>
    </font>
    <font>
      <b/>
      <sz val="11"/>
      <color rgb="FFFF0000"/>
      <name val="Calibri"/>
      <family val="2"/>
      <scheme val="minor"/>
    </font>
    <font>
      <b/>
      <sz val="15"/>
      <color theme="0"/>
      <name val="Calibri"/>
      <family val="2"/>
      <scheme val="minor"/>
    </font>
    <font>
      <sz val="10"/>
      <name val="Arial"/>
      <family val="2"/>
    </font>
    <font>
      <b/>
      <sz val="9"/>
      <color indexed="81"/>
      <name val="Tahoma"/>
      <family val="2"/>
    </font>
    <font>
      <b/>
      <u/>
      <sz val="9"/>
      <color indexed="81"/>
      <name val="Tahoma"/>
      <family val="2"/>
    </font>
  </fonts>
  <fills count="5">
    <fill>
      <patternFill patternType="none"/>
    </fill>
    <fill>
      <patternFill patternType="gray125"/>
    </fill>
    <fill>
      <patternFill patternType="solid">
        <fgColor theme="6" tint="0.59999389629810485"/>
        <bgColor indexed="64"/>
      </patternFill>
    </fill>
    <fill>
      <patternFill patternType="solid">
        <fgColor theme="1"/>
        <bgColor indexed="64"/>
      </patternFill>
    </fill>
    <fill>
      <patternFill patternType="solid">
        <fgColor theme="3"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rgb="FFFF0000"/>
      </left>
      <right style="thin">
        <color rgb="FFFF0000"/>
      </right>
      <top style="thin">
        <color rgb="FFFF0000"/>
      </top>
      <bottom style="thin">
        <color rgb="FFFF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FF0000"/>
      </left>
      <right style="thin">
        <color rgb="FFFF0000"/>
      </right>
      <top style="thin">
        <color rgb="FFFF0000"/>
      </top>
      <bottom/>
      <diagonal/>
    </border>
    <border>
      <left style="thin">
        <color indexed="56"/>
      </left>
      <right style="thin">
        <color indexed="56"/>
      </right>
      <top style="medium">
        <color indexed="64"/>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style="thin">
        <color indexed="56"/>
      </right>
      <top style="thin">
        <color indexed="56"/>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00">
    <xf numFmtId="0" fontId="0" fillId="0" borderId="0" xfId="0"/>
    <xf numFmtId="0" fontId="4" fillId="2" borderId="1" xfId="0" applyFont="1" applyFill="1" applyBorder="1" applyAlignment="1">
      <alignment horizontal="center"/>
    </xf>
    <xf numFmtId="0" fontId="0" fillId="2" borderId="1" xfId="0" applyFill="1" applyBorder="1" applyAlignment="1">
      <alignment horizontal="center"/>
    </xf>
    <xf numFmtId="9" fontId="0" fillId="2" borderId="1" xfId="0" applyNumberFormat="1" applyFill="1" applyBorder="1" applyAlignment="1">
      <alignment horizontal="center"/>
    </xf>
    <xf numFmtId="2" fontId="4" fillId="2" borderId="1" xfId="0" applyNumberFormat="1" applyFont="1" applyFill="1" applyBorder="1" applyAlignment="1">
      <alignment horizontal="center"/>
    </xf>
    <xf numFmtId="0" fontId="0" fillId="2" borderId="1" xfId="0" quotePrefix="1" applyFill="1" applyBorder="1" applyAlignment="1">
      <alignment horizontal="center"/>
    </xf>
    <xf numFmtId="9" fontId="0" fillId="2" borderId="1" xfId="1" quotePrefix="1" applyFont="1" applyFill="1" applyBorder="1" applyAlignment="1">
      <alignment horizontal="center"/>
    </xf>
    <xf numFmtId="9" fontId="0" fillId="2" borderId="1" xfId="1" applyFont="1" applyFill="1" applyBorder="1" applyAlignment="1">
      <alignment horizontal="center"/>
    </xf>
    <xf numFmtId="0" fontId="5" fillId="0" borderId="2" xfId="0" applyFont="1" applyBorder="1"/>
    <xf numFmtId="0" fontId="0" fillId="0" borderId="3" xfId="0" applyBorder="1"/>
    <xf numFmtId="0" fontId="2" fillId="3" borderId="4" xfId="0" applyFont="1" applyFill="1" applyBorder="1"/>
    <xf numFmtId="0" fontId="0" fillId="0" borderId="7" xfId="0" applyBorder="1"/>
    <xf numFmtId="0" fontId="5" fillId="0" borderId="1" xfId="0" applyFont="1" applyBorder="1"/>
    <xf numFmtId="9" fontId="0" fillId="0" borderId="1" xfId="0" applyNumberFormat="1" applyBorder="1"/>
    <xf numFmtId="0" fontId="0" fillId="0" borderId="4" xfId="0" applyBorder="1" applyAlignment="1">
      <alignment horizontal="right" indent="1"/>
    </xf>
    <xf numFmtId="0" fontId="0" fillId="0" borderId="4" xfId="0" applyBorder="1"/>
    <xf numFmtId="0" fontId="0" fillId="0" borderId="8" xfId="0" applyBorder="1"/>
    <xf numFmtId="0" fontId="0" fillId="2" borderId="9" xfId="0" applyFill="1" applyBorder="1"/>
    <xf numFmtId="0" fontId="0" fillId="0" borderId="10" xfId="0" applyBorder="1"/>
    <xf numFmtId="0" fontId="0" fillId="0" borderId="1" xfId="0" applyBorder="1"/>
    <xf numFmtId="0" fontId="3" fillId="0" borderId="11" xfId="0" applyFont="1" applyBorder="1" applyAlignment="1">
      <alignment horizontal="center"/>
    </xf>
    <xf numFmtId="0" fontId="3" fillId="2" borderId="12" xfId="0" applyFont="1" applyFill="1" applyBorder="1" applyAlignment="1">
      <alignment horizontal="center"/>
    </xf>
    <xf numFmtId="0" fontId="6" fillId="0" borderId="13" xfId="0" applyFont="1" applyBorder="1" applyAlignment="1">
      <alignment horizontal="right" vertical="center" readingOrder="2"/>
    </xf>
    <xf numFmtId="0" fontId="3" fillId="0" borderId="14" xfId="0" applyFont="1" applyBorder="1" applyAlignment="1">
      <alignment horizontal="center"/>
    </xf>
    <xf numFmtId="0" fontId="3" fillId="2" borderId="1" xfId="0" applyFont="1" applyFill="1" applyBorder="1" applyAlignment="1">
      <alignment horizontal="center"/>
    </xf>
    <xf numFmtId="0" fontId="6" fillId="0" borderId="1" xfId="0" applyFont="1" applyBorder="1" applyAlignment="1">
      <alignment horizontal="right" vertical="center" readingOrder="2"/>
    </xf>
    <xf numFmtId="0" fontId="0" fillId="0" borderId="15" xfId="0" applyBorder="1"/>
    <xf numFmtId="0" fontId="3" fillId="0" borderId="16" xfId="0" applyFont="1" applyBorder="1" applyAlignment="1">
      <alignment horizontal="center"/>
    </xf>
    <xf numFmtId="0" fontId="3" fillId="2" borderId="17" xfId="0" applyFont="1" applyFill="1" applyBorder="1" applyAlignment="1">
      <alignment horizontal="center"/>
    </xf>
    <xf numFmtId="0" fontId="6" fillId="0" borderId="17" xfId="0" applyFont="1" applyBorder="1"/>
    <xf numFmtId="0" fontId="0" fillId="0" borderId="18" xfId="0" applyBorder="1"/>
    <xf numFmtId="0" fontId="3" fillId="0" borderId="0" xfId="0" applyFont="1" applyAlignment="1">
      <alignment horizontal="center"/>
    </xf>
    <xf numFmtId="0" fontId="6" fillId="0" borderId="0" xfId="0" applyFont="1"/>
    <xf numFmtId="0" fontId="0" fillId="2" borderId="19" xfId="0" applyFill="1" applyBorder="1" applyAlignment="1">
      <alignment horizontal="center"/>
    </xf>
    <xf numFmtId="0" fontId="0" fillId="0" borderId="0" xfId="0" applyAlignment="1">
      <alignment horizontal="center"/>
    </xf>
    <xf numFmtId="0" fontId="0" fillId="0" borderId="7" xfId="0" applyBorder="1" applyAlignment="1">
      <alignment horizontal="center"/>
    </xf>
    <xf numFmtId="0" fontId="2" fillId="3" borderId="0" xfId="0" applyFont="1" applyFill="1" applyAlignment="1">
      <alignment horizontal="right"/>
    </xf>
    <xf numFmtId="0" fontId="2" fillId="3" borderId="0" xfId="0" applyFont="1" applyFill="1" applyAlignment="1">
      <alignment horizontal="left"/>
    </xf>
    <xf numFmtId="164" fontId="2" fillId="3" borderId="0" xfId="0" applyNumberFormat="1" applyFont="1" applyFill="1"/>
    <xf numFmtId="0" fontId="0" fillId="0" borderId="0" xfId="0" applyAlignment="1">
      <alignment horizontal="center" vertical="center"/>
    </xf>
    <xf numFmtId="0" fontId="2" fillId="0" borderId="0" xfId="0" applyFont="1" applyAlignment="1">
      <alignment horizontal="right"/>
    </xf>
    <xf numFmtId="0" fontId="2" fillId="0" borderId="0" xfId="0" applyFont="1" applyAlignment="1">
      <alignment horizontal="left"/>
    </xf>
    <xf numFmtId="164" fontId="2" fillId="0" borderId="0" xfId="0" applyNumberFormat="1" applyFont="1"/>
    <xf numFmtId="0" fontId="9" fillId="0" borderId="0" xfId="0" applyFont="1" applyAlignment="1">
      <alignment horizontal="center" vertical="center"/>
    </xf>
    <xf numFmtId="0" fontId="2" fillId="3" borderId="0" xfId="0" applyFont="1" applyFill="1" applyAlignment="1">
      <alignment horizontal="center"/>
    </xf>
    <xf numFmtId="0" fontId="8" fillId="3" borderId="0" xfId="0" applyFont="1" applyFill="1" applyAlignment="1">
      <alignment horizontal="center"/>
    </xf>
    <xf numFmtId="0" fontId="2" fillId="3" borderId="0" xfId="0" applyFont="1" applyFill="1" applyAlignment="1">
      <alignment horizontal="center" vertical="center"/>
    </xf>
    <xf numFmtId="0" fontId="2" fillId="3" borderId="25" xfId="0" applyFont="1" applyFill="1" applyBorder="1" applyAlignment="1">
      <alignment horizontal="center"/>
    </xf>
    <xf numFmtId="0" fontId="10" fillId="0" borderId="20" xfId="0" applyFont="1" applyBorder="1" applyAlignment="1">
      <alignment horizontal="center"/>
    </xf>
    <xf numFmtId="0" fontId="10" fillId="0" borderId="7" xfId="0" applyFont="1" applyBorder="1" applyAlignment="1">
      <alignment horizontal="center"/>
    </xf>
    <xf numFmtId="165" fontId="0" fillId="0" borderId="26" xfId="2" applyNumberFormat="1" applyFont="1" applyBorder="1" applyAlignment="1">
      <alignment horizontal="center" vertical="center"/>
    </xf>
    <xf numFmtId="1" fontId="0" fillId="0" borderId="7" xfId="0" applyNumberFormat="1" applyBorder="1" applyAlignment="1">
      <alignment horizontal="center" vertical="center"/>
    </xf>
    <xf numFmtId="1" fontId="7" fillId="0" borderId="7" xfId="0" applyNumberFormat="1" applyFont="1" applyBorder="1" applyAlignment="1">
      <alignment horizontal="center" vertical="center"/>
    </xf>
    <xf numFmtId="0" fontId="8" fillId="0" borderId="7" xfId="0" applyFont="1" applyBorder="1" applyAlignment="1">
      <alignment horizontal="center" vertical="center"/>
    </xf>
    <xf numFmtId="43" fontId="0" fillId="0" borderId="3" xfId="2" applyFont="1" applyBorder="1" applyAlignment="1">
      <alignment horizontal="center"/>
    </xf>
    <xf numFmtId="0" fontId="10" fillId="0" borderId="21" xfId="0" applyFont="1" applyBorder="1" applyAlignment="1">
      <alignment horizontal="center"/>
    </xf>
    <xf numFmtId="0" fontId="10" fillId="0" borderId="0" xfId="0" applyFont="1" applyAlignment="1">
      <alignment horizontal="center"/>
    </xf>
    <xf numFmtId="165" fontId="0" fillId="0" borderId="27" xfId="2" applyNumberFormat="1" applyFont="1" applyBorder="1" applyAlignment="1">
      <alignment horizontal="center" vertical="center"/>
    </xf>
    <xf numFmtId="1" fontId="0" fillId="0" borderId="0" xfId="0" applyNumberFormat="1" applyAlignment="1">
      <alignment horizontal="center" vertical="center"/>
    </xf>
    <xf numFmtId="1" fontId="7" fillId="0" borderId="0" xfId="0" applyNumberFormat="1" applyFont="1" applyAlignment="1">
      <alignment horizontal="center" vertical="center"/>
    </xf>
    <xf numFmtId="0" fontId="8" fillId="0" borderId="0" xfId="0" applyFont="1" applyAlignment="1">
      <alignment horizontal="center" vertical="center"/>
    </xf>
    <xf numFmtId="43" fontId="0" fillId="0" borderId="10" xfId="2" applyFont="1" applyBorder="1" applyAlignment="1">
      <alignment horizontal="center"/>
    </xf>
    <xf numFmtId="0" fontId="10" fillId="0" borderId="22" xfId="0" applyFont="1" applyBorder="1" applyAlignment="1">
      <alignment horizontal="center"/>
    </xf>
    <xf numFmtId="0" fontId="10" fillId="0" borderId="23" xfId="0" applyFont="1" applyBorder="1" applyAlignment="1">
      <alignment horizontal="center"/>
    </xf>
    <xf numFmtId="165" fontId="0" fillId="0" borderId="28" xfId="2" applyNumberFormat="1" applyFont="1" applyBorder="1" applyAlignment="1">
      <alignment horizontal="center" vertical="center"/>
    </xf>
    <xf numFmtId="1" fontId="0" fillId="0" borderId="23" xfId="0" applyNumberFormat="1" applyBorder="1" applyAlignment="1">
      <alignment horizontal="center" vertical="center"/>
    </xf>
    <xf numFmtId="1" fontId="7" fillId="0" borderId="23" xfId="0" applyNumberFormat="1" applyFont="1" applyBorder="1" applyAlignment="1">
      <alignment horizontal="center" vertical="center"/>
    </xf>
    <xf numFmtId="0" fontId="0" fillId="0" borderId="23" xfId="0" applyBorder="1" applyAlignment="1">
      <alignment horizontal="center"/>
    </xf>
    <xf numFmtId="0" fontId="8" fillId="0" borderId="23" xfId="0" applyFont="1" applyBorder="1" applyAlignment="1">
      <alignment horizontal="center" vertical="center"/>
    </xf>
    <xf numFmtId="43" fontId="0" fillId="0" borderId="24" xfId="2" applyFont="1" applyBorder="1" applyAlignment="1">
      <alignment horizontal="center"/>
    </xf>
    <xf numFmtId="14" fontId="0" fillId="0" borderId="0" xfId="0" applyNumberFormat="1"/>
    <xf numFmtId="0" fontId="0" fillId="0" borderId="0" xfId="0" applyAlignment="1">
      <alignment horizontal="right" indent="1"/>
    </xf>
    <xf numFmtId="18" fontId="0" fillId="0" borderId="0" xfId="0" applyNumberFormat="1"/>
    <xf numFmtId="43" fontId="0" fillId="0" borderId="0" xfId="2" applyFont="1"/>
    <xf numFmtId="14" fontId="0" fillId="4" borderId="0" xfId="0" applyNumberFormat="1" applyFill="1"/>
    <xf numFmtId="0" fontId="0" fillId="4" borderId="0" xfId="0" applyFill="1" applyAlignment="1">
      <alignment horizontal="right" indent="1"/>
    </xf>
    <xf numFmtId="18" fontId="0" fillId="4" borderId="0" xfId="0" applyNumberFormat="1" applyFill="1"/>
    <xf numFmtId="1" fontId="0" fillId="4" borderId="0" xfId="0" applyNumberFormat="1" applyFill="1" applyAlignment="1">
      <alignment horizontal="center" vertical="center"/>
    </xf>
    <xf numFmtId="1" fontId="7" fillId="4" borderId="0" xfId="0" applyNumberFormat="1" applyFont="1" applyFill="1" applyAlignment="1">
      <alignment horizontal="center" vertical="center"/>
    </xf>
    <xf numFmtId="1" fontId="0" fillId="4" borderId="1" xfId="0" applyNumberFormat="1" applyFill="1" applyBorder="1" applyAlignment="1">
      <alignment horizontal="center" vertical="center"/>
    </xf>
    <xf numFmtId="0" fontId="0" fillId="4" borderId="0" xfId="0" applyFill="1" applyAlignment="1">
      <alignment horizontal="center"/>
    </xf>
    <xf numFmtId="0" fontId="8" fillId="4" borderId="0" xfId="0" applyFont="1" applyFill="1" applyAlignment="1">
      <alignment horizontal="center" vertical="center"/>
    </xf>
    <xf numFmtId="0" fontId="0" fillId="4" borderId="0" xfId="0" applyFill="1"/>
    <xf numFmtId="43" fontId="0" fillId="4" borderId="0" xfId="2" applyFont="1" applyFill="1"/>
    <xf numFmtId="0" fontId="8" fillId="4" borderId="0" xfId="0" quotePrefix="1" applyFont="1" applyFill="1" applyAlignment="1">
      <alignment horizontal="center" vertical="center"/>
    </xf>
    <xf numFmtId="0" fontId="7" fillId="0" borderId="0" xfId="0" applyFont="1"/>
    <xf numFmtId="0" fontId="0" fillId="0" borderId="29" xfId="0" applyBorder="1"/>
    <xf numFmtId="0" fontId="0" fillId="0" borderId="30" xfId="0" applyBorder="1"/>
    <xf numFmtId="0" fontId="0" fillId="0" borderId="19" xfId="0" applyBorder="1"/>
    <xf numFmtId="9" fontId="3" fillId="2" borderId="1" xfId="0" applyNumberFormat="1" applyFont="1" applyFill="1" applyBorder="1" applyAlignment="1">
      <alignment horizontal="center"/>
    </xf>
    <xf numFmtId="0" fontId="2" fillId="3" borderId="0" xfId="0" applyFont="1" applyFill="1"/>
    <xf numFmtId="0" fontId="8" fillId="3" borderId="0" xfId="0" applyFont="1" applyFill="1"/>
    <xf numFmtId="0" fontId="9" fillId="0" borderId="0" xfId="0" applyFont="1" applyFill="1" applyAlignment="1">
      <alignment horizontal="center" vertical="center"/>
    </xf>
    <xf numFmtId="0" fontId="2" fillId="0" borderId="0" xfId="0" applyFont="1" applyFill="1" applyAlignment="1">
      <alignment horizontal="right"/>
    </xf>
    <xf numFmtId="0" fontId="2" fillId="0" borderId="0" xfId="0" applyFont="1" applyFill="1" applyAlignment="1">
      <alignment horizontal="left"/>
    </xf>
    <xf numFmtId="164" fontId="2" fillId="0" borderId="0" xfId="0" applyNumberFormat="1" applyFont="1" applyFill="1"/>
    <xf numFmtId="0" fontId="0" fillId="2" borderId="5" xfId="0" applyFill="1" applyBorder="1" applyAlignment="1">
      <alignment horizontal="center"/>
    </xf>
    <xf numFmtId="0" fontId="0" fillId="2" borderId="6" xfId="0" applyFill="1" applyBorder="1" applyAlignment="1">
      <alignment horizontal="center"/>
    </xf>
    <xf numFmtId="0" fontId="9" fillId="0" borderId="0" xfId="0" applyFont="1" applyAlignment="1">
      <alignment horizontal="center" vertical="center"/>
    </xf>
    <xf numFmtId="0" fontId="9" fillId="0" borderId="0" xfId="0" applyFont="1" applyFill="1" applyAlignment="1">
      <alignment horizontal="center" vertical="center"/>
    </xf>
  </cellXfs>
  <cellStyles count="3">
    <cellStyle name="Comma" xfId="2" builtinId="3"/>
    <cellStyle name="Normal" xfId="0" builtinId="0"/>
    <cellStyle name="Percent" xfId="1" builtinId="5"/>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123834</xdr:colOff>
      <xdr:row>2</xdr:row>
      <xdr:rowOff>19051</xdr:rowOff>
    </xdr:from>
    <xdr:to>
      <xdr:col>22</xdr:col>
      <xdr:colOff>333376</xdr:colOff>
      <xdr:row>11</xdr:row>
      <xdr:rowOff>95250</xdr:rowOff>
    </xdr:to>
    <xdr:sp macro="" textlink="">
      <xdr:nvSpPr>
        <xdr:cNvPr id="3" name="TextBox 2">
          <a:extLst>
            <a:ext uri="{FF2B5EF4-FFF2-40B4-BE49-F238E27FC236}">
              <a16:creationId xmlns:a16="http://schemas.microsoft.com/office/drawing/2014/main" xmlns="" id="{FFDF3307-3D23-4B26-A6CD-646742D32042}"/>
            </a:ext>
          </a:extLst>
        </xdr:cNvPr>
        <xdr:cNvSpPr txBox="1"/>
      </xdr:nvSpPr>
      <xdr:spPr>
        <a:xfrm flipH="1">
          <a:off x="9973941824" y="514351"/>
          <a:ext cx="5695942" cy="1800224"/>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1"/>
          <a:r>
            <a:rPr lang="ar-AE" sz="1200" b="1" i="0">
              <a:solidFill>
                <a:srgbClr val="0000FF"/>
              </a:solidFill>
              <a:effectLst/>
              <a:latin typeface="+mn-lt"/>
              <a:ea typeface="+mn-ea"/>
              <a:cs typeface="+mn-cs"/>
            </a:rPr>
            <a:t>بالنسبة للانذار الكتابى يعطى فقط فى حالة ما اذا كان التأخير  بعد تعدى ال 120 دقيقة  فى شريحة من 1- 15 دقبقة</a:t>
          </a:r>
        </a:p>
        <a:p>
          <a:pPr rtl="1"/>
          <a:r>
            <a:rPr lang="ar-AE" sz="1200" b="1" i="0">
              <a:solidFill>
                <a:srgbClr val="0000FF"/>
              </a:solidFill>
              <a:effectLst/>
              <a:latin typeface="+mn-lt"/>
              <a:ea typeface="+mn-ea"/>
              <a:cs typeface="+mn-cs"/>
            </a:rPr>
            <a:t> </a:t>
          </a:r>
        </a:p>
        <a:p>
          <a:pPr rtl="1"/>
          <a:r>
            <a:rPr lang="ar-AE" sz="1200" b="1" i="0">
              <a:solidFill>
                <a:srgbClr val="0000FF"/>
              </a:solidFill>
              <a:effectLst/>
              <a:latin typeface="+mn-lt"/>
              <a:ea typeface="+mn-ea"/>
              <a:cs typeface="+mn-cs"/>
            </a:rPr>
            <a:t> اما اذا كانت اول مرة تأخيربعد تعدى ال 120 دقيقة مثلاً 20 دقيقة فهنا نكون دخلنا فى شريحة من </a:t>
          </a:r>
          <a:r>
            <a:rPr lang="ar-SA" sz="1200" b="1" i="0">
              <a:solidFill>
                <a:srgbClr val="0000FF"/>
              </a:solidFill>
              <a:effectLst/>
              <a:latin typeface="+mn-lt"/>
              <a:ea typeface="+mn-ea"/>
              <a:cs typeface="+mn-cs"/>
            </a:rPr>
            <a:t>15</a:t>
          </a:r>
          <a:r>
            <a:rPr lang="ar-AE" sz="1200" b="1" i="0">
              <a:solidFill>
                <a:srgbClr val="0000FF"/>
              </a:solidFill>
              <a:effectLst/>
              <a:latin typeface="+mn-lt"/>
              <a:ea typeface="+mn-ea"/>
              <a:cs typeface="+mn-cs"/>
            </a:rPr>
            <a:t> - 30 لأول مرة وهى 10% وهنا لا يحصل على انذار كتابى  اذن الانذار الكتابى لا يكون الا فى حدود ال15 دقيقة    </a:t>
          </a:r>
        </a:p>
        <a:p>
          <a:pPr rtl="1"/>
          <a:r>
            <a:rPr lang="ar-AE" sz="1200" b="1" i="0">
              <a:solidFill>
                <a:srgbClr val="0000FF"/>
              </a:solidFill>
              <a:effectLst/>
              <a:latin typeface="+mn-lt"/>
              <a:ea typeface="+mn-ea"/>
              <a:cs typeface="+mn-cs"/>
            </a:rPr>
            <a:t> </a:t>
          </a:r>
        </a:p>
        <a:p>
          <a:pPr rtl="1"/>
          <a:r>
            <a:rPr lang="ar-AE" sz="1200" b="1" i="0">
              <a:solidFill>
                <a:srgbClr val="0000FF"/>
              </a:solidFill>
              <a:effectLst/>
              <a:latin typeface="+mn-lt"/>
              <a:ea typeface="+mn-ea"/>
              <a:cs typeface="+mn-cs"/>
            </a:rPr>
            <a:t>وبعد الدقيقة ال 60  يحسب اليوم غياب</a:t>
          </a:r>
        </a:p>
        <a:p>
          <a:pPr rtl="1"/>
          <a:r>
            <a:rPr lang="ar-AE" sz="1200" b="1" i="0">
              <a:solidFill>
                <a:srgbClr val="0000FF"/>
              </a:solidFill>
              <a:effectLst/>
              <a:latin typeface="+mn-lt"/>
              <a:ea typeface="+mn-ea"/>
              <a:cs typeface="+mn-cs"/>
            </a:rPr>
            <a:t>الا اذا كان هناك بأذن من الادارة بالسماح بالتأخير </a:t>
          </a:r>
        </a:p>
      </xdr:txBody>
    </xdr:sp>
    <xdr:clientData/>
  </xdr:twoCellAnchor>
  <xdr:twoCellAnchor>
    <xdr:from>
      <xdr:col>7</xdr:col>
      <xdr:colOff>1009650</xdr:colOff>
      <xdr:row>77</xdr:row>
      <xdr:rowOff>114300</xdr:rowOff>
    </xdr:from>
    <xdr:to>
      <xdr:col>10</xdr:col>
      <xdr:colOff>790575</xdr:colOff>
      <xdr:row>83</xdr:row>
      <xdr:rowOff>57150</xdr:rowOff>
    </xdr:to>
    <xdr:sp macro="" textlink="">
      <xdr:nvSpPr>
        <xdr:cNvPr id="4" name="TextBox 3">
          <a:extLst>
            <a:ext uri="{FF2B5EF4-FFF2-40B4-BE49-F238E27FC236}">
              <a16:creationId xmlns:a16="http://schemas.microsoft.com/office/drawing/2014/main" xmlns="" id="{976A05D0-1BA6-476F-8B8F-9A30132CD732}"/>
            </a:ext>
          </a:extLst>
        </xdr:cNvPr>
        <xdr:cNvSpPr txBox="1"/>
      </xdr:nvSpPr>
      <xdr:spPr>
        <a:xfrm>
          <a:off x="9981685650" y="14916150"/>
          <a:ext cx="3981450" cy="1085850"/>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1"/>
          <a:r>
            <a:rPr lang="ar-AE" sz="1000" b="1" i="0">
              <a:solidFill>
                <a:schemeClr val="dk1"/>
              </a:solidFill>
              <a:effectLst/>
              <a:latin typeface="+mn-lt"/>
              <a:ea typeface="+mn-ea"/>
              <a:cs typeface="+mn-cs"/>
            </a:rPr>
            <a:t>عند تجربة الشيت وجدت ان</a:t>
          </a:r>
          <a:r>
            <a:rPr lang="en-US" sz="1000" b="1" i="0">
              <a:solidFill>
                <a:schemeClr val="dk1"/>
              </a:solidFill>
              <a:effectLst/>
              <a:latin typeface="+mn-lt"/>
              <a:ea typeface="+mn-ea"/>
              <a:cs typeface="+mn-cs"/>
            </a:rPr>
            <a:t> </a:t>
          </a:r>
          <a:r>
            <a:rPr lang="ar-AE" sz="1000" b="1" i="0">
              <a:solidFill>
                <a:schemeClr val="dk1"/>
              </a:solidFill>
              <a:effectLst/>
              <a:latin typeface="+mn-lt"/>
              <a:ea typeface="+mn-ea"/>
              <a:cs typeface="+mn-cs"/>
            </a:rPr>
            <a:t>الموظف رقم 4 وصل ال 124 تأخير اى انه حصل على ال 120 دقيقة ثم المفروض ان الزيادة لأول مرة  فى اطار ال 15 دقيقة المفروض ان يحصل على اذن كتابى ولكنه حصل على 10% خصم </a:t>
          </a:r>
          <a:r>
            <a:rPr lang="en-US" sz="1000" b="1" i="0">
              <a:solidFill>
                <a:schemeClr val="dk1"/>
              </a:solidFill>
              <a:effectLst/>
              <a:latin typeface="+mn-lt"/>
              <a:ea typeface="+mn-ea"/>
              <a:cs typeface="+mn-cs"/>
            </a:rPr>
            <a:t>- </a:t>
          </a:r>
          <a:r>
            <a:rPr lang="ar-AE" sz="1000" b="1" i="0">
              <a:solidFill>
                <a:schemeClr val="dk1"/>
              </a:solidFill>
              <a:effectLst/>
              <a:latin typeface="+mn-lt"/>
              <a:ea typeface="+mn-ea"/>
              <a:cs typeface="+mn-cs"/>
            </a:rPr>
            <a:t> وكذلك </a:t>
          </a:r>
          <a:r>
            <a:rPr lang="en-US" sz="1000" b="1" i="0">
              <a:solidFill>
                <a:schemeClr val="dk1"/>
              </a:solidFill>
              <a:effectLst/>
              <a:latin typeface="+mn-lt"/>
              <a:ea typeface="+mn-ea"/>
              <a:cs typeface="+mn-cs"/>
            </a:rPr>
            <a:t> </a:t>
          </a:r>
          <a:r>
            <a:rPr lang="ar-AE" sz="1000" b="1" i="0">
              <a:solidFill>
                <a:schemeClr val="dk1"/>
              </a:solidFill>
              <a:effectLst/>
              <a:latin typeface="+mn-lt"/>
              <a:ea typeface="+mn-ea"/>
              <a:cs typeface="+mn-cs"/>
            </a:rPr>
            <a:t>رقم 7 ورقم 13  </a:t>
          </a:r>
          <a:br>
            <a:rPr lang="ar-AE" sz="1000" b="1" i="0">
              <a:solidFill>
                <a:schemeClr val="dk1"/>
              </a:solidFill>
              <a:effectLst/>
              <a:latin typeface="+mn-lt"/>
              <a:ea typeface="+mn-ea"/>
              <a:cs typeface="+mn-cs"/>
            </a:rPr>
          </a:br>
          <a:r>
            <a:rPr lang="ar-AE" sz="1000" b="1" i="0">
              <a:solidFill>
                <a:schemeClr val="dk1"/>
              </a:solidFill>
              <a:effectLst/>
              <a:latin typeface="+mn-lt"/>
              <a:ea typeface="+mn-ea"/>
              <a:cs typeface="+mn-cs"/>
            </a:rPr>
            <a:t>على الرغم من ان الموظف رقم 1 بعد اخر مرة تاخير فى حدود 120 دقيقة (وهم 118)</a:t>
          </a:r>
          <a:r>
            <a:rPr lang="en-US" sz="1000" b="1" i="0">
              <a:solidFill>
                <a:schemeClr val="dk1"/>
              </a:solidFill>
              <a:effectLst/>
              <a:latin typeface="+mn-lt"/>
              <a:ea typeface="+mn-ea"/>
              <a:cs typeface="+mn-cs"/>
            </a:rPr>
            <a:t>   </a:t>
          </a:r>
          <a:r>
            <a:rPr lang="ar-AE" sz="1000" b="1" i="0">
              <a:solidFill>
                <a:schemeClr val="dk1"/>
              </a:solidFill>
              <a:effectLst/>
              <a:latin typeface="+mn-lt"/>
              <a:ea typeface="+mn-ea"/>
              <a:cs typeface="+mn-cs"/>
            </a:rPr>
            <a:t>تأخر 29  تم خصم الاذن الكتابى وهو فى حدود 15 ثم تطبيق خصم حسب التبقى وهو 29-15 =14 وهو ما يستحق 10% خصم وهو المطبق فعلا .</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9525</xdr:colOff>
      <xdr:row>18</xdr:row>
      <xdr:rowOff>11390</xdr:rowOff>
    </xdr:from>
    <xdr:to>
      <xdr:col>15</xdr:col>
      <xdr:colOff>600075</xdr:colOff>
      <xdr:row>23</xdr:row>
      <xdr:rowOff>38099</xdr:rowOff>
    </xdr:to>
    <xdr:pic>
      <xdr:nvPicPr>
        <xdr:cNvPr id="2" name="Picture 1">
          <a:extLst>
            <a:ext uri="{FF2B5EF4-FFF2-40B4-BE49-F238E27FC236}">
              <a16:creationId xmlns:a16="http://schemas.microsoft.com/office/drawing/2014/main" xmlns="" id="{8EEB21C6-35D6-4D7B-A369-2B00AE46FC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78066150" y="3488015"/>
          <a:ext cx="5000625" cy="9792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578;&#1571;&#1582;&#1610;&#1585;&#1575;&#1578;%20&#1575;&#1604;&#1605;&#1608;&#1592;&#1601;&#1610;&#1606;50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اللوائح"/>
      <sheetName val="جزاءات"/>
    </sheetNames>
    <sheetDataSet>
      <sheetData sheetId="0"/>
      <sheetData sheetId="1"/>
      <sheetData sheetId="2"/>
      <sheetData sheetId="3"/>
      <sheetData sheetId="4">
        <row r="2">
          <cell r="A2">
            <v>0</v>
          </cell>
          <cell r="B2">
            <v>0</v>
          </cell>
          <cell r="C2">
            <v>0</v>
          </cell>
          <cell r="D2" t="str">
            <v>------</v>
          </cell>
          <cell r="E2">
            <v>0</v>
          </cell>
        </row>
        <row r="3">
          <cell r="A3">
            <v>21</v>
          </cell>
          <cell r="B3">
            <v>2</v>
          </cell>
          <cell r="C3">
            <v>1</v>
          </cell>
          <cell r="D3" t="str">
            <v>خصم 10 % من اليوم</v>
          </cell>
          <cell r="E3">
            <v>0.1</v>
          </cell>
          <cell r="Q3" t="str">
            <v>إسم 001</v>
          </cell>
          <cell r="R3">
            <v>100</v>
          </cell>
        </row>
        <row r="4">
          <cell r="A4">
            <v>22</v>
          </cell>
          <cell r="B4">
            <v>2</v>
          </cell>
          <cell r="C4">
            <v>2</v>
          </cell>
          <cell r="D4" t="str">
            <v>خصم 10 % من اليوم</v>
          </cell>
          <cell r="E4">
            <v>0.1</v>
          </cell>
          <cell r="G4">
            <v>0</v>
          </cell>
          <cell r="H4">
            <v>1</v>
          </cell>
          <cell r="I4" t="str">
            <v>no Delay</v>
          </cell>
          <cell r="Q4" t="str">
            <v>إسم 002</v>
          </cell>
          <cell r="R4">
            <v>110</v>
          </cell>
        </row>
        <row r="5">
          <cell r="A5">
            <v>23</v>
          </cell>
          <cell r="B5">
            <v>2</v>
          </cell>
          <cell r="C5">
            <v>3</v>
          </cell>
          <cell r="D5" t="str">
            <v>خصم 25 % من اليوم</v>
          </cell>
          <cell r="E5">
            <v>0.25</v>
          </cell>
          <cell r="G5">
            <v>1</v>
          </cell>
          <cell r="H5">
            <v>2</v>
          </cell>
          <cell r="I5" t="str">
            <v>من  1 : 15 دقيقة</v>
          </cell>
          <cell r="Q5" t="str">
            <v>إسم 003</v>
          </cell>
          <cell r="R5">
            <v>120</v>
          </cell>
        </row>
        <row r="6">
          <cell r="A6">
            <v>24</v>
          </cell>
          <cell r="B6">
            <v>2</v>
          </cell>
          <cell r="C6">
            <v>4</v>
          </cell>
          <cell r="D6" t="str">
            <v>خصم 50 % من اليوم</v>
          </cell>
          <cell r="E6">
            <v>0.5</v>
          </cell>
          <cell r="G6">
            <v>16</v>
          </cell>
          <cell r="H6">
            <v>3</v>
          </cell>
          <cell r="I6" t="str">
            <v>من 16: 30 دقيقة</v>
          </cell>
          <cell r="Q6" t="str">
            <v>إسم 004</v>
          </cell>
          <cell r="R6">
            <v>130</v>
          </cell>
        </row>
        <row r="7">
          <cell r="A7">
            <v>31</v>
          </cell>
          <cell r="B7">
            <v>3</v>
          </cell>
          <cell r="C7">
            <v>1</v>
          </cell>
          <cell r="D7" t="str">
            <v>خصم 10 % من اليوم</v>
          </cell>
          <cell r="E7">
            <v>0.1</v>
          </cell>
          <cell r="G7">
            <v>31</v>
          </cell>
          <cell r="H7">
            <v>4</v>
          </cell>
          <cell r="I7" t="str">
            <v>من 31: 45 دقيقة</v>
          </cell>
          <cell r="Q7" t="str">
            <v>إسم 005</v>
          </cell>
          <cell r="R7">
            <v>140</v>
          </cell>
        </row>
        <row r="8">
          <cell r="A8">
            <v>32</v>
          </cell>
          <cell r="B8">
            <v>3</v>
          </cell>
          <cell r="C8">
            <v>2</v>
          </cell>
          <cell r="D8" t="str">
            <v>خصم 25 % من اليوم</v>
          </cell>
          <cell r="E8">
            <v>0.25</v>
          </cell>
          <cell r="G8">
            <v>46</v>
          </cell>
          <cell r="H8">
            <v>5</v>
          </cell>
          <cell r="I8" t="str">
            <v>من 46: 60 دقيقة </v>
          </cell>
          <cell r="Q8" t="str">
            <v>إسم 006</v>
          </cell>
          <cell r="R8">
            <v>150</v>
          </cell>
        </row>
        <row r="9">
          <cell r="A9">
            <v>33</v>
          </cell>
          <cell r="B9">
            <v>3</v>
          </cell>
          <cell r="C9">
            <v>3</v>
          </cell>
          <cell r="D9" t="str">
            <v>خصم 50 % من اليوم</v>
          </cell>
          <cell r="E9">
            <v>0.5</v>
          </cell>
          <cell r="G9">
            <v>61</v>
          </cell>
          <cell r="H9">
            <v>6</v>
          </cell>
          <cell r="I9" t="str">
            <v>من 61: ~ دقيقة </v>
          </cell>
          <cell r="Q9" t="str">
            <v>إسم 007</v>
          </cell>
          <cell r="R9">
            <v>160</v>
          </cell>
        </row>
        <row r="10">
          <cell r="A10">
            <v>34</v>
          </cell>
          <cell r="B10">
            <v>3</v>
          </cell>
          <cell r="C10">
            <v>4</v>
          </cell>
          <cell r="D10" t="str">
            <v>خصم اليوم بالكامل</v>
          </cell>
          <cell r="E10">
            <v>1</v>
          </cell>
          <cell r="Q10" t="str">
            <v>إسم 008</v>
          </cell>
          <cell r="R10">
            <v>170</v>
          </cell>
        </row>
        <row r="11">
          <cell r="A11">
            <v>41</v>
          </cell>
          <cell r="B11">
            <v>4</v>
          </cell>
          <cell r="C11">
            <v>1</v>
          </cell>
          <cell r="D11" t="str">
            <v>خصم 50 % من اليوم</v>
          </cell>
          <cell r="E11">
            <v>0.5</v>
          </cell>
          <cell r="Q11" t="str">
            <v>إسم 009</v>
          </cell>
          <cell r="R11">
            <v>180</v>
          </cell>
        </row>
        <row r="12">
          <cell r="A12">
            <v>42</v>
          </cell>
          <cell r="B12">
            <v>4</v>
          </cell>
          <cell r="C12">
            <v>2</v>
          </cell>
          <cell r="D12" t="str">
            <v>خصم اليوم بالكامل</v>
          </cell>
          <cell r="E12">
            <v>1</v>
          </cell>
          <cell r="Q12" t="str">
            <v>إسم 010</v>
          </cell>
          <cell r="R12">
            <v>190</v>
          </cell>
        </row>
        <row r="13">
          <cell r="A13">
            <v>43</v>
          </cell>
          <cell r="B13">
            <v>4</v>
          </cell>
          <cell r="C13">
            <v>3</v>
          </cell>
          <cell r="D13" t="str">
            <v>خصم اليوم بالكامل</v>
          </cell>
          <cell r="E13">
            <v>1</v>
          </cell>
          <cell r="Q13" t="str">
            <v>إسم 011</v>
          </cell>
          <cell r="R13">
            <v>200</v>
          </cell>
        </row>
        <row r="14">
          <cell r="A14">
            <v>44</v>
          </cell>
          <cell r="B14">
            <v>4</v>
          </cell>
          <cell r="C14">
            <v>4</v>
          </cell>
          <cell r="D14" t="str">
            <v>خصم يومين كاملين</v>
          </cell>
          <cell r="E14">
            <v>2</v>
          </cell>
          <cell r="Q14" t="str">
            <v>إسم 012</v>
          </cell>
          <cell r="R14">
            <v>210</v>
          </cell>
        </row>
        <row r="15">
          <cell r="A15">
            <v>51</v>
          </cell>
          <cell r="B15">
            <v>5</v>
          </cell>
          <cell r="C15">
            <v>1</v>
          </cell>
          <cell r="D15" t="str">
            <v>خصم 75 % من اليوم</v>
          </cell>
          <cell r="E15">
            <v>0.75</v>
          </cell>
          <cell r="Q15" t="str">
            <v>إسم 013</v>
          </cell>
          <cell r="R15">
            <v>220</v>
          </cell>
        </row>
        <row r="16">
          <cell r="A16">
            <v>52</v>
          </cell>
          <cell r="B16">
            <v>5</v>
          </cell>
          <cell r="C16">
            <v>2</v>
          </cell>
          <cell r="D16" t="str">
            <v>خصم يوم ونصف</v>
          </cell>
          <cell r="E16">
            <v>1.5</v>
          </cell>
        </row>
        <row r="17">
          <cell r="A17">
            <v>53</v>
          </cell>
          <cell r="B17">
            <v>5</v>
          </cell>
          <cell r="C17">
            <v>3</v>
          </cell>
          <cell r="D17" t="str">
            <v>خصم يومين كاملين</v>
          </cell>
          <cell r="E17">
            <v>2</v>
          </cell>
        </row>
        <row r="18">
          <cell r="A18">
            <v>54</v>
          </cell>
          <cell r="B18">
            <v>5</v>
          </cell>
          <cell r="C18">
            <v>4</v>
          </cell>
          <cell r="D18" t="str">
            <v>خصم أربعة أيام</v>
          </cell>
          <cell r="E18">
            <v>4</v>
          </cell>
        </row>
        <row r="19">
          <cell r="A19">
            <v>61</v>
          </cell>
          <cell r="B19">
            <v>6</v>
          </cell>
          <cell r="C19">
            <v>1</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rightToLeft="1" topLeftCell="B1" workbookViewId="0">
      <selection activeCell="N10" sqref="N10"/>
    </sheetView>
  </sheetViews>
  <sheetFormatPr defaultColWidth="17" defaultRowHeight="15" x14ac:dyDescent="0.25"/>
  <sheetData>
    <row r="1" spans="1:16" x14ac:dyDescent="0.25">
      <c r="A1" s="1" t="s">
        <v>0</v>
      </c>
      <c r="B1" s="2" t="s">
        <v>1</v>
      </c>
      <c r="C1" s="2" t="s">
        <v>2</v>
      </c>
      <c r="D1" s="3" t="s">
        <v>3</v>
      </c>
      <c r="E1" s="3" t="s">
        <v>4</v>
      </c>
    </row>
    <row r="2" spans="1:16" ht="15.75" thickBot="1" x14ac:dyDescent="0.3">
      <c r="A2" s="4" t="e">
        <f>B2*10+C2</f>
        <v>#VALUE!</v>
      </c>
      <c r="B2" s="2" t="s">
        <v>5</v>
      </c>
      <c r="C2" s="2">
        <v>1</v>
      </c>
      <c r="D2" s="5" t="s">
        <v>6</v>
      </c>
      <c r="E2" s="6">
        <v>0</v>
      </c>
    </row>
    <row r="3" spans="1:16" ht="15.75" thickBot="1" x14ac:dyDescent="0.3">
      <c r="A3" s="1" t="e">
        <f t="shared" ref="A3:A19" si="0">B3*10+C3</f>
        <v>#VALUE!</v>
      </c>
      <c r="B3" s="2" t="s">
        <v>5</v>
      </c>
      <c r="C3" s="2">
        <v>2</v>
      </c>
      <c r="D3" s="2" t="s">
        <v>7</v>
      </c>
      <c r="E3" s="7">
        <v>0.05</v>
      </c>
      <c r="L3" s="8" t="s">
        <v>8</v>
      </c>
      <c r="M3" s="9"/>
      <c r="O3" s="10" t="s">
        <v>9</v>
      </c>
      <c r="P3" s="10" t="s">
        <v>10</v>
      </c>
    </row>
    <row r="4" spans="1:16" ht="15.75" thickBot="1" x14ac:dyDescent="0.3">
      <c r="A4" s="1" t="e">
        <f t="shared" si="0"/>
        <v>#VALUE!</v>
      </c>
      <c r="B4" s="2" t="s">
        <v>5</v>
      </c>
      <c r="C4" s="2">
        <v>3</v>
      </c>
      <c r="D4" s="2" t="s">
        <v>11</v>
      </c>
      <c r="E4" s="7">
        <v>0.1</v>
      </c>
      <c r="G4" s="96" t="s">
        <v>1</v>
      </c>
      <c r="H4" s="97"/>
      <c r="I4" s="11"/>
      <c r="J4" s="9"/>
      <c r="L4" s="12" t="s">
        <v>12</v>
      </c>
      <c r="M4" s="13"/>
      <c r="O4" s="14" t="s">
        <v>13</v>
      </c>
      <c r="P4" s="15">
        <v>100</v>
      </c>
    </row>
    <row r="5" spans="1:16" ht="15.75" thickBot="1" x14ac:dyDescent="0.3">
      <c r="A5" s="1" t="e">
        <f t="shared" si="0"/>
        <v>#VALUE!</v>
      </c>
      <c r="B5" s="2" t="s">
        <v>5</v>
      </c>
      <c r="C5" s="2">
        <v>4</v>
      </c>
      <c r="D5" s="2" t="s">
        <v>14</v>
      </c>
      <c r="E5" s="7">
        <v>0.2</v>
      </c>
      <c r="G5" s="16"/>
      <c r="H5" s="17"/>
      <c r="J5" s="18"/>
      <c r="L5" s="12" t="s">
        <v>15</v>
      </c>
      <c r="M5" s="19"/>
      <c r="O5" s="14" t="s">
        <v>16</v>
      </c>
      <c r="P5" s="15">
        <v>110</v>
      </c>
    </row>
    <row r="6" spans="1:16" x14ac:dyDescent="0.25">
      <c r="A6" s="1" t="e">
        <f t="shared" si="0"/>
        <v>#VALUE!</v>
      </c>
      <c r="B6" s="2" t="s">
        <v>17</v>
      </c>
      <c r="C6" s="2">
        <v>1</v>
      </c>
      <c r="D6" s="5" t="s">
        <v>6</v>
      </c>
      <c r="E6" s="7">
        <v>0</v>
      </c>
      <c r="G6" s="20">
        <v>0</v>
      </c>
      <c r="H6" s="21">
        <v>1</v>
      </c>
      <c r="I6" s="22" t="s">
        <v>18</v>
      </c>
      <c r="J6" s="18"/>
      <c r="L6" s="12" t="s">
        <v>19</v>
      </c>
      <c r="M6" s="19"/>
      <c r="O6" s="14" t="s">
        <v>20</v>
      </c>
      <c r="P6" s="15">
        <v>120</v>
      </c>
    </row>
    <row r="7" spans="1:16" x14ac:dyDescent="0.25">
      <c r="A7" s="1" t="e">
        <f t="shared" si="0"/>
        <v>#VALUE!</v>
      </c>
      <c r="B7" s="2" t="s">
        <v>17</v>
      </c>
      <c r="C7" s="2">
        <v>2</v>
      </c>
      <c r="D7" s="2" t="s">
        <v>21</v>
      </c>
      <c r="E7" s="7">
        <v>0.15</v>
      </c>
      <c r="G7" s="23">
        <v>1</v>
      </c>
      <c r="H7" s="24">
        <v>2</v>
      </c>
      <c r="I7" s="25" t="s">
        <v>22</v>
      </c>
      <c r="J7" s="26"/>
      <c r="L7" s="12" t="s">
        <v>23</v>
      </c>
      <c r="M7" s="19"/>
      <c r="O7" s="14" t="s">
        <v>24</v>
      </c>
      <c r="P7" s="15">
        <v>130</v>
      </c>
    </row>
    <row r="8" spans="1:16" x14ac:dyDescent="0.25">
      <c r="A8" s="1" t="e">
        <f t="shared" si="0"/>
        <v>#VALUE!</v>
      </c>
      <c r="B8" s="2" t="s">
        <v>17</v>
      </c>
      <c r="C8" s="2">
        <v>3</v>
      </c>
      <c r="D8" s="2" t="s">
        <v>25</v>
      </c>
      <c r="E8" s="7">
        <v>0.25</v>
      </c>
      <c r="G8" s="23">
        <v>16</v>
      </c>
      <c r="H8" s="24">
        <v>3</v>
      </c>
      <c r="I8" s="25" t="s">
        <v>26</v>
      </c>
      <c r="J8" s="26"/>
      <c r="L8" s="12" t="s">
        <v>27</v>
      </c>
      <c r="M8" s="19"/>
      <c r="O8" s="14" t="s">
        <v>28</v>
      </c>
      <c r="P8" s="15">
        <v>140</v>
      </c>
    </row>
    <row r="9" spans="1:16" x14ac:dyDescent="0.25">
      <c r="A9" s="1" t="e">
        <f t="shared" si="0"/>
        <v>#VALUE!</v>
      </c>
      <c r="B9" s="2" t="s">
        <v>17</v>
      </c>
      <c r="C9" s="2">
        <v>4</v>
      </c>
      <c r="D9" s="2" t="s">
        <v>29</v>
      </c>
      <c r="E9" s="7">
        <v>0.5</v>
      </c>
      <c r="G9" s="23">
        <v>31</v>
      </c>
      <c r="H9" s="24">
        <v>4</v>
      </c>
      <c r="I9" s="25" t="s">
        <v>30</v>
      </c>
      <c r="J9" s="26"/>
      <c r="L9" s="12" t="s">
        <v>31</v>
      </c>
      <c r="M9" s="19"/>
      <c r="O9" s="14" t="s">
        <v>32</v>
      </c>
      <c r="P9" s="15">
        <v>150</v>
      </c>
    </row>
    <row r="10" spans="1:16" ht="15.75" thickBot="1" x14ac:dyDescent="0.3">
      <c r="A10" s="1" t="e">
        <f t="shared" si="0"/>
        <v>#VALUE!</v>
      </c>
      <c r="B10" s="2" t="s">
        <v>33</v>
      </c>
      <c r="C10" s="2">
        <v>1</v>
      </c>
      <c r="D10" s="2" t="s">
        <v>11</v>
      </c>
      <c r="E10" s="7">
        <v>0.1</v>
      </c>
      <c r="G10" s="27">
        <v>46</v>
      </c>
      <c r="H10" s="28">
        <v>5</v>
      </c>
      <c r="I10" s="29" t="s">
        <v>34</v>
      </c>
      <c r="J10" s="30"/>
      <c r="L10" s="12" t="s">
        <v>27</v>
      </c>
      <c r="M10" s="19"/>
      <c r="O10" s="14" t="s">
        <v>35</v>
      </c>
      <c r="P10" s="15">
        <v>160</v>
      </c>
    </row>
    <row r="11" spans="1:16" x14ac:dyDescent="0.25">
      <c r="A11" s="1" t="e">
        <f t="shared" si="0"/>
        <v>#VALUE!</v>
      </c>
      <c r="B11" s="2" t="s">
        <v>33</v>
      </c>
      <c r="C11" s="2">
        <v>2</v>
      </c>
      <c r="D11" s="2" t="s">
        <v>21</v>
      </c>
      <c r="E11" s="7">
        <v>0.15</v>
      </c>
      <c r="G11" s="31"/>
      <c r="H11" s="31"/>
      <c r="I11" s="32"/>
      <c r="L11" s="12" t="s">
        <v>36</v>
      </c>
      <c r="M11" s="19"/>
      <c r="O11" s="14" t="s">
        <v>37</v>
      </c>
      <c r="P11" s="15">
        <v>170</v>
      </c>
    </row>
    <row r="12" spans="1:16" x14ac:dyDescent="0.25">
      <c r="A12" s="1" t="e">
        <f t="shared" si="0"/>
        <v>#VALUE!</v>
      </c>
      <c r="B12" s="2" t="s">
        <v>38</v>
      </c>
      <c r="C12" s="2">
        <v>1</v>
      </c>
      <c r="D12" s="2" t="s">
        <v>25</v>
      </c>
      <c r="E12" s="7">
        <v>0.25</v>
      </c>
      <c r="L12" s="12" t="s">
        <v>39</v>
      </c>
      <c r="M12" s="19"/>
      <c r="O12" s="14" t="s">
        <v>40</v>
      </c>
      <c r="P12" s="15">
        <v>180</v>
      </c>
    </row>
    <row r="13" spans="1:16" x14ac:dyDescent="0.25">
      <c r="A13" s="1" t="e">
        <f t="shared" si="0"/>
        <v>#VALUE!</v>
      </c>
      <c r="B13" s="2" t="s">
        <v>38</v>
      </c>
      <c r="C13" s="2">
        <v>2</v>
      </c>
      <c r="D13" s="2" t="s">
        <v>29</v>
      </c>
      <c r="E13" s="7">
        <v>0.5</v>
      </c>
      <c r="L13" s="12" t="s">
        <v>41</v>
      </c>
      <c r="M13" s="19"/>
      <c r="O13" s="14" t="s">
        <v>42</v>
      </c>
      <c r="P13" s="15">
        <v>190</v>
      </c>
    </row>
    <row r="14" spans="1:16" x14ac:dyDescent="0.25">
      <c r="A14" s="1" t="e">
        <f t="shared" si="0"/>
        <v>#VALUE!</v>
      </c>
      <c r="B14" s="2" t="s">
        <v>38</v>
      </c>
      <c r="C14" s="2">
        <v>3</v>
      </c>
      <c r="D14" s="2" t="s">
        <v>43</v>
      </c>
      <c r="E14" s="7">
        <v>0.75</v>
      </c>
      <c r="O14" s="14" t="s">
        <v>44</v>
      </c>
      <c r="P14" s="15">
        <v>200</v>
      </c>
    </row>
    <row r="15" spans="1:16" x14ac:dyDescent="0.25">
      <c r="A15" s="1" t="e">
        <f t="shared" si="0"/>
        <v>#VALUE!</v>
      </c>
      <c r="B15" s="2" t="s">
        <v>38</v>
      </c>
      <c r="C15" s="2">
        <v>4</v>
      </c>
      <c r="D15" s="2" t="s">
        <v>45</v>
      </c>
      <c r="E15" s="7">
        <v>1</v>
      </c>
      <c r="F15" t="s">
        <v>46</v>
      </c>
      <c r="O15" s="14" t="s">
        <v>47</v>
      </c>
      <c r="P15" s="15">
        <v>210</v>
      </c>
    </row>
    <row r="16" spans="1:16" x14ac:dyDescent="0.25">
      <c r="A16" s="1" t="e">
        <f t="shared" si="0"/>
        <v>#VALUE!</v>
      </c>
      <c r="B16" s="2" t="s">
        <v>48</v>
      </c>
      <c r="C16" s="2">
        <v>1</v>
      </c>
      <c r="D16" s="2" t="s">
        <v>25</v>
      </c>
      <c r="E16" s="7">
        <v>0.25</v>
      </c>
      <c r="O16" s="14" t="s">
        <v>49</v>
      </c>
      <c r="P16" s="15">
        <v>220</v>
      </c>
    </row>
    <row r="17" spans="1:6" x14ac:dyDescent="0.25">
      <c r="A17" s="1" t="e">
        <f t="shared" si="0"/>
        <v>#VALUE!</v>
      </c>
      <c r="B17" s="2" t="s">
        <v>48</v>
      </c>
      <c r="C17" s="2">
        <v>2</v>
      </c>
      <c r="D17" s="2" t="s">
        <v>29</v>
      </c>
      <c r="E17" s="7">
        <v>0.5</v>
      </c>
    </row>
    <row r="18" spans="1:6" x14ac:dyDescent="0.25">
      <c r="A18" s="1" t="e">
        <f t="shared" si="0"/>
        <v>#VALUE!</v>
      </c>
      <c r="B18" s="2" t="s">
        <v>48</v>
      </c>
      <c r="C18" s="2">
        <v>3</v>
      </c>
      <c r="D18" s="2" t="s">
        <v>43</v>
      </c>
      <c r="E18" s="7">
        <v>0.75</v>
      </c>
    </row>
    <row r="19" spans="1:6" x14ac:dyDescent="0.25">
      <c r="A19" s="1" t="e">
        <f t="shared" si="0"/>
        <v>#VALUE!</v>
      </c>
      <c r="B19" s="2" t="s">
        <v>48</v>
      </c>
      <c r="C19" s="2">
        <v>4</v>
      </c>
      <c r="D19" s="2" t="s">
        <v>45</v>
      </c>
      <c r="E19" s="7">
        <v>1</v>
      </c>
      <c r="F19" t="s">
        <v>46</v>
      </c>
    </row>
    <row r="20" spans="1:6" x14ac:dyDescent="0.25">
      <c r="B20" s="2" t="s">
        <v>50</v>
      </c>
      <c r="C20" s="2">
        <v>1</v>
      </c>
      <c r="D20" s="2" t="s">
        <v>51</v>
      </c>
      <c r="E20" s="7">
        <v>0.3</v>
      </c>
    </row>
    <row r="21" spans="1:6" x14ac:dyDescent="0.25">
      <c r="B21" s="2" t="s">
        <v>50</v>
      </c>
      <c r="C21" s="2">
        <v>2</v>
      </c>
      <c r="D21" s="2" t="s">
        <v>29</v>
      </c>
      <c r="E21" s="7">
        <v>0.5</v>
      </c>
    </row>
    <row r="22" spans="1:6" x14ac:dyDescent="0.25">
      <c r="B22" s="2" t="s">
        <v>50</v>
      </c>
      <c r="C22" s="2">
        <v>3</v>
      </c>
      <c r="D22" s="2" t="s">
        <v>45</v>
      </c>
      <c r="E22" s="7">
        <v>1</v>
      </c>
      <c r="F22" t="s">
        <v>46</v>
      </c>
    </row>
    <row r="23" spans="1:6" x14ac:dyDescent="0.25">
      <c r="B23" s="2" t="s">
        <v>50</v>
      </c>
      <c r="C23" s="2">
        <v>4</v>
      </c>
      <c r="D23" s="2" t="s">
        <v>36</v>
      </c>
      <c r="E23" s="7">
        <v>2</v>
      </c>
      <c r="F23" t="s">
        <v>46</v>
      </c>
    </row>
    <row r="24" spans="1:6" x14ac:dyDescent="0.25">
      <c r="B24" s="5" t="s">
        <v>52</v>
      </c>
      <c r="C24" s="5">
        <v>1</v>
      </c>
      <c r="D24" s="5" t="s">
        <v>6</v>
      </c>
      <c r="E24" s="7">
        <v>0</v>
      </c>
      <c r="F24" t="s">
        <v>46</v>
      </c>
    </row>
    <row r="25" spans="1:6" x14ac:dyDescent="0.25">
      <c r="B25" s="5" t="s">
        <v>52</v>
      </c>
      <c r="C25" s="5">
        <v>2</v>
      </c>
      <c r="D25" s="2" t="s">
        <v>45</v>
      </c>
      <c r="E25" s="7">
        <v>1</v>
      </c>
      <c r="F25" t="s">
        <v>46</v>
      </c>
    </row>
    <row r="26" spans="1:6" x14ac:dyDescent="0.25">
      <c r="B26" s="5" t="s">
        <v>52</v>
      </c>
      <c r="C26" s="5">
        <v>3</v>
      </c>
      <c r="D26" s="2" t="s">
        <v>36</v>
      </c>
      <c r="E26" s="7">
        <v>2</v>
      </c>
      <c r="F26" t="s">
        <v>46</v>
      </c>
    </row>
    <row r="27" spans="1:6" x14ac:dyDescent="0.25">
      <c r="B27" s="5" t="s">
        <v>52</v>
      </c>
      <c r="C27" s="5">
        <v>4</v>
      </c>
      <c r="D27" s="2" t="s">
        <v>53</v>
      </c>
      <c r="E27" s="7">
        <v>3</v>
      </c>
      <c r="F27" t="s">
        <v>46</v>
      </c>
    </row>
    <row r="28" spans="1:6" x14ac:dyDescent="0.25">
      <c r="B28" s="5" t="s">
        <v>54</v>
      </c>
      <c r="C28" s="5">
        <v>1</v>
      </c>
      <c r="D28" s="5" t="s">
        <v>6</v>
      </c>
      <c r="E28" s="7">
        <v>0</v>
      </c>
      <c r="F28" t="s">
        <v>55</v>
      </c>
    </row>
    <row r="29" spans="1:6" x14ac:dyDescent="0.25">
      <c r="B29" s="5" t="s">
        <v>54</v>
      </c>
      <c r="C29" s="5">
        <v>2</v>
      </c>
      <c r="D29" s="2" t="s">
        <v>11</v>
      </c>
      <c r="E29" s="7">
        <v>0.1</v>
      </c>
      <c r="F29" t="s">
        <v>55</v>
      </c>
    </row>
    <row r="30" spans="1:6" x14ac:dyDescent="0.25">
      <c r="B30" s="5" t="s">
        <v>54</v>
      </c>
      <c r="C30" s="5">
        <v>3</v>
      </c>
      <c r="D30" s="2" t="s">
        <v>25</v>
      </c>
      <c r="E30" s="7">
        <v>0.25</v>
      </c>
      <c r="F30" t="s">
        <v>55</v>
      </c>
    </row>
    <row r="31" spans="1:6" x14ac:dyDescent="0.25">
      <c r="B31" s="5" t="s">
        <v>54</v>
      </c>
      <c r="C31" s="5">
        <v>4</v>
      </c>
      <c r="D31" s="2" t="s">
        <v>45</v>
      </c>
      <c r="E31" s="7">
        <v>1</v>
      </c>
      <c r="F31" t="s">
        <v>55</v>
      </c>
    </row>
    <row r="32" spans="1:6" x14ac:dyDescent="0.25">
      <c r="B32" s="5" t="s">
        <v>56</v>
      </c>
      <c r="C32" s="5">
        <v>1</v>
      </c>
      <c r="D32" s="2" t="s">
        <v>11</v>
      </c>
      <c r="E32" s="7">
        <v>0.1</v>
      </c>
      <c r="F32" t="s">
        <v>55</v>
      </c>
    </row>
    <row r="33" spans="2:6" x14ac:dyDescent="0.25">
      <c r="B33" s="5" t="s">
        <v>56</v>
      </c>
      <c r="C33" s="5">
        <v>2</v>
      </c>
      <c r="D33" s="2" t="s">
        <v>25</v>
      </c>
      <c r="E33" s="7">
        <v>0.25</v>
      </c>
      <c r="F33" t="s">
        <v>55</v>
      </c>
    </row>
    <row r="34" spans="2:6" x14ac:dyDescent="0.25">
      <c r="B34" s="5" t="s">
        <v>56</v>
      </c>
      <c r="C34" s="5">
        <v>3</v>
      </c>
      <c r="D34" s="2" t="s">
        <v>29</v>
      </c>
      <c r="E34" s="7">
        <v>0.5</v>
      </c>
      <c r="F34" t="s">
        <v>55</v>
      </c>
    </row>
    <row r="35" spans="2:6" x14ac:dyDescent="0.25">
      <c r="B35" s="5" t="s">
        <v>56</v>
      </c>
      <c r="C35" s="5">
        <v>4</v>
      </c>
      <c r="D35" s="2" t="s">
        <v>45</v>
      </c>
      <c r="E35" s="7">
        <v>1</v>
      </c>
      <c r="F35" t="s">
        <v>55</v>
      </c>
    </row>
    <row r="36" spans="2:6" x14ac:dyDescent="0.25">
      <c r="B36" s="5" t="s">
        <v>57</v>
      </c>
      <c r="C36" s="5">
        <v>1</v>
      </c>
      <c r="D36" s="5" t="s">
        <v>6</v>
      </c>
      <c r="E36" s="7">
        <v>0</v>
      </c>
    </row>
    <row r="37" spans="2:6" x14ac:dyDescent="0.25">
      <c r="B37" s="5" t="s">
        <v>57</v>
      </c>
      <c r="C37" s="5">
        <v>2</v>
      </c>
      <c r="D37" s="2" t="s">
        <v>11</v>
      </c>
      <c r="E37" s="7">
        <v>0.1</v>
      </c>
    </row>
    <row r="38" spans="2:6" x14ac:dyDescent="0.25">
      <c r="B38" s="5" t="s">
        <v>57</v>
      </c>
      <c r="C38" s="5">
        <v>3</v>
      </c>
      <c r="D38" s="2" t="s">
        <v>25</v>
      </c>
      <c r="E38" s="7">
        <v>0.25</v>
      </c>
    </row>
    <row r="39" spans="2:6" x14ac:dyDescent="0.25">
      <c r="B39" s="5" t="s">
        <v>57</v>
      </c>
      <c r="C39" s="5">
        <v>4</v>
      </c>
      <c r="D39" s="2" t="s">
        <v>45</v>
      </c>
      <c r="E39" s="7">
        <v>1</v>
      </c>
    </row>
    <row r="40" spans="2:6" x14ac:dyDescent="0.25">
      <c r="B40" s="5" t="s">
        <v>58</v>
      </c>
      <c r="C40" s="5">
        <v>1</v>
      </c>
      <c r="D40" s="2" t="s">
        <v>36</v>
      </c>
      <c r="E40" s="7">
        <v>2</v>
      </c>
    </row>
    <row r="41" spans="2:6" x14ac:dyDescent="0.25">
      <c r="B41" s="5" t="s">
        <v>58</v>
      </c>
      <c r="C41" s="5">
        <v>2</v>
      </c>
      <c r="D41" s="2" t="s">
        <v>53</v>
      </c>
      <c r="E41" s="7">
        <v>3</v>
      </c>
    </row>
    <row r="42" spans="2:6" x14ac:dyDescent="0.25">
      <c r="B42" s="5" t="s">
        <v>58</v>
      </c>
      <c r="C42" s="5">
        <v>3</v>
      </c>
      <c r="D42" s="2" t="s">
        <v>59</v>
      </c>
      <c r="E42" s="7">
        <v>4</v>
      </c>
    </row>
    <row r="43" spans="2:6" x14ac:dyDescent="0.25">
      <c r="B43" s="5" t="s">
        <v>60</v>
      </c>
      <c r="C43" s="5">
        <v>1</v>
      </c>
      <c r="D43" s="2" t="s">
        <v>36</v>
      </c>
      <c r="E43" s="7">
        <v>2</v>
      </c>
    </row>
    <row r="44" spans="2:6" x14ac:dyDescent="0.25">
      <c r="B44" s="5" t="s">
        <v>60</v>
      </c>
      <c r="C44" s="5">
        <v>2</v>
      </c>
      <c r="D44" s="2" t="s">
        <v>53</v>
      </c>
      <c r="E44" s="7">
        <v>3</v>
      </c>
    </row>
    <row r="45" spans="2:6" x14ac:dyDescent="0.25">
      <c r="B45" s="5" t="s">
        <v>60</v>
      </c>
      <c r="C45" s="5">
        <v>3</v>
      </c>
      <c r="D45" s="2" t="s">
        <v>59</v>
      </c>
      <c r="E45" s="7">
        <v>4</v>
      </c>
    </row>
    <row r="46" spans="2:6" x14ac:dyDescent="0.25">
      <c r="B46" s="5" t="s">
        <v>60</v>
      </c>
      <c r="C46" s="5">
        <v>4</v>
      </c>
      <c r="D46" s="2" t="s">
        <v>61</v>
      </c>
      <c r="E46" s="33" t="s">
        <v>61</v>
      </c>
    </row>
  </sheetData>
  <mergeCells count="1">
    <mergeCell ref="G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71"/>
  <sheetViews>
    <sheetView rightToLeft="1" workbookViewId="0">
      <selection activeCell="M14" sqref="M14"/>
    </sheetView>
  </sheetViews>
  <sheetFormatPr defaultRowHeight="15" outlineLevelCol="1" x14ac:dyDescent="0.25"/>
  <cols>
    <col min="2" max="2" width="10.7109375" bestFit="1" customWidth="1"/>
    <col min="3" max="3" width="12.7109375" customWidth="1"/>
    <col min="4" max="4" width="11.28515625" customWidth="1"/>
    <col min="5" max="5" width="13" customWidth="1"/>
    <col min="6" max="6" width="19" bestFit="1" customWidth="1"/>
    <col min="7" max="7" width="20.28515625" style="85" customWidth="1" outlineLevel="1"/>
    <col min="8" max="8" width="19.5703125" customWidth="1" outlineLevel="1"/>
    <col min="9" max="9" width="18.42578125" customWidth="1" outlineLevel="1"/>
    <col min="10" max="10" width="25" style="34" customWidth="1" outlineLevel="1"/>
    <col min="11" max="11" width="17.140625" style="39" customWidth="1"/>
    <col min="13" max="13" width="14.42578125" customWidth="1"/>
  </cols>
  <sheetData>
    <row r="1" spans="2:13" ht="19.5" x14ac:dyDescent="0.25">
      <c r="B1" s="36"/>
      <c r="C1" s="37" t="s">
        <v>62</v>
      </c>
      <c r="D1" s="38">
        <v>0.375</v>
      </c>
      <c r="G1" s="98"/>
      <c r="H1" s="98"/>
      <c r="I1" s="98"/>
      <c r="J1" s="98"/>
    </row>
    <row r="2" spans="2:13" ht="19.5" x14ac:dyDescent="0.25">
      <c r="B2" s="40"/>
      <c r="C2" s="41"/>
      <c r="D2" s="42"/>
      <c r="G2" s="43"/>
      <c r="H2" s="43"/>
      <c r="I2" s="43"/>
      <c r="J2" s="43"/>
    </row>
    <row r="3" spans="2:13" s="34" customFormat="1" ht="15.75" thickBot="1" x14ac:dyDescent="0.3">
      <c r="B3" s="44" t="s">
        <v>63</v>
      </c>
      <c r="C3" s="44" t="s">
        <v>9</v>
      </c>
      <c r="D3" s="44" t="s">
        <v>64</v>
      </c>
      <c r="E3" s="44" t="s">
        <v>65</v>
      </c>
      <c r="F3" s="44" t="s">
        <v>66</v>
      </c>
      <c r="G3" s="45" t="s">
        <v>67</v>
      </c>
      <c r="H3" s="44" t="s">
        <v>68</v>
      </c>
      <c r="I3" s="44" t="s">
        <v>69</v>
      </c>
      <c r="J3" s="44" t="s">
        <v>70</v>
      </c>
      <c r="K3" s="46" t="s">
        <v>71</v>
      </c>
      <c r="L3" s="47" t="s">
        <v>10</v>
      </c>
      <c r="M3" s="46" t="s">
        <v>72</v>
      </c>
    </row>
    <row r="4" spans="2:13" ht="15.75" thickBot="1" x14ac:dyDescent="0.3">
      <c r="B4" s="48" t="s">
        <v>73</v>
      </c>
      <c r="C4" s="49" t="s">
        <v>74</v>
      </c>
      <c r="D4" s="50" t="s">
        <v>75</v>
      </c>
      <c r="E4" s="51">
        <f>IF(D4-$D$1&lt;0,0,(D4-$D$1)*60*24)</f>
        <v>5.9999999999999787</v>
      </c>
      <c r="F4" s="51">
        <f>SUMIF($C$3:C4,C4,$E$3:E4)</f>
        <v>5.9999999999999787</v>
      </c>
      <c r="G4" s="52">
        <f>SUMIF($C$3:C3,C4,$E$3:E3)</f>
        <v>0</v>
      </c>
      <c r="H4" s="51">
        <v>0</v>
      </c>
      <c r="I4" s="51" t="str">
        <f>IF(AND(ISNUMBER(H4),F4&gt;=120),COUNTIFS($C$4:C4,C4,$H$4:H4,H4,$H$4:H4,"&gt;0",$E$4:E4,"&gt;0"),"")</f>
        <v/>
      </c>
      <c r="J4" s="35" t="str">
        <f>IF(F4&gt;=30,COUNTIFS($C$4:C4,C4,$F$4:F4,"&gt;=120",$E$4:E4,"&gt;0"),"")</f>
        <v/>
      </c>
      <c r="K4" s="53" t="s">
        <v>123</v>
      </c>
      <c r="L4" s="35">
        <v>110</v>
      </c>
      <c r="M4" s="54">
        <v>0</v>
      </c>
    </row>
    <row r="5" spans="2:13" ht="15.75" thickBot="1" x14ac:dyDescent="0.3">
      <c r="B5" s="55" t="s">
        <v>76</v>
      </c>
      <c r="C5" s="56" t="s">
        <v>74</v>
      </c>
      <c r="D5" s="57" t="s">
        <v>77</v>
      </c>
      <c r="E5" s="58">
        <f t="shared" ref="E5:E18" si="0">IF(D5-$D$1&lt;0,0,(D5-$D$1)*60*24)</f>
        <v>9.000000000000048</v>
      </c>
      <c r="F5" s="58">
        <f>SUMIF($C$3:C5,C5,$E$3:E5)</f>
        <v>15.000000000000027</v>
      </c>
      <c r="G5" s="59">
        <f>SUMIF($C$3:C4,C5,$E$3:E4)</f>
        <v>5.9999999999999787</v>
      </c>
      <c r="H5" s="58">
        <v>0</v>
      </c>
      <c r="I5" s="58" t="str">
        <f>IF(AND(ISNUMBER(H5),F5&gt;=120),COUNTIFS($C$4:C5,C5,$H$4:H5,H5,$H$4:H5,"&gt;0",$E$4:E5,"&gt;0"),"")</f>
        <v/>
      </c>
      <c r="J5" s="34" t="str">
        <f>IF(F5&gt;=120,COUNTIFS($C$4:C5,C5,$F$4:F5,"&gt;=120",$E$4:E5,"&gt;0"),"")</f>
        <v/>
      </c>
      <c r="K5" s="60" t="s">
        <v>123</v>
      </c>
      <c r="L5" s="35">
        <v>110</v>
      </c>
      <c r="M5" s="61">
        <v>0</v>
      </c>
    </row>
    <row r="6" spans="2:13" ht="15.75" thickBot="1" x14ac:dyDescent="0.3">
      <c r="B6" s="55" t="s">
        <v>78</v>
      </c>
      <c r="C6" s="56" t="s">
        <v>74</v>
      </c>
      <c r="D6" s="57" t="s">
        <v>79</v>
      </c>
      <c r="E6" s="58">
        <f t="shared" si="0"/>
        <v>13.99999999999995</v>
      </c>
      <c r="F6" s="58">
        <f>SUMIF($C$3:C6,C6,$E$3:E6)</f>
        <v>28.999999999999979</v>
      </c>
      <c r="G6" s="59">
        <f>SUMIF($C$3:C5,C6,$E$3:E5)</f>
        <v>15.000000000000027</v>
      </c>
      <c r="H6" s="58">
        <v>0</v>
      </c>
      <c r="I6" s="58" t="str">
        <f>IF(AND(ISNUMBER(H6),F6&gt;=120),COUNTIFS($C$4:C6,C6,$H$4:H6,H6,$H$4:H6,"&gt;0",$E$4:E6,"&gt;0"),"")</f>
        <v/>
      </c>
      <c r="J6" s="34" t="str">
        <f>IF(F6&gt;=120,COUNTIFS($C$4:C6,C6,$F$4:F6,"&gt;=120",$E$4:E6,"&gt;0"),"")</f>
        <v/>
      </c>
      <c r="K6" s="60" t="s">
        <v>123</v>
      </c>
      <c r="L6" s="35">
        <v>110</v>
      </c>
      <c r="M6" s="61">
        <v>0</v>
      </c>
    </row>
    <row r="7" spans="2:13" ht="15.75" thickBot="1" x14ac:dyDescent="0.3">
      <c r="B7" s="55" t="s">
        <v>80</v>
      </c>
      <c r="C7" s="56" t="s">
        <v>74</v>
      </c>
      <c r="D7" s="57" t="s">
        <v>81</v>
      </c>
      <c r="E7" s="58">
        <f t="shared" si="0"/>
        <v>11.999999999999957</v>
      </c>
      <c r="F7" s="58">
        <f>SUMIF($C$3:C7,C7,$E$3:E7)</f>
        <v>40.999999999999936</v>
      </c>
      <c r="G7" s="59">
        <f>SUMIF($C$3:C6,C7,$E$3:E6)</f>
        <v>28.999999999999979</v>
      </c>
      <c r="H7" s="58">
        <v>0</v>
      </c>
      <c r="I7" s="58" t="str">
        <f>IF(AND(ISNUMBER(H7),F7&gt;=120),COUNTIFS($C$4:C7,C7,$H$4:H7,H7,$H$4:H7,"&gt;0",$E$4:E7,"&gt;0"),"")</f>
        <v/>
      </c>
      <c r="J7" s="34" t="str">
        <f>IF(F7&gt;=120,COUNTIFS($C$4:C7,C7,$F$4:F7,"&gt;=120",$E$4:E7,"&gt;0"),"")</f>
        <v/>
      </c>
      <c r="K7" s="60" t="s">
        <v>123</v>
      </c>
      <c r="L7" s="35">
        <v>110</v>
      </c>
      <c r="M7" s="61">
        <v>0</v>
      </c>
    </row>
    <row r="8" spans="2:13" ht="15.75" thickBot="1" x14ac:dyDescent="0.3">
      <c r="B8" s="55" t="s">
        <v>82</v>
      </c>
      <c r="C8" s="56" t="s">
        <v>74</v>
      </c>
      <c r="D8" s="57" t="s">
        <v>81</v>
      </c>
      <c r="E8" s="58">
        <f t="shared" si="0"/>
        <v>11.999999999999957</v>
      </c>
      <c r="F8" s="58">
        <f>SUMIF($C$3:C8,C8,$E$3:E8)</f>
        <v>52.999999999999893</v>
      </c>
      <c r="G8" s="59">
        <f>SUMIF($C$3:C7,C8,$E$3:E7)</f>
        <v>40.999999999999936</v>
      </c>
      <c r="H8" s="58">
        <v>0</v>
      </c>
      <c r="I8" s="58" t="str">
        <f>IF(AND(ISNUMBER(H8),F8&gt;=120),COUNTIFS($C$4:C8,C8,$H$4:H8,H8,$H$4:H8,"&gt;0",$E$4:E8,"&gt;0"),"")</f>
        <v/>
      </c>
      <c r="J8" s="34" t="str">
        <f>IF(F8&gt;=120,COUNTIFS($C$4:C8,C8,$F$4:F8,"&gt;=120",$E$4:E8,"&gt;0"),"")</f>
        <v/>
      </c>
      <c r="K8" s="60" t="s">
        <v>123</v>
      </c>
      <c r="L8" s="35">
        <v>110</v>
      </c>
      <c r="M8" s="61">
        <v>0</v>
      </c>
    </row>
    <row r="9" spans="2:13" ht="15.75" thickBot="1" x14ac:dyDescent="0.3">
      <c r="B9" s="55" t="s">
        <v>83</v>
      </c>
      <c r="C9" s="56" t="s">
        <v>74</v>
      </c>
      <c r="D9" s="57" t="s">
        <v>81</v>
      </c>
      <c r="E9" s="58">
        <f t="shared" si="0"/>
        <v>11.999999999999957</v>
      </c>
      <c r="F9" s="58">
        <f>SUMIF($C$3:C9,C9,$E$3:E9)</f>
        <v>64.999999999999858</v>
      </c>
      <c r="G9" s="59">
        <f>SUMIF($C$3:C8,C9,$E$3:E8)</f>
        <v>52.999999999999893</v>
      </c>
      <c r="H9" s="58">
        <v>0</v>
      </c>
      <c r="I9" s="58" t="str">
        <f>IF(AND(ISNUMBER(H9),F9&gt;=120),COUNTIFS($C$4:C9,C9,$H$4:H9,H9,$H$4:H9,"&gt;0",$E$4:E9,"&gt;0"),"")</f>
        <v/>
      </c>
      <c r="J9" s="34" t="str">
        <f>IF(F9&gt;=120,COUNTIFS($C$4:C9,C9,$F$4:F9,"&gt;=120",$E$4:E9,"&gt;0"),"")</f>
        <v/>
      </c>
      <c r="K9" s="60" t="s">
        <v>123</v>
      </c>
      <c r="L9" s="35">
        <v>110</v>
      </c>
      <c r="M9" s="61">
        <v>0</v>
      </c>
    </row>
    <row r="10" spans="2:13" ht="15.75" thickBot="1" x14ac:dyDescent="0.3">
      <c r="B10" s="55" t="s">
        <v>84</v>
      </c>
      <c r="C10" s="56" t="s">
        <v>74</v>
      </c>
      <c r="D10" s="57" t="s">
        <v>79</v>
      </c>
      <c r="E10" s="58">
        <f t="shared" si="0"/>
        <v>13.99999999999995</v>
      </c>
      <c r="F10" s="58">
        <f>SUMIF($C$3:C10,C10,$E$3:E10)</f>
        <v>78.999999999999801</v>
      </c>
      <c r="G10" s="59">
        <f>SUMIF($C$3:C9,C10,$E$3:E9)</f>
        <v>64.999999999999858</v>
      </c>
      <c r="H10" s="58">
        <v>0</v>
      </c>
      <c r="I10" s="58" t="str">
        <f>IF(AND(ISNUMBER(H10),F10&gt;=120),COUNTIFS($C$4:C10,C10,$H$4:H10,H10,$H$4:H10,"&gt;0",$E$4:E10,"&gt;0"),"")</f>
        <v/>
      </c>
      <c r="J10" s="34" t="str">
        <f>IF(F10&gt;=120,COUNTIFS($C$4:C10,C10,$F$4:F10,"&gt;=120",$E$4:E10,"&gt;0"),"")</f>
        <v/>
      </c>
      <c r="K10" s="60" t="s">
        <v>123</v>
      </c>
      <c r="L10" s="35">
        <v>110</v>
      </c>
      <c r="M10" s="61">
        <v>0</v>
      </c>
    </row>
    <row r="11" spans="2:13" ht="15.75" thickBot="1" x14ac:dyDescent="0.3">
      <c r="B11" s="55" t="s">
        <v>85</v>
      </c>
      <c r="C11" s="56" t="s">
        <v>74</v>
      </c>
      <c r="D11" s="57" t="s">
        <v>86</v>
      </c>
      <c r="E11" s="58">
        <f t="shared" si="0"/>
        <v>65.000000000000014</v>
      </c>
      <c r="F11" s="58">
        <f>SUMIF($C$3:C11,C11,$E$3:E11)</f>
        <v>143.99999999999983</v>
      </c>
      <c r="G11" s="59">
        <f>SUMIF($C$3:C10,C11,$E$3:E10)</f>
        <v>78.999999999999801</v>
      </c>
      <c r="H11" s="58">
        <v>6</v>
      </c>
      <c r="I11" s="58">
        <f>IF(AND(ISNUMBER(H11),F11&gt;=120),COUNTIFS($C$4:C11,C11,$H$4:H11,H11,$H$4:H11,"&gt;0",$E$4:E11,"&gt;0"),"")</f>
        <v>1</v>
      </c>
      <c r="J11" s="34">
        <f>IF(F11&gt;=120,COUNTIFS($C$4:C11,C11,$F$4:F11,"&gt;=120",$E$4:E11,"&gt;0"),"")</f>
        <v>1</v>
      </c>
      <c r="K11" s="60">
        <v>0</v>
      </c>
      <c r="L11" s="35">
        <v>110</v>
      </c>
      <c r="M11" s="61">
        <v>0</v>
      </c>
    </row>
    <row r="12" spans="2:13" ht="15.75" thickBot="1" x14ac:dyDescent="0.3">
      <c r="B12" s="55" t="s">
        <v>87</v>
      </c>
      <c r="C12" s="56" t="s">
        <v>74</v>
      </c>
      <c r="D12" s="57" t="s">
        <v>88</v>
      </c>
      <c r="E12" s="58">
        <f t="shared" si="0"/>
        <v>3.9999999999999858</v>
      </c>
      <c r="F12" s="58">
        <f>SUMIF($C$3:C12,C12,$E$3:E12)</f>
        <v>147.99999999999983</v>
      </c>
      <c r="G12" s="59">
        <f>SUMIF($C$3:C11,C12,$E$3:E11)</f>
        <v>143.99999999999983</v>
      </c>
      <c r="H12" s="58">
        <v>2</v>
      </c>
      <c r="I12" s="58">
        <f>IF(AND(ISNUMBER(H12),F12&gt;=120),COUNTIFS($C$4:C12,C12,$H$4:H12,H12,$H$4:H12,"&gt;0",$E$4:E12,"&gt;0"),"")</f>
        <v>1</v>
      </c>
      <c r="J12" s="34">
        <f>IF(F12&gt;=120,COUNTIFS($C$4:C12,C12,$F$4:F12,"&gt;=120",$E$4:E12,"&gt;0"),"")</f>
        <v>2</v>
      </c>
      <c r="K12" s="60" t="s">
        <v>11</v>
      </c>
      <c r="L12" s="35">
        <v>110</v>
      </c>
      <c r="M12" s="69">
        <v>11</v>
      </c>
    </row>
    <row r="13" spans="2:13" ht="15.75" thickBot="1" x14ac:dyDescent="0.3">
      <c r="B13" s="55" t="s">
        <v>89</v>
      </c>
      <c r="C13" s="56" t="s">
        <v>74</v>
      </c>
      <c r="D13" s="57" t="s">
        <v>90</v>
      </c>
      <c r="E13" s="58">
        <f t="shared" si="0"/>
        <v>7.0000000000000551</v>
      </c>
      <c r="F13" s="58">
        <f>SUMIF($C$3:C13,C13,$E$3:E13)</f>
        <v>154.99999999999989</v>
      </c>
      <c r="G13" s="59">
        <f>SUMIF($C$3:C12,C13,$E$3:E12)</f>
        <v>147.99999999999983</v>
      </c>
      <c r="H13" s="58">
        <v>2</v>
      </c>
      <c r="I13" s="58">
        <f>IF(AND(ISNUMBER(H13),F13&gt;=120),COUNTIFS($C$4:C13,C13,$H$4:H13,H13,$H$4:H13,"&gt;0",$E$4:E13,"&gt;0"),"")</f>
        <v>2</v>
      </c>
      <c r="J13" s="34">
        <f>IF(F13&gt;=120,COUNTIFS($C$4:C13,C13,$F$4:F13,"&gt;=120",$E$4:E13,"&gt;0"),"")</f>
        <v>3</v>
      </c>
      <c r="K13" s="60" t="s">
        <v>11</v>
      </c>
      <c r="L13" s="35">
        <v>110</v>
      </c>
      <c r="M13" s="69">
        <v>11</v>
      </c>
    </row>
    <row r="14" spans="2:13" ht="15.75" thickBot="1" x14ac:dyDescent="0.3">
      <c r="B14" s="55" t="s">
        <v>91</v>
      </c>
      <c r="C14" s="56" t="s">
        <v>74</v>
      </c>
      <c r="D14" s="57" t="s">
        <v>92</v>
      </c>
      <c r="E14" s="58">
        <f t="shared" si="0"/>
        <v>0</v>
      </c>
      <c r="F14" s="58">
        <f>SUMIF($C$3:C14,C14,$E$3:E14)</f>
        <v>154.99999999999989</v>
      </c>
      <c r="G14" s="59">
        <f>SUMIF($C$3:C13,C14,$E$3:E13)</f>
        <v>154.99999999999989</v>
      </c>
      <c r="H14" s="58">
        <v>0</v>
      </c>
      <c r="I14" s="58"/>
      <c r="J14" s="34">
        <f>IF(F14&gt;=120,COUNTIFS($C$4:C14,C14,$F$4:F14,"&gt;=120",$E$4:E14,"&gt;0"),"")</f>
        <v>3</v>
      </c>
      <c r="K14" s="60" t="s">
        <v>124</v>
      </c>
      <c r="L14" s="35">
        <v>110</v>
      </c>
      <c r="M14" s="61">
        <v>0</v>
      </c>
    </row>
    <row r="15" spans="2:13" ht="15.75" thickBot="1" x14ac:dyDescent="0.3">
      <c r="B15" s="55" t="s">
        <v>93</v>
      </c>
      <c r="C15" s="56" t="s">
        <v>74</v>
      </c>
      <c r="D15" s="57" t="s">
        <v>94</v>
      </c>
      <c r="E15" s="58">
        <f t="shared" si="0"/>
        <v>3.0000000000000693</v>
      </c>
      <c r="F15" s="58">
        <f>SUMIF($C$3:C15,C15,$E$3:E15)</f>
        <v>157.99999999999994</v>
      </c>
      <c r="G15" s="59">
        <f>SUMIF($C$3:C14,C15,$E$3:E14)</f>
        <v>154.99999999999989</v>
      </c>
      <c r="H15" s="58">
        <v>2</v>
      </c>
      <c r="I15" s="58">
        <f>IF(AND(ISNUMBER(H15),F15&gt;=120),COUNTIFS($C$4:C15,C15,$H$4:H15,H15,$H$4:H15,"&gt;0",$E$4:E15,"&gt;0"),"")</f>
        <v>3</v>
      </c>
      <c r="J15" s="34">
        <f>IF(F15&gt;=120,COUNTIFS($C$4:C15,C15,$F$4:F15,"&gt;=120",$E$4:E15,"&gt;0"),"")</f>
        <v>4</v>
      </c>
      <c r="K15" s="60" t="s">
        <v>25</v>
      </c>
      <c r="L15" s="35">
        <v>110</v>
      </c>
      <c r="M15" s="69">
        <v>27.5</v>
      </c>
    </row>
    <row r="16" spans="2:13" ht="15.75" thickBot="1" x14ac:dyDescent="0.3">
      <c r="B16" s="55" t="s">
        <v>95</v>
      </c>
      <c r="C16" s="56" t="s">
        <v>74</v>
      </c>
      <c r="D16" s="57" t="s">
        <v>96</v>
      </c>
      <c r="E16" s="58">
        <f t="shared" si="0"/>
        <v>21.000000000000007</v>
      </c>
      <c r="F16" s="58">
        <f>SUMIF($C$3:C16,C16,$E$3:E16)</f>
        <v>178.99999999999994</v>
      </c>
      <c r="G16" s="59">
        <f>SUMIF($C$3:C15,C16,$E$3:E15)</f>
        <v>157.99999999999994</v>
      </c>
      <c r="H16" s="58">
        <v>3</v>
      </c>
      <c r="I16" s="58">
        <f>IF(AND(ISNUMBER(H16),F16&gt;=120),COUNTIFS($C$4:C16,C16,$H$4:H16,H16,$H$4:H16,"&gt;0",$E$4:E16,"&gt;0"),"")</f>
        <v>1</v>
      </c>
      <c r="J16" s="34">
        <f>IF(F16&gt;=120,COUNTIFS($C$4:C16,C16,$F$4:F16,"&gt;=120",$E$4:E16,"&gt;0"),"")</f>
        <v>5</v>
      </c>
      <c r="K16" s="60" t="s">
        <v>11</v>
      </c>
      <c r="L16" s="35">
        <v>110</v>
      </c>
      <c r="M16" s="69">
        <v>11</v>
      </c>
    </row>
    <row r="17" spans="2:13" ht="15.75" thickBot="1" x14ac:dyDescent="0.3">
      <c r="B17" s="55" t="s">
        <v>97</v>
      </c>
      <c r="C17" s="56" t="s">
        <v>74</v>
      </c>
      <c r="D17" s="57" t="s">
        <v>98</v>
      </c>
      <c r="E17" s="58">
        <f t="shared" si="0"/>
        <v>5.0000000000000622</v>
      </c>
      <c r="F17" s="58">
        <f>SUMIF($C$3:C17,C17,$E$3:E17)</f>
        <v>184</v>
      </c>
      <c r="G17" s="59">
        <f>SUMIF($C$3:C16,C17,$E$3:E16)</f>
        <v>178.99999999999994</v>
      </c>
      <c r="H17" s="58">
        <v>2</v>
      </c>
      <c r="I17" s="58">
        <f>IF(AND(ISNUMBER(H17),F17&gt;=120),COUNTIFS($C$4:C17,C17,$H$4:H17,H17,$H$4:H17,"&gt;0",$E$4:E17,"&gt;0"),"")</f>
        <v>4</v>
      </c>
      <c r="J17" s="34">
        <f>IF(F17&gt;=120,COUNTIFS($C$4:C17,C17,$F$4:F17,"&gt;=120",$E$4:E17,"&gt;0"),"")</f>
        <v>6</v>
      </c>
      <c r="K17" s="60" t="s">
        <v>29</v>
      </c>
      <c r="L17" s="35">
        <v>110</v>
      </c>
      <c r="M17" s="69">
        <v>55</v>
      </c>
    </row>
    <row r="18" spans="2:13" ht="15.75" thickBot="1" x14ac:dyDescent="0.3">
      <c r="B18" s="62" t="s">
        <v>99</v>
      </c>
      <c r="C18" s="63" t="s">
        <v>74</v>
      </c>
      <c r="D18" s="64" t="s">
        <v>100</v>
      </c>
      <c r="E18" s="65">
        <f t="shared" si="0"/>
        <v>28.999999999999979</v>
      </c>
      <c r="F18" s="65">
        <f>SUMIF($C$3:C18,C18,$E$3:E18)</f>
        <v>212.99999999999997</v>
      </c>
      <c r="G18" s="66">
        <f>SUMIF($C$3:C17,C18,$E$3:E17)</f>
        <v>184</v>
      </c>
      <c r="H18" s="65">
        <v>3</v>
      </c>
      <c r="I18" s="65">
        <f>IF(AND(ISNUMBER(H18),F18&gt;=120),COUNTIFS($C$4:C18,C18,$H$4:H18,H18,$H$4:H18,"&gt;0",$E$4:E18,"&gt;0"),"")</f>
        <v>2</v>
      </c>
      <c r="J18" s="67">
        <f>IF(F18&gt;=120,COUNTIFS($C$4:C18,C18,$F$4:F18,"&gt;=120",$E$4:E18,"&gt;0"),"")</f>
        <v>7</v>
      </c>
      <c r="K18" s="68" t="s">
        <v>25</v>
      </c>
      <c r="L18" s="35">
        <v>110</v>
      </c>
      <c r="M18" s="69">
        <v>27.5</v>
      </c>
    </row>
    <row r="19" spans="2:13" x14ac:dyDescent="0.25">
      <c r="B19" s="70"/>
      <c r="C19" s="71"/>
      <c r="D19" s="72"/>
      <c r="E19" s="58"/>
      <c r="F19" s="58"/>
      <c r="G19" s="59"/>
      <c r="H19" s="58"/>
      <c r="I19" s="58" t="str">
        <f>IF(AND(ISNUMBER(H19),F19&gt;=120),COUNTIFS($C$4:C19,C19,$H$4:H19,H19,$H$4:H19,"&gt;0",$E$4:E19,"&gt;0"),"")</f>
        <v/>
      </c>
      <c r="J19" s="34" t="str">
        <f>IF(F19&gt;=120,COUNTIFS($C$4:C19,C19,$F$4:F19,"&gt;=120",$E$4:E19,"&gt;0"),"")</f>
        <v/>
      </c>
      <c r="K19" s="60" t="s">
        <v>123</v>
      </c>
      <c r="L19" t="s">
        <v>123</v>
      </c>
      <c r="M19" s="73" t="s">
        <v>123</v>
      </c>
    </row>
    <row r="20" spans="2:13" x14ac:dyDescent="0.25">
      <c r="B20" s="70"/>
      <c r="C20" s="71"/>
      <c r="D20" s="72"/>
      <c r="E20" s="58"/>
      <c r="F20" s="58"/>
      <c r="G20" s="59"/>
      <c r="H20" s="58"/>
      <c r="I20" s="58" t="str">
        <f>IF(AND(ISNUMBER(H20),F20&gt;=120),COUNTIFS($C$4:C20,C20,$H$4:H20,H20,$H$4:H20,"&gt;0",$E$4:E20,"&gt;0"),"")</f>
        <v/>
      </c>
      <c r="J20" s="34" t="str">
        <f>IF(F20&gt;=120,COUNTIFS($C$4:C20,C20,$F$4:F20,"&gt;=120",$E$4:E20,"&gt;0"),"")</f>
        <v/>
      </c>
      <c r="K20" s="60" t="s">
        <v>123</v>
      </c>
      <c r="L20" t="s">
        <v>123</v>
      </c>
      <c r="M20" s="73" t="s">
        <v>123</v>
      </c>
    </row>
    <row r="21" spans="2:13" x14ac:dyDescent="0.25">
      <c r="B21" s="70"/>
      <c r="C21" s="71"/>
      <c r="D21" s="72"/>
      <c r="E21" s="58"/>
      <c r="F21" s="58"/>
      <c r="G21" s="59"/>
      <c r="H21" s="58"/>
      <c r="I21" s="58" t="str">
        <f>IF(AND(ISNUMBER(H21),F21&gt;=120),COUNTIFS($C$4:C21,C21,$H$4:H21,H21,$H$4:H21,"&gt;0",$E$4:E21,"&gt;0"),"")</f>
        <v/>
      </c>
      <c r="J21" s="34" t="str">
        <f>IF(F21&gt;=120,COUNTIFS($C$4:C21,C21,$F$4:F21,"&gt;=120",$E$4:E21,"&gt;0"),"")</f>
        <v/>
      </c>
      <c r="K21" s="60" t="s">
        <v>123</v>
      </c>
      <c r="L21" t="s">
        <v>123</v>
      </c>
      <c r="M21" s="73" t="s">
        <v>123</v>
      </c>
    </row>
    <row r="22" spans="2:13" x14ac:dyDescent="0.25">
      <c r="B22" s="70"/>
      <c r="C22" s="71"/>
      <c r="D22" s="72"/>
      <c r="E22" s="58"/>
      <c r="F22" s="58"/>
      <c r="G22" s="59"/>
      <c r="H22" s="58"/>
      <c r="I22" s="58" t="str">
        <f>IF(AND(ISNUMBER(H22),F22&gt;=120),COUNTIFS($C$4:C22,C22,$H$4:H22,H22,$H$4:H22,"&gt;0",$E$4:E22,"&gt;0"),"")</f>
        <v/>
      </c>
      <c r="J22" s="34" t="str">
        <f>IF(F22&gt;=120,COUNTIFS($C$4:C22,C22,$F$4:F22,"&gt;=120",$E$4:E22,"&gt;0"),"")</f>
        <v/>
      </c>
      <c r="K22" s="60" t="s">
        <v>123</v>
      </c>
      <c r="L22" t="s">
        <v>123</v>
      </c>
      <c r="M22" s="73" t="s">
        <v>123</v>
      </c>
    </row>
    <row r="23" spans="2:13" x14ac:dyDescent="0.25">
      <c r="B23" s="70"/>
      <c r="C23" s="71"/>
      <c r="D23" s="72"/>
      <c r="E23" s="58"/>
      <c r="F23" s="58"/>
      <c r="G23" s="59"/>
      <c r="H23" s="58"/>
      <c r="I23" s="58" t="str">
        <f>IF(AND(ISNUMBER(H23),F23&gt;=120),COUNTIFS($C$4:C23,C23,$H$4:H23,H23,$H$4:H23,"&gt;0",$E$4:E23,"&gt;0"),"")</f>
        <v/>
      </c>
      <c r="J23" s="34" t="str">
        <f>IF(F23&gt;=120,COUNTIFS($C$4:C23,C23,$F$4:F23,"&gt;=120",$E$4:E23,"&gt;0"),"")</f>
        <v/>
      </c>
      <c r="K23" s="60" t="s">
        <v>123</v>
      </c>
      <c r="L23" t="s">
        <v>123</v>
      </c>
      <c r="M23" s="73" t="s">
        <v>123</v>
      </c>
    </row>
    <row r="24" spans="2:13" x14ac:dyDescent="0.25">
      <c r="B24" s="70"/>
      <c r="C24" s="71"/>
      <c r="D24" s="72"/>
      <c r="E24" s="58"/>
      <c r="F24" s="58"/>
      <c r="G24" s="59"/>
      <c r="H24" s="58"/>
      <c r="I24" s="58" t="str">
        <f>IF(AND(ISNUMBER(H24),F24&gt;=120),COUNTIFS($C$4:C24,C24,$H$4:H24,H24,$H$4:H24,"&gt;0",$E$4:E24,"&gt;0"),"")</f>
        <v/>
      </c>
      <c r="J24" s="34" t="str">
        <f>IF(F24&gt;=120,COUNTIFS($C$4:C24,C24,$F$4:F24,"&gt;=120",$E$4:E24,"&gt;0"),"")</f>
        <v/>
      </c>
      <c r="K24" s="60" t="s">
        <v>123</v>
      </c>
      <c r="L24" t="s">
        <v>123</v>
      </c>
      <c r="M24" s="73" t="s">
        <v>123</v>
      </c>
    </row>
    <row r="25" spans="2:13" x14ac:dyDescent="0.25">
      <c r="B25" s="70"/>
      <c r="C25" s="71"/>
      <c r="D25" s="72"/>
      <c r="E25" s="58"/>
      <c r="F25" s="58"/>
      <c r="G25" s="59"/>
      <c r="H25" s="58"/>
      <c r="I25" s="58" t="str">
        <f>IF(AND(ISNUMBER(H25),F25&gt;=120),COUNTIFS($C$4:C25,C25,$H$4:H25,H25,$H$4:H25,"&gt;0",$E$4:E25,"&gt;0"),"")</f>
        <v/>
      </c>
      <c r="J25" s="34" t="str">
        <f>IF(F25&gt;=120,COUNTIFS($C$4:C25,C25,$F$4:F25,"&gt;=120",$E$4:E25,"&gt;0"),"")</f>
        <v/>
      </c>
      <c r="K25" s="60" t="s">
        <v>123</v>
      </c>
      <c r="L25" t="s">
        <v>123</v>
      </c>
      <c r="M25" s="73" t="s">
        <v>123</v>
      </c>
    </row>
    <row r="26" spans="2:13" x14ac:dyDescent="0.25">
      <c r="B26" s="70"/>
      <c r="C26" s="71"/>
      <c r="D26" s="72"/>
      <c r="E26" s="58"/>
      <c r="F26" s="58"/>
      <c r="G26" s="59"/>
      <c r="H26" s="58"/>
      <c r="I26" s="58" t="str">
        <f>IF(AND(ISNUMBER(H26),F26&gt;=120),COUNTIFS($C$4:C26,C26,$H$4:H26,H26,$H$4:H26,"&gt;0",$E$4:E26,"&gt;0"),"")</f>
        <v/>
      </c>
      <c r="J26" s="34" t="str">
        <f>IF(F26&gt;=120,COUNTIFS($C$4:C26,C26,$F$4:F26,"&gt;=120",$E$4:E26,"&gt;0"),"")</f>
        <v/>
      </c>
      <c r="K26" s="60" t="s">
        <v>123</v>
      </c>
      <c r="L26" t="s">
        <v>123</v>
      </c>
      <c r="M26" s="73" t="s">
        <v>123</v>
      </c>
    </row>
    <row r="27" spans="2:13" x14ac:dyDescent="0.25">
      <c r="B27" s="70"/>
      <c r="C27" s="71"/>
      <c r="D27" s="72"/>
      <c r="E27" s="58"/>
      <c r="F27" s="58"/>
      <c r="G27" s="59"/>
      <c r="H27" s="58"/>
      <c r="I27" s="58" t="str">
        <f>IF(AND(ISNUMBER(H27),F27&gt;=120),COUNTIFS($C$4:C27,C27,$H$4:H27,H27,$H$4:H27,"&gt;0",$E$4:E27,"&gt;0"),"")</f>
        <v/>
      </c>
      <c r="J27" s="34" t="str">
        <f>IF(F27&gt;=120,COUNTIFS($C$4:C27,C27,$F$4:F27,"&gt;=120",$E$4:E27,"&gt;0"),"")</f>
        <v/>
      </c>
      <c r="K27" s="60" t="s">
        <v>123</v>
      </c>
      <c r="L27" t="s">
        <v>123</v>
      </c>
      <c r="M27" s="73" t="s">
        <v>123</v>
      </c>
    </row>
    <row r="28" spans="2:13" x14ac:dyDescent="0.25">
      <c r="B28" s="70"/>
      <c r="C28" s="71"/>
      <c r="D28" s="72"/>
      <c r="E28" s="58"/>
      <c r="F28" s="58"/>
      <c r="G28" s="59"/>
      <c r="H28" s="58"/>
      <c r="I28" s="58" t="str">
        <f>IF(AND(ISNUMBER(H28),F28&gt;=120),COUNTIFS($C$4:C28,C28,$H$4:H28,H28,$H$4:H28,"&gt;0",$E$4:E28,"&gt;0"),"")</f>
        <v/>
      </c>
      <c r="J28" s="34" t="str">
        <f>IF(F28&gt;=120,COUNTIFS($C$4:C28,C28,$F$4:F28,"&gt;=120",$E$4:E28,"&gt;0"),"")</f>
        <v/>
      </c>
      <c r="K28" s="60" t="s">
        <v>123</v>
      </c>
      <c r="L28" t="s">
        <v>123</v>
      </c>
      <c r="M28" s="73" t="s">
        <v>123</v>
      </c>
    </row>
    <row r="29" spans="2:13" x14ac:dyDescent="0.25">
      <c r="B29" s="70"/>
      <c r="C29" s="71"/>
      <c r="D29" s="72"/>
      <c r="E29" s="58"/>
      <c r="F29" s="58"/>
      <c r="G29" s="59"/>
      <c r="H29" s="58"/>
      <c r="I29" s="58" t="str">
        <f>IF(AND(ISNUMBER(H29),F29&gt;=120),COUNTIFS($C$4:C29,C29,$H$4:H29,H29,$H$4:H29,"&gt;0",$E$4:E29,"&gt;0"),"")</f>
        <v/>
      </c>
      <c r="J29" s="34" t="str">
        <f>IF(F29&gt;=120,COUNTIFS($C$4:C29,C29,$F$4:F29,"&gt;=120",$E$4:E29,"&gt;0"),"")</f>
        <v/>
      </c>
      <c r="K29" s="60" t="s">
        <v>123</v>
      </c>
      <c r="L29" t="s">
        <v>123</v>
      </c>
      <c r="M29" s="73" t="s">
        <v>123</v>
      </c>
    </row>
    <row r="30" spans="2:13" x14ac:dyDescent="0.25">
      <c r="B30" s="70"/>
      <c r="C30" s="71"/>
      <c r="D30" s="72"/>
      <c r="E30" s="58"/>
      <c r="F30" s="58"/>
      <c r="G30" s="59"/>
      <c r="H30" s="58"/>
      <c r="I30" s="58" t="str">
        <f>IF(AND(ISNUMBER(H30),F30&gt;=120),COUNTIFS($C$4:C30,C30,$H$4:H30,H30,$H$4:H30,"&gt;0",$E$4:E30,"&gt;0"),"")</f>
        <v/>
      </c>
      <c r="J30" s="34" t="str">
        <f>IF(F30&gt;=120,COUNTIFS($C$4:C30,C30,$F$4:F30,"&gt;=120",$E$4:E30,"&gt;0"),"")</f>
        <v/>
      </c>
      <c r="K30" s="60" t="s">
        <v>123</v>
      </c>
      <c r="L30" t="s">
        <v>123</v>
      </c>
      <c r="M30" s="73" t="s">
        <v>123</v>
      </c>
    </row>
    <row r="31" spans="2:13" x14ac:dyDescent="0.25">
      <c r="B31" s="70"/>
      <c r="C31" s="71"/>
      <c r="D31" s="72"/>
      <c r="E31" s="58"/>
      <c r="F31" s="58"/>
      <c r="G31" s="59"/>
      <c r="H31" s="58"/>
      <c r="I31" s="58" t="str">
        <f>IF(AND(ISNUMBER(H31),F31&gt;=120),COUNTIFS($C$4:C31,C31,$H$4:H31,H31,$H$4:H31,"&gt;0",$E$4:E31,"&gt;0"),"")</f>
        <v/>
      </c>
      <c r="J31" s="34" t="str">
        <f>IF(F31&gt;=120,COUNTIFS($C$4:C31,C31,$F$4:F31,"&gt;=120",$E$4:E31,"&gt;0"),"")</f>
        <v/>
      </c>
      <c r="K31" s="60" t="s">
        <v>123</v>
      </c>
      <c r="L31" t="s">
        <v>123</v>
      </c>
      <c r="M31" s="73" t="s">
        <v>123</v>
      </c>
    </row>
    <row r="32" spans="2:13" x14ac:dyDescent="0.25">
      <c r="B32" s="70"/>
      <c r="C32" s="71"/>
      <c r="D32" s="72"/>
      <c r="E32" s="58"/>
      <c r="F32" s="58"/>
      <c r="G32" s="59"/>
      <c r="H32" s="58"/>
      <c r="I32" s="58" t="str">
        <f>IF(AND(ISNUMBER(H32),F32&gt;=120),COUNTIFS($C$4:C32,C32,$H$4:H32,H32,$H$4:H32,"&gt;0",$E$4:E32,"&gt;0"),"")</f>
        <v/>
      </c>
      <c r="J32" s="34" t="str">
        <f>IF(F32&gt;=120,COUNTIFS($C$4:C32,C32,$F$4:F32,"&gt;=120",$E$4:E32,"&gt;0"),"")</f>
        <v/>
      </c>
      <c r="K32" s="60" t="s">
        <v>123</v>
      </c>
      <c r="L32" t="s">
        <v>123</v>
      </c>
      <c r="M32" s="73" t="s">
        <v>123</v>
      </c>
    </row>
    <row r="33" spans="2:13" x14ac:dyDescent="0.25">
      <c r="B33" s="70"/>
      <c r="C33" s="71"/>
      <c r="D33" s="72"/>
      <c r="E33" s="58"/>
      <c r="F33" s="58"/>
      <c r="G33" s="59"/>
      <c r="H33" s="58"/>
      <c r="I33" s="58" t="str">
        <f>IF(AND(ISNUMBER(H33),F33&gt;=120),COUNTIFS($C$4:C33,C33,$H$4:H33,H33,$H$4:H33,"&gt;0",$E$4:E33,"&gt;0"),"")</f>
        <v/>
      </c>
      <c r="J33" s="34" t="str">
        <f>IF(F33&gt;=120,COUNTIFS($C$4:C33,C33,$F$4:F33,"&gt;=120",$E$4:E33,"&gt;0"),"")</f>
        <v/>
      </c>
      <c r="K33" s="60" t="s">
        <v>123</v>
      </c>
      <c r="L33" t="s">
        <v>123</v>
      </c>
      <c r="M33" s="73" t="s">
        <v>123</v>
      </c>
    </row>
    <row r="34" spans="2:13" x14ac:dyDescent="0.25">
      <c r="B34" s="70"/>
      <c r="C34" s="71"/>
      <c r="D34" s="72"/>
      <c r="E34" s="58"/>
      <c r="F34" s="58"/>
      <c r="G34" s="59"/>
      <c r="H34" s="58"/>
      <c r="I34" s="58" t="str">
        <f>IF(AND(ISNUMBER(H34),F34&gt;=120),COUNTIFS($C$4:C34,C34,$H$4:H34,H34,$H$4:H34,"&gt;0",$E$4:E34,"&gt;0"),"")</f>
        <v/>
      </c>
      <c r="J34" s="34" t="str">
        <f>IF(F34&gt;=120,COUNTIFS($C$4:C34,C34,$F$4:F34,"&gt;=120",$E$4:E34,"&gt;0"),"")</f>
        <v/>
      </c>
      <c r="K34" s="60" t="s">
        <v>123</v>
      </c>
      <c r="L34" t="s">
        <v>123</v>
      </c>
      <c r="M34" s="73" t="s">
        <v>123</v>
      </c>
    </row>
    <row r="35" spans="2:13" x14ac:dyDescent="0.25">
      <c r="B35" s="70"/>
      <c r="C35" s="71"/>
      <c r="D35" s="72"/>
      <c r="E35" s="58"/>
      <c r="F35" s="58"/>
      <c r="G35" s="59"/>
      <c r="H35" s="58"/>
      <c r="I35" s="58" t="str">
        <f>IF(AND(ISNUMBER(H35),F35&gt;=120),COUNTIFS($C$4:C35,C35,$H$4:H35,H35,$H$4:H35,"&gt;0",$E$4:E35,"&gt;0"),"")</f>
        <v/>
      </c>
      <c r="J35" s="34" t="str">
        <f>IF(F35&gt;=120,COUNTIFS($C$4:C35,C35,$F$4:F35,"&gt;=120",$E$4:E35,"&gt;0"),"")</f>
        <v/>
      </c>
      <c r="K35" s="60" t="s">
        <v>123</v>
      </c>
      <c r="L35" t="s">
        <v>123</v>
      </c>
      <c r="M35" s="73" t="s">
        <v>123</v>
      </c>
    </row>
    <row r="36" spans="2:13" x14ac:dyDescent="0.25">
      <c r="B36" s="70"/>
      <c r="C36" s="71"/>
      <c r="D36" s="72"/>
      <c r="E36" s="58"/>
      <c r="F36" s="58"/>
      <c r="G36" s="59"/>
      <c r="H36" s="58"/>
      <c r="I36" s="58" t="str">
        <f>IF(AND(ISNUMBER(H36),F36&gt;=120),COUNTIFS($C$4:C36,C36,$H$4:H36,H36,$H$4:H36,"&gt;0",$E$4:E36,"&gt;0"),"")</f>
        <v/>
      </c>
      <c r="J36" s="34" t="str">
        <f>IF(F36&gt;=120,COUNTIFS($C$4:C36,C36,$F$4:F36,"&gt;=120",$E$4:E36,"&gt;0"),"")</f>
        <v/>
      </c>
      <c r="K36" s="60" t="s">
        <v>123</v>
      </c>
      <c r="L36" t="s">
        <v>123</v>
      </c>
      <c r="M36" s="73" t="s">
        <v>123</v>
      </c>
    </row>
    <row r="37" spans="2:13" x14ac:dyDescent="0.25">
      <c r="B37" s="70"/>
      <c r="C37" s="71"/>
      <c r="D37" s="72"/>
      <c r="E37" s="58"/>
      <c r="F37" s="58"/>
      <c r="G37" s="59"/>
      <c r="H37" s="58"/>
      <c r="I37" s="58" t="str">
        <f>IF(AND(ISNUMBER(H37),F37&gt;=120),COUNTIFS($C$4:C37,C37,$H$4:H37,H37,$H$4:H37,"&gt;0",$E$4:E37,"&gt;0"),"")</f>
        <v/>
      </c>
      <c r="J37" s="34" t="str">
        <f>IF(F37&gt;=120,COUNTIFS($C$4:C37,C37,$F$4:F37,"&gt;=120",$E$4:E37,"&gt;0"),"")</f>
        <v/>
      </c>
      <c r="K37" s="60" t="s">
        <v>123</v>
      </c>
      <c r="L37" t="s">
        <v>123</v>
      </c>
      <c r="M37" s="73" t="s">
        <v>123</v>
      </c>
    </row>
    <row r="38" spans="2:13" x14ac:dyDescent="0.25">
      <c r="B38" s="70"/>
      <c r="C38" s="71"/>
      <c r="D38" s="72"/>
      <c r="E38" s="58"/>
      <c r="F38" s="58"/>
      <c r="G38" s="59"/>
      <c r="H38" s="58"/>
      <c r="I38" s="58" t="str">
        <f>IF(AND(ISNUMBER(H38),F38&gt;=120),COUNTIFS($C$4:C38,C38,$H$4:H38,H38,$H$4:H38,"&gt;0",$E$4:E38,"&gt;0"),"")</f>
        <v/>
      </c>
      <c r="J38" s="34" t="str">
        <f>IF(F38&gt;=120,COUNTIFS($C$4:C38,C38,$F$4:F38,"&gt;=120",$E$4:E38,"&gt;0"),"")</f>
        <v/>
      </c>
      <c r="K38" s="60" t="s">
        <v>123</v>
      </c>
      <c r="L38" t="s">
        <v>123</v>
      </c>
      <c r="M38" s="73" t="s">
        <v>123</v>
      </c>
    </row>
    <row r="39" spans="2:13" x14ac:dyDescent="0.25">
      <c r="B39" s="70"/>
      <c r="C39" s="71"/>
      <c r="D39" s="72"/>
      <c r="E39" s="58"/>
      <c r="F39" s="58"/>
      <c r="G39" s="59"/>
      <c r="H39" s="58"/>
      <c r="I39" s="58" t="str">
        <f>IF(AND(ISNUMBER(H39),F39&gt;=120),COUNTIFS($C$4:C39,C39,$H$4:H39,H39,$H$4:H39,"&gt;0",$E$4:E39,"&gt;0"),"")</f>
        <v/>
      </c>
      <c r="J39" s="34" t="str">
        <f>IF(F39&gt;=120,COUNTIFS($C$4:C39,C39,$F$4:F39,"&gt;=120",$E$4:E39,"&gt;0"),"")</f>
        <v/>
      </c>
      <c r="K39" s="60" t="s">
        <v>123</v>
      </c>
      <c r="L39" t="s">
        <v>123</v>
      </c>
      <c r="M39" s="73" t="s">
        <v>123</v>
      </c>
    </row>
    <row r="40" spans="2:13" x14ac:dyDescent="0.25">
      <c r="B40" s="70"/>
      <c r="C40" s="71"/>
      <c r="D40" s="72"/>
      <c r="E40" s="58"/>
      <c r="F40" s="58"/>
      <c r="G40" s="59"/>
      <c r="H40" s="58"/>
      <c r="I40" s="58" t="str">
        <f>IF(AND(ISNUMBER(H40),F40&gt;=120),COUNTIFS($C$4:C40,C40,$H$4:H40,H40,$H$4:H40,"&gt;0",$E$4:E40,"&gt;0"),"")</f>
        <v/>
      </c>
      <c r="J40" s="34" t="str">
        <f>IF(F40&gt;=120,COUNTIFS($C$4:C40,C40,$F$4:F40,"&gt;=120",$E$4:E40,"&gt;0"),"")</f>
        <v/>
      </c>
      <c r="K40" s="60" t="s">
        <v>123</v>
      </c>
      <c r="L40" t="s">
        <v>123</v>
      </c>
      <c r="M40" s="73" t="s">
        <v>123</v>
      </c>
    </row>
    <row r="41" spans="2:13" x14ac:dyDescent="0.25">
      <c r="B41" s="70"/>
      <c r="C41" s="71"/>
      <c r="D41" s="72"/>
      <c r="E41" s="58"/>
      <c r="F41" s="58"/>
      <c r="G41" s="59"/>
      <c r="H41" s="58"/>
      <c r="I41" s="58" t="str">
        <f>IF(AND(ISNUMBER(H41),F41&gt;=120),COUNTIFS($C$4:C41,C41,$H$4:H41,H41,$H$4:H41,"&gt;0",$E$4:E41,"&gt;0"),"")</f>
        <v/>
      </c>
      <c r="J41" s="34" t="str">
        <f>IF(F41&gt;=120,COUNTIFS($C$4:C41,C41,$F$4:F41,"&gt;=120",$E$4:E41,"&gt;0"),"")</f>
        <v/>
      </c>
      <c r="K41" s="60" t="s">
        <v>123</v>
      </c>
      <c r="L41" t="s">
        <v>123</v>
      </c>
      <c r="M41" s="73" t="s">
        <v>123</v>
      </c>
    </row>
    <row r="42" spans="2:13" x14ac:dyDescent="0.25">
      <c r="B42" s="70"/>
      <c r="C42" s="71"/>
      <c r="D42" s="72"/>
      <c r="E42" s="58"/>
      <c r="F42" s="58"/>
      <c r="G42" s="59"/>
      <c r="H42" s="58"/>
      <c r="I42" s="58" t="str">
        <f>IF(AND(ISNUMBER(H42),F42&gt;=120),COUNTIFS($C$4:C42,C42,$H$4:H42,H42,$H$4:H42,"&gt;0",$E$4:E42,"&gt;0"),"")</f>
        <v/>
      </c>
      <c r="J42" s="34" t="str">
        <f>IF(F42&gt;=120,COUNTIFS($C$4:C42,C42,$F$4:F42,"&gt;=120",$E$4:E42,"&gt;0"),"")</f>
        <v/>
      </c>
      <c r="K42" s="60" t="s">
        <v>123</v>
      </c>
      <c r="L42" t="s">
        <v>123</v>
      </c>
      <c r="M42" s="73" t="s">
        <v>123</v>
      </c>
    </row>
    <row r="43" spans="2:13" x14ac:dyDescent="0.25">
      <c r="B43" s="70"/>
      <c r="C43" s="71"/>
      <c r="D43" s="72"/>
      <c r="E43" s="58"/>
      <c r="F43" s="58"/>
      <c r="G43" s="59"/>
      <c r="H43" s="58"/>
      <c r="I43" s="58" t="str">
        <f>IF(AND(ISNUMBER(H43),F43&gt;=120),COUNTIFS($C$4:C43,C43,$H$4:H43,H43,$H$4:H43,"&gt;0",$E$4:E43,"&gt;0"),"")</f>
        <v/>
      </c>
      <c r="J43" s="34" t="str">
        <f>IF(F43&gt;=120,COUNTIFS($C$4:C43,C43,$F$4:F43,"&gt;=120",$E$4:E43,"&gt;0"),"")</f>
        <v/>
      </c>
      <c r="K43" s="60" t="s">
        <v>123</v>
      </c>
      <c r="L43" t="s">
        <v>123</v>
      </c>
      <c r="M43" s="73" t="s">
        <v>123</v>
      </c>
    </row>
    <row r="44" spans="2:13" x14ac:dyDescent="0.25">
      <c r="B44" s="70"/>
      <c r="C44" s="71"/>
      <c r="D44" s="72"/>
      <c r="E44" s="58"/>
      <c r="F44" s="58"/>
      <c r="G44" s="59"/>
      <c r="H44" s="58"/>
      <c r="I44" s="58" t="str">
        <f>IF(AND(ISNUMBER(H44),F44&gt;=120),COUNTIFS($C$4:C44,C44,$H$4:H44,H44,$H$4:H44,"&gt;0",$E$4:E44,"&gt;0"),"")</f>
        <v/>
      </c>
      <c r="J44" s="34" t="str">
        <f>IF(F44&gt;=120,COUNTIFS($C$4:C44,C44,$F$4:F44,"&gt;=120",$E$4:E44,"&gt;0"),"")</f>
        <v/>
      </c>
      <c r="K44" s="60" t="s">
        <v>123</v>
      </c>
      <c r="L44" t="s">
        <v>123</v>
      </c>
      <c r="M44" s="73" t="s">
        <v>123</v>
      </c>
    </row>
    <row r="45" spans="2:13" x14ac:dyDescent="0.25">
      <c r="B45" s="70"/>
      <c r="C45" s="71"/>
      <c r="D45" s="72"/>
      <c r="E45" s="58"/>
      <c r="F45" s="58"/>
      <c r="G45" s="59"/>
      <c r="H45" s="58"/>
      <c r="I45" s="58" t="str">
        <f>IF(AND(ISNUMBER(H45),F45&gt;=120),COUNTIFS($C$4:C45,C45,$H$4:H45,H45,$H$4:H45,"&gt;0",$E$4:E45,"&gt;0"),"")</f>
        <v/>
      </c>
      <c r="J45" s="34" t="str">
        <f>IF(F45&gt;=120,COUNTIFS($C$4:C45,C45,$F$4:F45,"&gt;=120",$E$4:E45,"&gt;0"),"")</f>
        <v/>
      </c>
      <c r="K45" s="60" t="s">
        <v>123</v>
      </c>
      <c r="L45" t="s">
        <v>123</v>
      </c>
      <c r="M45" s="73" t="s">
        <v>123</v>
      </c>
    </row>
    <row r="46" spans="2:13" x14ac:dyDescent="0.25">
      <c r="B46" s="70"/>
      <c r="C46" s="71"/>
      <c r="D46" s="72"/>
      <c r="E46" s="58"/>
      <c r="F46" s="58"/>
      <c r="G46" s="59"/>
      <c r="H46" s="58"/>
      <c r="I46" s="58" t="str">
        <f>IF(AND(ISNUMBER(H46),F46&gt;=120),COUNTIFS($C$4:C46,C46,$H$4:H46,H46,$H$4:H46,"&gt;0",$E$4:E46,"&gt;0"),"")</f>
        <v/>
      </c>
      <c r="J46" s="34" t="str">
        <f>IF(F46&gt;=120,COUNTIFS($C$4:C46,C46,$F$4:F46,"&gt;=120",$E$4:E46,"&gt;0"),"")</f>
        <v/>
      </c>
      <c r="K46" s="60" t="s">
        <v>123</v>
      </c>
      <c r="L46" t="s">
        <v>123</v>
      </c>
      <c r="M46" s="73" t="s">
        <v>123</v>
      </c>
    </row>
    <row r="47" spans="2:13" x14ac:dyDescent="0.25">
      <c r="B47" s="70"/>
      <c r="C47" s="71"/>
      <c r="D47" s="72"/>
      <c r="E47" s="58"/>
      <c r="F47" s="58"/>
      <c r="G47" s="59"/>
      <c r="H47" s="58"/>
      <c r="I47" s="58" t="str">
        <f>IF(AND(ISNUMBER(H47),F47&gt;=120),COUNTIFS($C$4:C47,C47,$H$4:H47,H47,$H$4:H47,"&gt;0",$E$4:E47,"&gt;0"),"")</f>
        <v/>
      </c>
      <c r="J47" s="34" t="str">
        <f>IF(F47&gt;=120,COUNTIFS($C$4:C47,C47,$F$4:F47,"&gt;=120",$E$4:E47,"&gt;0"),"")</f>
        <v/>
      </c>
      <c r="K47" s="60" t="s">
        <v>123</v>
      </c>
      <c r="L47" t="s">
        <v>123</v>
      </c>
      <c r="M47" s="73" t="s">
        <v>123</v>
      </c>
    </row>
    <row r="48" spans="2:13" x14ac:dyDescent="0.25">
      <c r="B48" s="70"/>
      <c r="C48" s="71"/>
      <c r="D48" s="72"/>
      <c r="E48" s="58"/>
      <c r="F48" s="58"/>
      <c r="G48" s="59"/>
      <c r="H48" s="58"/>
      <c r="I48" s="58" t="str">
        <f>IF(AND(ISNUMBER(H48),F48&gt;=120),COUNTIFS($C$4:C48,C48,$H$4:H48,H48,$H$4:H48,"&gt;0",$E$4:E48,"&gt;0"),"")</f>
        <v/>
      </c>
      <c r="J48" s="34" t="str">
        <f>IF(F48&gt;=120,COUNTIFS($C$4:C48,C48,$F$4:F48,"&gt;=120",$E$4:E48,"&gt;0"),"")</f>
        <v/>
      </c>
      <c r="K48" s="60" t="s">
        <v>123</v>
      </c>
      <c r="L48" t="s">
        <v>123</v>
      </c>
      <c r="M48" s="73" t="s">
        <v>123</v>
      </c>
    </row>
    <row r="49" spans="2:13" x14ac:dyDescent="0.25">
      <c r="B49" s="70"/>
      <c r="C49" s="71"/>
      <c r="D49" s="72"/>
      <c r="E49" s="58"/>
      <c r="F49" s="58"/>
      <c r="G49" s="59"/>
      <c r="H49" s="58"/>
      <c r="I49" s="58" t="str">
        <f>IF(AND(ISNUMBER(H49),F49&gt;=120),COUNTIFS($C$4:C49,C49,$H$4:H49,H49,$H$4:H49,"&gt;0",$E$4:E49,"&gt;0"),"")</f>
        <v/>
      </c>
      <c r="J49" s="34" t="str">
        <f>IF(F49&gt;=120,COUNTIFS($C$4:C49,C49,$F$4:F49,"&gt;=120",$E$4:E49,"&gt;0"),"")</f>
        <v/>
      </c>
      <c r="K49" s="60" t="s">
        <v>123</v>
      </c>
      <c r="L49" t="s">
        <v>123</v>
      </c>
      <c r="M49" s="73" t="s">
        <v>123</v>
      </c>
    </row>
    <row r="50" spans="2:13" x14ac:dyDescent="0.25">
      <c r="B50" s="70"/>
      <c r="C50" s="71"/>
      <c r="D50" s="72"/>
      <c r="E50" s="58"/>
      <c r="F50" s="58"/>
      <c r="G50" s="59"/>
      <c r="H50" s="58"/>
      <c r="I50" s="58" t="str">
        <f>IF(AND(ISNUMBER(H50),F50&gt;=120),COUNTIFS($C$4:C50,C50,$H$4:H50,H50,$H$4:H50,"&gt;0",$E$4:E50,"&gt;0"),"")</f>
        <v/>
      </c>
      <c r="J50" s="34" t="str">
        <f>IF(F50&gt;=120,COUNTIFS($C$4:C50,C50,$F$4:F50,"&gt;=120",$E$4:E50,"&gt;0"),"")</f>
        <v/>
      </c>
      <c r="K50" s="60" t="s">
        <v>123</v>
      </c>
      <c r="L50" t="s">
        <v>123</v>
      </c>
      <c r="M50" s="73" t="s">
        <v>123</v>
      </c>
    </row>
    <row r="51" spans="2:13" x14ac:dyDescent="0.25">
      <c r="B51" s="70"/>
      <c r="C51" s="71"/>
      <c r="D51" s="72"/>
      <c r="E51" s="58"/>
      <c r="F51" s="58"/>
      <c r="G51" s="59"/>
      <c r="H51" s="58"/>
      <c r="I51" s="58" t="str">
        <f>IF(AND(ISNUMBER(H51),F51&gt;=120),COUNTIFS($C$4:C51,C51,$H$4:H51,H51,$H$4:H51,"&gt;0",$E$4:E51,"&gt;0"),"")</f>
        <v/>
      </c>
      <c r="J51" s="34" t="str">
        <f>IF(F51&gt;=120,COUNTIFS($C$4:C51,C51,$F$4:F51,"&gt;=120",$E$4:E51,"&gt;0"),"")</f>
        <v/>
      </c>
      <c r="K51" s="60" t="s">
        <v>123</v>
      </c>
      <c r="L51" t="s">
        <v>123</v>
      </c>
      <c r="M51" s="73" t="s">
        <v>123</v>
      </c>
    </row>
    <row r="52" spans="2:13" x14ac:dyDescent="0.25">
      <c r="B52" s="70"/>
      <c r="C52" s="71"/>
      <c r="D52" s="72"/>
      <c r="E52" s="58"/>
      <c r="F52" s="58"/>
      <c r="G52" s="59"/>
      <c r="H52" s="58"/>
      <c r="I52" s="58" t="str">
        <f>IF(AND(ISNUMBER(H52),F52&gt;=120),COUNTIFS($C$4:C52,C52,$H$4:H52,H52,$H$4:H52,"&gt;0",$E$4:E52,"&gt;0"),"")</f>
        <v/>
      </c>
      <c r="J52" s="34" t="str">
        <f>IF(F52&gt;=120,COUNTIFS($C$4:C52,C52,$F$4:F52,"&gt;=120",$E$4:E52,"&gt;0"),"")</f>
        <v/>
      </c>
      <c r="K52" s="60" t="s">
        <v>123</v>
      </c>
      <c r="L52" t="s">
        <v>123</v>
      </c>
      <c r="M52" s="73" t="s">
        <v>123</v>
      </c>
    </row>
    <row r="53" spans="2:13" x14ac:dyDescent="0.25">
      <c r="B53" s="70"/>
      <c r="C53" s="71"/>
      <c r="D53" s="72"/>
      <c r="E53" s="58"/>
      <c r="F53" s="58"/>
      <c r="G53" s="59"/>
      <c r="H53" s="58"/>
      <c r="I53" s="58" t="str">
        <f>IF(AND(ISNUMBER(H53),F53&gt;=120),COUNTIFS($C$4:C53,C53,$H$4:H53,H53,$H$4:H53,"&gt;0",$E$4:E53,"&gt;0"),"")</f>
        <v/>
      </c>
      <c r="J53" s="34" t="str">
        <f>IF(F53&gt;=120,COUNTIFS($C$4:C53,C53,$F$4:F53,"&gt;=120",$E$4:E53,"&gt;0"),"")</f>
        <v/>
      </c>
      <c r="K53" s="60" t="s">
        <v>123</v>
      </c>
      <c r="L53" t="s">
        <v>123</v>
      </c>
      <c r="M53" s="73" t="s">
        <v>123</v>
      </c>
    </row>
    <row r="54" spans="2:13" x14ac:dyDescent="0.25">
      <c r="B54" s="70"/>
      <c r="C54" s="71"/>
      <c r="D54" s="72"/>
      <c r="E54" s="58"/>
      <c r="F54" s="58"/>
      <c r="G54" s="59"/>
      <c r="H54" s="58"/>
      <c r="I54" s="58" t="str">
        <f>IF(AND(ISNUMBER(H54),F54&gt;=120),COUNTIFS($C$4:C54,C54,$H$4:H54,H54,$H$4:H54,"&gt;0",$E$4:E54,"&gt;0"),"")</f>
        <v/>
      </c>
      <c r="J54" s="34" t="str">
        <f>IF(F54&gt;=120,COUNTIFS($C$4:C54,C54,$F$4:F54,"&gt;=120",$E$4:E54,"&gt;0"),"")</f>
        <v/>
      </c>
      <c r="K54" s="60" t="s">
        <v>123</v>
      </c>
      <c r="L54" t="s">
        <v>123</v>
      </c>
      <c r="M54" s="73" t="s">
        <v>123</v>
      </c>
    </row>
    <row r="55" spans="2:13" x14ac:dyDescent="0.25">
      <c r="B55" s="70"/>
      <c r="C55" s="71"/>
      <c r="D55" s="72"/>
      <c r="E55" s="58"/>
      <c r="F55" s="58"/>
      <c r="G55" s="59"/>
      <c r="H55" s="58"/>
      <c r="I55" s="58" t="str">
        <f>IF(AND(ISNUMBER(H55),F55&gt;=120),COUNTIFS($C$4:C55,C55,$H$4:H55,H55,$H$4:H55,"&gt;0",$E$4:E55,"&gt;0"),"")</f>
        <v/>
      </c>
      <c r="J55" s="34" t="str">
        <f>IF(F55&gt;=120,COUNTIFS($C$4:C55,C55,$F$4:F55,"&gt;=120",$E$4:E55,"&gt;0"),"")</f>
        <v/>
      </c>
      <c r="K55" s="60" t="s">
        <v>123</v>
      </c>
      <c r="L55" t="s">
        <v>123</v>
      </c>
      <c r="M55" s="73" t="s">
        <v>123</v>
      </c>
    </row>
    <row r="56" spans="2:13" x14ac:dyDescent="0.25">
      <c r="B56" s="70"/>
      <c r="C56" s="71"/>
      <c r="D56" s="72"/>
      <c r="E56" s="58"/>
      <c r="F56" s="58"/>
      <c r="G56" s="59"/>
      <c r="H56" s="58"/>
      <c r="I56" s="58" t="str">
        <f>IF(AND(ISNUMBER(H56),F56&gt;=120),COUNTIFS($C$4:C56,C56,$H$4:H56,H56,$H$4:H56,"&gt;0",$E$4:E56,"&gt;0"),"")</f>
        <v/>
      </c>
      <c r="J56" s="34" t="str">
        <f>IF(F56&gt;=120,COUNTIFS($C$4:C56,C56,$F$4:F56,"&gt;=120",$E$4:E56,"&gt;0"),"")</f>
        <v/>
      </c>
      <c r="K56" s="60" t="s">
        <v>123</v>
      </c>
      <c r="L56" t="s">
        <v>123</v>
      </c>
      <c r="M56" s="73" t="s">
        <v>123</v>
      </c>
    </row>
    <row r="57" spans="2:13" x14ac:dyDescent="0.25">
      <c r="B57" s="70"/>
      <c r="C57" s="71"/>
      <c r="D57" s="72"/>
      <c r="E57" s="58"/>
      <c r="F57" s="58"/>
      <c r="G57" s="59"/>
      <c r="H57" s="58"/>
      <c r="I57" s="58" t="str">
        <f>IF(AND(ISNUMBER(H57),F57&gt;=120),COUNTIFS($C$4:C57,C57,$H$4:H57,H57,$H$4:H57,"&gt;0",$E$4:E57,"&gt;0"),"")</f>
        <v/>
      </c>
      <c r="J57" s="34" t="str">
        <f>IF(F57&gt;=120,COUNTIFS($C$4:C57,C57,$F$4:F57,"&gt;=120",$E$4:E57,"&gt;0"),"")</f>
        <v/>
      </c>
      <c r="K57" s="60" t="s">
        <v>123</v>
      </c>
      <c r="L57" t="s">
        <v>123</v>
      </c>
      <c r="M57" s="73" t="s">
        <v>123</v>
      </c>
    </row>
    <row r="58" spans="2:13" x14ac:dyDescent="0.25">
      <c r="B58" s="70"/>
      <c r="C58" s="71"/>
      <c r="D58" s="72"/>
      <c r="E58" s="58"/>
      <c r="F58" s="58"/>
      <c r="G58" s="59"/>
      <c r="H58" s="58"/>
      <c r="I58" s="58" t="str">
        <f>IF(AND(ISNUMBER(H58),F58&gt;=120),COUNTIFS($C$4:C58,C58,$H$4:H58,H58,$H$4:H58,"&gt;0",$E$4:E58,"&gt;0"),"")</f>
        <v/>
      </c>
      <c r="J58" s="34" t="str">
        <f>IF(F58&gt;=120,COUNTIFS($C$4:C58,C58,$F$4:F58,"&gt;=120",$E$4:E58,"&gt;0"),"")</f>
        <v/>
      </c>
      <c r="K58" s="60" t="s">
        <v>123</v>
      </c>
      <c r="L58" t="s">
        <v>123</v>
      </c>
      <c r="M58" s="73" t="s">
        <v>123</v>
      </c>
    </row>
    <row r="59" spans="2:13" x14ac:dyDescent="0.25">
      <c r="B59" s="70"/>
      <c r="C59" s="71"/>
      <c r="D59" s="72"/>
      <c r="E59" s="58"/>
      <c r="F59" s="58"/>
      <c r="G59" s="59"/>
      <c r="H59" s="58"/>
      <c r="I59" s="58" t="str">
        <f>IF(AND(ISNUMBER(H59),F59&gt;=120),COUNTIFS($C$4:C59,C59,$H$4:H59,H59,$H$4:H59,"&gt;0",$E$4:E59,"&gt;0"),"")</f>
        <v/>
      </c>
      <c r="J59" s="34" t="str">
        <f>IF(F59&gt;=120,COUNTIFS($C$4:C59,C59,$F$4:F59,"&gt;=120",$E$4:E59,"&gt;0"),"")</f>
        <v/>
      </c>
      <c r="K59" s="60" t="s">
        <v>123</v>
      </c>
      <c r="L59" t="s">
        <v>123</v>
      </c>
      <c r="M59" s="73" t="s">
        <v>123</v>
      </c>
    </row>
    <row r="60" spans="2:13" x14ac:dyDescent="0.25">
      <c r="B60" s="70"/>
      <c r="C60" s="71"/>
      <c r="D60" s="72"/>
      <c r="E60" s="58"/>
      <c r="F60" s="58"/>
      <c r="G60" s="59"/>
      <c r="H60" s="58"/>
      <c r="I60" s="58" t="str">
        <f>IF(AND(ISNUMBER(H60),F60&gt;=120),COUNTIFS($C$4:C60,C60,$H$4:H60,H60,$H$4:H60,"&gt;0",$E$4:E60,"&gt;0"),"")</f>
        <v/>
      </c>
      <c r="J60" s="34" t="str">
        <f>IF(F60&gt;=120,COUNTIFS($C$4:C60,C60,$F$4:F60,"&gt;=120",$E$4:E60,"&gt;0"),"")</f>
        <v/>
      </c>
      <c r="K60" s="60" t="s">
        <v>123</v>
      </c>
      <c r="L60" t="s">
        <v>123</v>
      </c>
      <c r="M60" s="73" t="s">
        <v>123</v>
      </c>
    </row>
    <row r="61" spans="2:13" x14ac:dyDescent="0.25">
      <c r="B61" s="70"/>
      <c r="C61" s="71"/>
      <c r="D61" s="72"/>
      <c r="E61" s="58"/>
      <c r="F61" s="58"/>
      <c r="G61" s="59"/>
      <c r="H61" s="58"/>
      <c r="I61" s="58" t="str">
        <f>IF(AND(ISNUMBER(H61),F61&gt;=120),COUNTIFS($C$4:C61,C61,$H$4:H61,H61,$H$4:H61,"&gt;0",$E$4:E61,"&gt;0"),"")</f>
        <v/>
      </c>
      <c r="J61" s="34" t="str">
        <f>IF(F61&gt;=120,COUNTIFS($C$4:C61,C61,$F$4:F61,"&gt;=120",$E$4:E61,"&gt;0"),"")</f>
        <v/>
      </c>
      <c r="K61" s="60" t="s">
        <v>123</v>
      </c>
      <c r="L61" t="s">
        <v>123</v>
      </c>
      <c r="M61" s="73" t="s">
        <v>123</v>
      </c>
    </row>
    <row r="62" spans="2:13" x14ac:dyDescent="0.25">
      <c r="B62" s="70"/>
      <c r="C62" s="71"/>
      <c r="D62" s="72"/>
      <c r="E62" s="58"/>
      <c r="F62" s="58"/>
      <c r="G62" s="59"/>
      <c r="H62" s="58"/>
      <c r="I62" s="58" t="str">
        <f>IF(AND(ISNUMBER(H62),F62&gt;=120),COUNTIFS($C$4:C62,C62,$H$4:H62,H62,$H$4:H62,"&gt;0",$E$4:E62,"&gt;0"),"")</f>
        <v/>
      </c>
      <c r="J62" s="34" t="str">
        <f>IF(F62&gt;=120,COUNTIFS($C$4:C62,C62,$F$4:F62,"&gt;=120",$E$4:E62,"&gt;0"),"")</f>
        <v/>
      </c>
      <c r="K62" s="60" t="s">
        <v>123</v>
      </c>
      <c r="L62" t="s">
        <v>123</v>
      </c>
      <c r="M62" s="73" t="s">
        <v>123</v>
      </c>
    </row>
    <row r="63" spans="2:13" x14ac:dyDescent="0.25">
      <c r="B63" s="70"/>
      <c r="C63" s="71"/>
      <c r="D63" s="72"/>
      <c r="E63" s="58"/>
      <c r="F63" s="58"/>
      <c r="G63" s="59"/>
      <c r="H63" s="58"/>
      <c r="I63" s="58" t="str">
        <f>IF(AND(ISNUMBER(H63),F63&gt;=120),COUNTIFS($C$4:C63,C63,$H$4:H63,H63,$H$4:H63,"&gt;0",$E$4:E63,"&gt;0"),"")</f>
        <v/>
      </c>
      <c r="J63" s="34" t="str">
        <f>IF(F63&gt;=120,COUNTIFS($C$4:C63,C63,$F$4:F63,"&gt;=120",$E$4:E63,"&gt;0"),"")</f>
        <v/>
      </c>
      <c r="K63" s="60" t="s">
        <v>123</v>
      </c>
      <c r="L63" t="s">
        <v>123</v>
      </c>
      <c r="M63" s="73" t="s">
        <v>123</v>
      </c>
    </row>
    <row r="64" spans="2:13" x14ac:dyDescent="0.25">
      <c r="B64" s="70"/>
      <c r="C64" s="71"/>
      <c r="D64" s="72"/>
      <c r="E64" s="58"/>
      <c r="F64" s="58"/>
      <c r="G64" s="59"/>
      <c r="H64" s="58"/>
      <c r="I64" s="58" t="str">
        <f>IF(AND(ISNUMBER(H64),F64&gt;=120),COUNTIFS($C$4:C64,C64,$H$4:H64,H64,$H$4:H64,"&gt;0",$E$4:E64,"&gt;0"),"")</f>
        <v/>
      </c>
      <c r="J64" s="34" t="str">
        <f>IF(F64&gt;=120,COUNTIFS($C$4:C64,C64,$F$4:F64,"&gt;=120",$E$4:E64,"&gt;0"),"")</f>
        <v/>
      </c>
      <c r="K64" s="60" t="s">
        <v>123</v>
      </c>
      <c r="L64" t="s">
        <v>123</v>
      </c>
      <c r="M64" s="73" t="s">
        <v>123</v>
      </c>
    </row>
    <row r="65" spans="2:13" x14ac:dyDescent="0.25">
      <c r="B65" s="70"/>
      <c r="C65" s="71"/>
      <c r="D65" s="72"/>
      <c r="E65" s="58"/>
      <c r="F65" s="58"/>
      <c r="G65" s="59"/>
      <c r="H65" s="58"/>
      <c r="I65" s="58" t="str">
        <f>IF(AND(ISNUMBER(H65),F65&gt;=120),COUNTIFS($C$4:C65,C65,$H$4:H65,H65,$H$4:H65,"&gt;0",$E$4:E65,"&gt;0"),"")</f>
        <v/>
      </c>
      <c r="J65" s="34" t="str">
        <f>IF(F65&gt;=120,COUNTIFS($C$4:C65,C65,$F$4:F65,"&gt;=120",$E$4:E65,"&gt;0"),"")</f>
        <v/>
      </c>
      <c r="K65" s="60" t="s">
        <v>123</v>
      </c>
      <c r="L65" t="s">
        <v>123</v>
      </c>
      <c r="M65" s="73" t="s">
        <v>123</v>
      </c>
    </row>
    <row r="66" spans="2:13" x14ac:dyDescent="0.25">
      <c r="B66" s="70"/>
      <c r="C66" s="71"/>
      <c r="D66" s="72"/>
      <c r="E66" s="58"/>
      <c r="F66" s="58"/>
      <c r="G66" s="59"/>
      <c r="H66" s="58"/>
      <c r="I66" s="58"/>
      <c r="J66" s="34" t="str">
        <f>IF(F66&gt;=120,COUNTIFS($C$4:C66,C66,$F$4:F66,"&gt;=120",$E$4:E66,"&gt;0"),"")</f>
        <v/>
      </c>
      <c r="K66" s="60" t="s">
        <v>123</v>
      </c>
      <c r="L66" t="s">
        <v>123</v>
      </c>
      <c r="M66" s="73" t="s">
        <v>123</v>
      </c>
    </row>
    <row r="67" spans="2:13" x14ac:dyDescent="0.25">
      <c r="B67" s="70"/>
      <c r="C67" s="71"/>
      <c r="D67" s="72"/>
      <c r="E67" s="58"/>
      <c r="F67" s="58"/>
      <c r="G67" s="59"/>
      <c r="H67" s="58"/>
      <c r="I67" s="58" t="str">
        <f>IF(AND(ISNUMBER(H67),F67&gt;=120),COUNTIFS($C$4:C67,C67,$H$4:H67,H67,$H$4:H67,"&gt;0",$E$4:E67,"&gt;0"),"")</f>
        <v/>
      </c>
      <c r="J67" s="34" t="str">
        <f>IF(F67&gt;=120,COUNTIFS($C$4:C67,C67,$F$4:F67,"&gt;=120",$E$4:E67,"&gt;0"),"")</f>
        <v/>
      </c>
      <c r="K67" s="60" t="s">
        <v>123</v>
      </c>
      <c r="L67" t="s">
        <v>123</v>
      </c>
      <c r="M67" s="73" t="s">
        <v>123</v>
      </c>
    </row>
    <row r="68" spans="2:13" x14ac:dyDescent="0.25">
      <c r="B68" s="70"/>
      <c r="C68" s="71"/>
      <c r="D68" s="72"/>
      <c r="E68" s="58"/>
      <c r="F68" s="58"/>
      <c r="G68" s="59"/>
      <c r="H68" s="58"/>
      <c r="I68" s="58" t="str">
        <f>IF(AND(ISNUMBER(H68),F68&gt;=120),COUNTIFS($C$4:C68,C68,$H$4:H68,H68,$H$4:H68,"&gt;0",$E$4:E68,"&gt;0"),"")</f>
        <v/>
      </c>
      <c r="J68" s="34" t="str">
        <f>IF(F68&gt;=120,COUNTIFS($C$4:C68,C68,$F$4:F68,"&gt;=120",$E$4:E68,"&gt;0"),"")</f>
        <v/>
      </c>
      <c r="K68" s="60" t="s">
        <v>123</v>
      </c>
      <c r="L68" t="s">
        <v>123</v>
      </c>
      <c r="M68" s="73" t="s">
        <v>123</v>
      </c>
    </row>
    <row r="69" spans="2:13" x14ac:dyDescent="0.25">
      <c r="B69" s="70"/>
      <c r="C69" s="71"/>
      <c r="D69" s="72"/>
      <c r="E69" s="58"/>
      <c r="F69" s="58"/>
      <c r="G69" s="59"/>
      <c r="H69" s="58"/>
      <c r="I69" s="58" t="str">
        <f>IF(AND(ISNUMBER(H69),F69&gt;=120),COUNTIFS($C$4:C69,C69,$H$4:H69,H69,$H$4:H69,"&gt;0",$E$4:E69,"&gt;0"),"")</f>
        <v/>
      </c>
      <c r="J69" s="34" t="str">
        <f>IF(F69&gt;=120,COUNTIFS($C$4:C69,C69,$F$4:F69,"&gt;=120",$E$4:E69,"&gt;0"),"")</f>
        <v/>
      </c>
      <c r="K69" s="60" t="s">
        <v>123</v>
      </c>
      <c r="L69" t="s">
        <v>123</v>
      </c>
      <c r="M69" s="73" t="s">
        <v>123</v>
      </c>
    </row>
    <row r="70" spans="2:13" x14ac:dyDescent="0.25">
      <c r="B70" s="70"/>
      <c r="C70" s="71"/>
      <c r="D70" s="72"/>
      <c r="E70" s="58"/>
      <c r="F70" s="58"/>
      <c r="G70" s="59"/>
      <c r="H70" s="58"/>
      <c r="I70" s="58" t="str">
        <f>IF(AND(ISNUMBER(H70),F70&gt;=120),COUNTIFS($C$4:C70,C70,$H$4:H70,H70,$H$4:H70,"&gt;0",$E$4:E70,"&gt;0"),"")</f>
        <v/>
      </c>
      <c r="J70" s="34" t="str">
        <f>IF(F70&gt;=120,COUNTIFS($C$4:C70,C70,$F$4:F70,"&gt;=120",$E$4:E70,"&gt;0"),"")</f>
        <v/>
      </c>
      <c r="K70" s="60" t="s">
        <v>123</v>
      </c>
      <c r="L70" t="s">
        <v>123</v>
      </c>
      <c r="M70" s="73" t="s">
        <v>123</v>
      </c>
    </row>
    <row r="71" spans="2:13" x14ac:dyDescent="0.25">
      <c r="B71" s="70"/>
      <c r="C71" s="71"/>
      <c r="D71" s="72"/>
      <c r="E71" s="58"/>
      <c r="F71" s="58"/>
      <c r="G71" s="59"/>
      <c r="H71" s="58"/>
      <c r="I71" s="58" t="str">
        <f>IF(AND(ISNUMBER(H71),F71&gt;=120),COUNTIFS($C$4:C71,C71,$H$4:H71,H71,$H$4:H71,"&gt;0",$E$4:E71,"&gt;0"),"")</f>
        <v/>
      </c>
      <c r="J71" s="34" t="str">
        <f>IF(F71&gt;=120,COUNTIFS($C$4:C71,C71,$F$4:F71,"&gt;=120",$E$4:E71,"&gt;0"),"")</f>
        <v/>
      </c>
      <c r="K71" s="60" t="s">
        <v>123</v>
      </c>
      <c r="L71" t="s">
        <v>123</v>
      </c>
      <c r="M71" s="73" t="s">
        <v>123</v>
      </c>
    </row>
    <row r="72" spans="2:13" x14ac:dyDescent="0.25">
      <c r="B72" s="70"/>
      <c r="C72" s="71"/>
      <c r="D72" s="72"/>
      <c r="E72" s="58"/>
      <c r="F72" s="58"/>
      <c r="G72" s="59"/>
      <c r="H72" s="58"/>
      <c r="I72" s="58" t="str">
        <f>IF(AND(ISNUMBER(H72),F72&gt;=120),COUNTIFS($C$4:C72,C72,$H$4:H72,H72,$H$4:H72,"&gt;0",$E$4:E72,"&gt;0"),"")</f>
        <v/>
      </c>
      <c r="J72" s="34" t="str">
        <f>IF(F72&gt;=120,COUNTIFS($C$4:C72,C72,$F$4:F72,"&gt;=120",$E$4:E72,"&gt;0"),"")</f>
        <v/>
      </c>
      <c r="K72" s="60" t="s">
        <v>123</v>
      </c>
      <c r="L72" t="s">
        <v>123</v>
      </c>
      <c r="M72" s="73" t="s">
        <v>123</v>
      </c>
    </row>
    <row r="73" spans="2:13" x14ac:dyDescent="0.25">
      <c r="B73" s="70"/>
      <c r="C73" s="71"/>
      <c r="D73" s="72"/>
      <c r="E73" s="58"/>
      <c r="F73" s="58"/>
      <c r="G73" s="59"/>
      <c r="H73" s="58"/>
      <c r="I73" s="58" t="str">
        <f>IF(AND(ISNUMBER(H73),F73&gt;=120),COUNTIFS($C$4:C73,C73,$H$4:H73,H73,$H$4:H73,"&gt;0",$E$4:E73,"&gt;0"),"")</f>
        <v/>
      </c>
      <c r="J73" s="34" t="str">
        <f>IF(F73&gt;=120,COUNTIFS($C$4:C73,C73,$F$4:F73,"&gt;=120",$E$4:E73,"&gt;0"),"")</f>
        <v/>
      </c>
      <c r="K73" s="60" t="s">
        <v>123</v>
      </c>
      <c r="L73" t="s">
        <v>123</v>
      </c>
      <c r="M73" s="73" t="s">
        <v>123</v>
      </c>
    </row>
    <row r="74" spans="2:13" x14ac:dyDescent="0.25">
      <c r="B74" s="70"/>
      <c r="C74" s="71"/>
      <c r="D74" s="72"/>
      <c r="E74" s="58"/>
      <c r="F74" s="58"/>
      <c r="G74" s="59"/>
      <c r="H74" s="58"/>
      <c r="I74" s="58" t="str">
        <f>IF(AND(ISNUMBER(H74),F74&gt;=120),COUNTIFS($C$4:C74,C74,$H$4:H74,H74,$H$4:H74,"&gt;0",$E$4:E74,"&gt;0"),"")</f>
        <v/>
      </c>
      <c r="J74" s="34" t="str">
        <f>IF(F74&gt;=120,COUNTIFS($C$4:C74,C74,$F$4:F74,"&gt;=120",$E$4:E74,"&gt;0"),"")</f>
        <v/>
      </c>
      <c r="K74" s="60" t="s">
        <v>123</v>
      </c>
      <c r="L74" t="s">
        <v>123</v>
      </c>
      <c r="M74" s="73" t="s">
        <v>123</v>
      </c>
    </row>
    <row r="75" spans="2:13" x14ac:dyDescent="0.25">
      <c r="B75" s="70"/>
      <c r="C75" s="71"/>
      <c r="D75" s="72"/>
      <c r="E75" s="58"/>
      <c r="F75" s="58"/>
      <c r="G75" s="59"/>
      <c r="H75" s="58"/>
      <c r="I75" s="58" t="str">
        <f>IF(AND(ISNUMBER(H75),F75&gt;=120),COUNTIFS($C$4:C75,C75,$H$4:H75,H75,$H$4:H75,"&gt;0",$E$4:E75,"&gt;0"),"")</f>
        <v/>
      </c>
      <c r="J75" s="34" t="str">
        <f>IF(F75&gt;=120,COUNTIFS($C$4:C75,C75,$F$4:F75,"&gt;=120",$E$4:E75,"&gt;0"),"")</f>
        <v/>
      </c>
      <c r="K75" s="60" t="s">
        <v>123</v>
      </c>
      <c r="L75" t="s">
        <v>123</v>
      </c>
      <c r="M75" s="73" t="s">
        <v>123</v>
      </c>
    </row>
    <row r="76" spans="2:13" x14ac:dyDescent="0.25">
      <c r="B76" s="74"/>
      <c r="C76" s="75"/>
      <c r="D76" s="76"/>
      <c r="E76" s="77"/>
      <c r="F76" s="77"/>
      <c r="G76" s="78"/>
      <c r="H76" s="79"/>
      <c r="I76" s="77" t="str">
        <f>IF(AND(ISNUMBER(H76),F76&gt;=120),COUNTIFS($C$4:C76,C76,$H$4:H76,H76,$H$4:H76,"&gt;0",$E$4:E76,"&gt;0"),"")</f>
        <v/>
      </c>
      <c r="J76" s="80" t="str">
        <f>IF(F76&gt;=120,COUNTIFS($C$4:C76,C76,$F$4:F76,"&gt;=120",$E$4:E76,"&gt;0"),"")</f>
        <v/>
      </c>
      <c r="K76" s="81" t="s">
        <v>123</v>
      </c>
      <c r="L76" s="82" t="s">
        <v>123</v>
      </c>
      <c r="M76" s="83" t="s">
        <v>123</v>
      </c>
    </row>
    <row r="77" spans="2:13" x14ac:dyDescent="0.25">
      <c r="B77" s="74"/>
      <c r="C77" s="75"/>
      <c r="D77" s="76"/>
      <c r="E77" s="77"/>
      <c r="F77" s="77"/>
      <c r="G77" s="78"/>
      <c r="H77" s="77"/>
      <c r="I77" s="77" t="str">
        <f>IF(AND(ISNUMBER(H77),F77&gt;=120),COUNTIFS($C$4:C77,C77,$H$4:H77,H77,$H$4:H77,"&gt;0",$E$4:E77,"&gt;0"),"")</f>
        <v/>
      </c>
      <c r="J77" s="80" t="str">
        <f>IF(F77&gt;=120,COUNTIFS($C$4:C77,C77,$F$4:F77,"&gt;=120",$E$4:E77,"&gt;0"),"")</f>
        <v/>
      </c>
      <c r="K77" s="81" t="s">
        <v>123</v>
      </c>
      <c r="L77" s="82" t="s">
        <v>123</v>
      </c>
      <c r="M77" s="83" t="s">
        <v>123</v>
      </c>
    </row>
    <row r="78" spans="2:13" x14ac:dyDescent="0.25">
      <c r="B78" s="70"/>
      <c r="C78" s="71"/>
      <c r="D78" s="72"/>
      <c r="E78" s="58"/>
      <c r="F78" s="58"/>
      <c r="G78" s="59"/>
      <c r="H78" s="58"/>
      <c r="I78" s="58" t="str">
        <f>IF(AND(ISNUMBER(H78),F78&gt;=120),COUNTIFS($C$4:C78,C78,$H$4:H78,H78,$H$4:H78,"&gt;0",$E$4:E78,"&gt;0"),"")</f>
        <v/>
      </c>
      <c r="J78" s="34" t="str">
        <f>IF(F78&gt;=120,COUNTIFS($C$4:C78,C78,$F$4:F78,"&gt;=120",$E$4:E78,"&gt;0"),"")</f>
        <v/>
      </c>
      <c r="K78" s="60" t="s">
        <v>123</v>
      </c>
      <c r="L78" t="s">
        <v>123</v>
      </c>
      <c r="M78" s="73" t="s">
        <v>123</v>
      </c>
    </row>
    <row r="79" spans="2:13" x14ac:dyDescent="0.25">
      <c r="B79" s="70"/>
      <c r="C79" s="71"/>
      <c r="D79" s="72"/>
      <c r="E79" s="58"/>
      <c r="F79" s="58"/>
      <c r="G79" s="59"/>
      <c r="H79" s="58"/>
      <c r="I79" s="58" t="str">
        <f>IF(AND(ISNUMBER(H79),F79&gt;=120),COUNTIFS($C$4:C79,C79,$H$4:H79,H79,$H$4:H79,"&gt;0",$E$4:E79,"&gt;0"),"")</f>
        <v/>
      </c>
      <c r="J79" s="34" t="str">
        <f>IF(F79&gt;=120,COUNTIFS($C$4:C79,C79,$F$4:F79,"&gt;=120",$E$4:E79,"&gt;0"),"")</f>
        <v/>
      </c>
      <c r="K79" s="60" t="s">
        <v>123</v>
      </c>
      <c r="L79" t="s">
        <v>123</v>
      </c>
      <c r="M79" s="73" t="s">
        <v>123</v>
      </c>
    </row>
    <row r="80" spans="2:13" x14ac:dyDescent="0.25">
      <c r="B80" s="70"/>
      <c r="C80" s="71"/>
      <c r="D80" s="72"/>
      <c r="E80" s="58"/>
      <c r="F80" s="58"/>
      <c r="G80" s="59"/>
      <c r="H80" s="58"/>
      <c r="I80" s="58" t="str">
        <f>IF(AND(ISNUMBER(H80),F80&gt;=120),COUNTIFS($C$4:C80,C80,$H$4:H80,H80,$H$4:H80,"&gt;0",$E$4:E80,"&gt;0"),"")</f>
        <v/>
      </c>
      <c r="J80" s="34" t="str">
        <f>IF(F80&gt;=120,COUNTIFS($C$4:C80,C80,$F$4:F80,"&gt;=120",$E$4:E80,"&gt;0"),"")</f>
        <v/>
      </c>
      <c r="K80" s="60" t="s">
        <v>123</v>
      </c>
      <c r="L80" t="s">
        <v>123</v>
      </c>
      <c r="M80" s="73" t="s">
        <v>123</v>
      </c>
    </row>
    <row r="81" spans="2:13" x14ac:dyDescent="0.25">
      <c r="B81" s="70"/>
      <c r="C81" s="71"/>
      <c r="D81" s="72"/>
      <c r="E81" s="58"/>
      <c r="F81" s="58"/>
      <c r="G81" s="59"/>
      <c r="H81" s="58"/>
      <c r="I81" s="58" t="str">
        <f>IF(AND(ISNUMBER(H81),F81&gt;=120),COUNTIFS($C$4:C81,C81,$H$4:H81,H81,$H$4:H81,"&gt;0",$E$4:E81,"&gt;0"),"")</f>
        <v/>
      </c>
      <c r="J81" s="34" t="str">
        <f>IF(F81&gt;=120,COUNTIFS($C$4:C81,C81,$F$4:F81,"&gt;=120",$E$4:E81,"&gt;0"),"")</f>
        <v/>
      </c>
      <c r="K81" s="60" t="s">
        <v>123</v>
      </c>
      <c r="L81" t="s">
        <v>123</v>
      </c>
      <c r="M81" s="73" t="s">
        <v>123</v>
      </c>
    </row>
    <row r="82" spans="2:13" x14ac:dyDescent="0.25">
      <c r="B82" s="70"/>
      <c r="C82" s="71"/>
      <c r="D82" s="72"/>
      <c r="E82" s="58"/>
      <c r="F82" s="58"/>
      <c r="G82" s="59"/>
      <c r="H82" s="58"/>
      <c r="I82" s="58" t="str">
        <f>IF(AND(ISNUMBER(H82),F82&gt;=120),COUNTIFS($C$4:C82,C82,$H$4:H82,H82,$H$4:H82,"&gt;0",$E$4:E82,"&gt;0"),"")</f>
        <v/>
      </c>
      <c r="J82" s="34" t="str">
        <f>IF(F82&gt;=120,COUNTIFS($C$4:C82,C82,$F$4:F82,"&gt;=120",$E$4:E82,"&gt;0"),"")</f>
        <v/>
      </c>
      <c r="K82" s="60" t="s">
        <v>123</v>
      </c>
      <c r="L82" t="s">
        <v>123</v>
      </c>
      <c r="M82" s="73" t="s">
        <v>123</v>
      </c>
    </row>
    <row r="83" spans="2:13" x14ac:dyDescent="0.25">
      <c r="B83" s="70"/>
      <c r="C83" s="71"/>
      <c r="D83" s="72"/>
      <c r="E83" s="58"/>
      <c r="F83" s="58"/>
      <c r="G83" s="59"/>
      <c r="H83" s="58"/>
      <c r="I83" s="58" t="str">
        <f>IF(AND(ISNUMBER(H83),F83&gt;=120),COUNTIFS($C$4:C83,C83,$H$4:H83,H83,$H$4:H83,"&gt;0",$E$4:E83,"&gt;0"),"")</f>
        <v/>
      </c>
      <c r="J83" s="34" t="str">
        <f>IF(F83&gt;=120,COUNTIFS($C$4:C83,C83,$F$4:F83,"&gt;=120",$E$4:E83,"&gt;0"),"")</f>
        <v/>
      </c>
      <c r="K83" s="60" t="s">
        <v>123</v>
      </c>
      <c r="L83" t="s">
        <v>123</v>
      </c>
      <c r="M83" s="73" t="s">
        <v>123</v>
      </c>
    </row>
    <row r="84" spans="2:13" x14ac:dyDescent="0.25">
      <c r="B84" s="70"/>
      <c r="C84" s="71"/>
      <c r="D84" s="72"/>
      <c r="E84" s="58"/>
      <c r="F84" s="58"/>
      <c r="G84" s="59"/>
      <c r="H84" s="58"/>
      <c r="I84" s="58" t="str">
        <f>IF(AND(ISNUMBER(H84),F84&gt;=120),COUNTIFS($C$4:C84,C84,$H$4:H84,H84,$H$4:H84,"&gt;0",$E$4:E84,"&gt;0"),"")</f>
        <v/>
      </c>
      <c r="J84" s="34" t="str">
        <f>IF(F84&gt;=120,COUNTIFS($C$4:C84,C84,$F$4:F84,"&gt;=120",$E$4:E84,"&gt;0"),"")</f>
        <v/>
      </c>
      <c r="K84" s="60" t="s">
        <v>123</v>
      </c>
      <c r="L84" t="s">
        <v>123</v>
      </c>
      <c r="M84" s="73" t="s">
        <v>123</v>
      </c>
    </row>
    <row r="85" spans="2:13" x14ac:dyDescent="0.25">
      <c r="B85" s="74"/>
      <c r="C85" s="75"/>
      <c r="D85" s="76"/>
      <c r="E85" s="77"/>
      <c r="F85" s="77"/>
      <c r="G85" s="78"/>
      <c r="H85" s="77"/>
      <c r="I85" s="77" t="str">
        <f>IF(AND(ISNUMBER(H85),F85&gt;=120),COUNTIFS($C$4:C85,C85,$H$4:H85,H85,$H$4:H85,"&gt;0",$E$4:E85,"&gt;0"),"")</f>
        <v/>
      </c>
      <c r="J85" s="80" t="str">
        <f>IF(F85&gt;=120,COUNTIFS($C$4:C85,C85,$F$4:F85,"&gt;=120",$E$4:E85,"&gt;0"),"")</f>
        <v/>
      </c>
      <c r="K85" s="84" t="s">
        <v>123</v>
      </c>
      <c r="L85" s="82" t="s">
        <v>123</v>
      </c>
      <c r="M85" s="83" t="s">
        <v>123</v>
      </c>
    </row>
    <row r="86" spans="2:13" x14ac:dyDescent="0.25">
      <c r="B86" s="70"/>
      <c r="C86" s="71"/>
      <c r="D86" s="72"/>
      <c r="E86" s="58"/>
      <c r="F86" s="58"/>
      <c r="G86" s="59"/>
      <c r="H86" s="58"/>
      <c r="I86" s="58" t="str">
        <f>IF(AND(ISNUMBER(H86),F86&gt;=120),COUNTIFS($C$4:C86,C86,$H$4:H86,H86,$H$4:H86,"&gt;0",$E$4:E86,"&gt;0"),"")</f>
        <v/>
      </c>
      <c r="J86" s="34" t="str">
        <f>IF(F86&gt;=120,COUNTIFS($C$4:C86,C86,$F$4:F86,"&gt;=120",$E$4:E86,"&gt;0"),"")</f>
        <v/>
      </c>
      <c r="K86" s="60" t="s">
        <v>123</v>
      </c>
      <c r="L86" t="s">
        <v>123</v>
      </c>
      <c r="M86" s="73" t="s">
        <v>123</v>
      </c>
    </row>
    <row r="87" spans="2:13" x14ac:dyDescent="0.25">
      <c r="B87" s="70"/>
      <c r="C87" s="71"/>
      <c r="D87" s="72"/>
      <c r="E87" s="58"/>
      <c r="F87" s="58"/>
      <c r="G87" s="59"/>
      <c r="H87" s="58"/>
      <c r="I87" s="58" t="str">
        <f>IF(AND(ISNUMBER(H87),F87&gt;=120),COUNTIFS($C$4:C87,C87,$H$4:H87,H87,$H$4:H87,"&gt;0",$E$4:E87,"&gt;0"),"")</f>
        <v/>
      </c>
      <c r="J87" s="34" t="str">
        <f>IF(F87&gt;=120,COUNTIFS($C$4:C87,C87,$F$4:F87,"&gt;=120",$E$4:E87,"&gt;0"),"")</f>
        <v/>
      </c>
      <c r="K87" s="60" t="s">
        <v>123</v>
      </c>
      <c r="L87" t="s">
        <v>123</v>
      </c>
      <c r="M87" s="73" t="s">
        <v>123</v>
      </c>
    </row>
    <row r="88" spans="2:13" x14ac:dyDescent="0.25">
      <c r="B88" s="74"/>
      <c r="C88" s="75"/>
      <c r="D88" s="76"/>
      <c r="E88" s="77"/>
      <c r="F88" s="77"/>
      <c r="G88" s="78"/>
      <c r="H88" s="77"/>
      <c r="I88" s="77" t="str">
        <f>IF(AND(ISNUMBER(H88),F88&gt;=120),COUNTIFS($C$4:C88,C88,$H$4:H88,H88,$H$4:H88,"&gt;0",$E$4:E88,"&gt;0"),"")</f>
        <v/>
      </c>
      <c r="J88" s="80" t="str">
        <f>IF(F88&gt;=120,COUNTIFS($C$4:C88,C88,$F$4:F88,"&gt;=120",$E$4:E88,"&gt;0"),"")</f>
        <v/>
      </c>
      <c r="K88" s="81" t="s">
        <v>123</v>
      </c>
      <c r="L88" s="82" t="s">
        <v>123</v>
      </c>
      <c r="M88" s="83" t="s">
        <v>123</v>
      </c>
    </row>
    <row r="89" spans="2:13" x14ac:dyDescent="0.25">
      <c r="B89" s="70"/>
      <c r="C89" s="71"/>
      <c r="D89" s="72"/>
      <c r="E89" s="58"/>
      <c r="F89" s="58"/>
      <c r="G89" s="59"/>
      <c r="H89" s="58"/>
      <c r="I89" s="58" t="str">
        <f>IF(AND(ISNUMBER(H89),F89&gt;=120),COUNTIFS($C$4:C89,C89,$H$4:H89,H89,$H$4:H89,"&gt;0",$E$4:E89,"&gt;0"),"")</f>
        <v/>
      </c>
      <c r="J89" s="34" t="str">
        <f>IF(F89&gt;=120,COUNTIFS($C$4:C89,C89,$F$4:F89,"&gt;=120",$E$4:E89,"&gt;0"),"")</f>
        <v/>
      </c>
      <c r="K89" s="60" t="s">
        <v>123</v>
      </c>
      <c r="L89" t="s">
        <v>123</v>
      </c>
      <c r="M89" s="73" t="s">
        <v>123</v>
      </c>
    </row>
    <row r="90" spans="2:13" x14ac:dyDescent="0.25">
      <c r="B90" s="70"/>
      <c r="C90" s="71"/>
      <c r="D90" s="72"/>
      <c r="E90" s="58"/>
      <c r="F90" s="58"/>
      <c r="G90" s="59"/>
      <c r="H90" s="58"/>
      <c r="I90" s="58" t="str">
        <f>IF(AND(ISNUMBER(H90),F90&gt;=120),COUNTIFS($C$4:C90,C90,$H$4:H90,H90,$H$4:H90,"&gt;0",$E$4:E90,"&gt;0"),"")</f>
        <v/>
      </c>
      <c r="J90" s="34" t="str">
        <f>IF(F90&gt;=120,COUNTIFS($C$4:C90,C90,$F$4:F90,"&gt;=120",$E$4:E90,"&gt;0"),"")</f>
        <v/>
      </c>
      <c r="K90" s="60" t="s">
        <v>123</v>
      </c>
      <c r="L90" t="s">
        <v>123</v>
      </c>
      <c r="M90" s="73" t="s">
        <v>123</v>
      </c>
    </row>
    <row r="91" spans="2:13" x14ac:dyDescent="0.25">
      <c r="B91" s="74"/>
      <c r="C91" s="75"/>
      <c r="D91" s="76"/>
      <c r="E91" s="77"/>
      <c r="F91" s="77"/>
      <c r="G91" s="78"/>
      <c r="H91" s="77"/>
      <c r="I91" s="77" t="str">
        <f>IF(AND(ISNUMBER(H91),F91&gt;=120),COUNTIFS($C$4:C91,C91,$H$4:H91,H91,$H$4:H91,"&gt;0",$E$4:E91,"&gt;0"),"")</f>
        <v/>
      </c>
      <c r="J91" s="80" t="str">
        <f>IF(F91&gt;=120,COUNTIFS($C$4:C91,C91,$F$4:F91,"&gt;=120",$E$4:E91,"&gt;0"),"")</f>
        <v/>
      </c>
      <c r="K91" s="81" t="s">
        <v>123</v>
      </c>
      <c r="L91" s="82" t="s">
        <v>123</v>
      </c>
      <c r="M91" s="83" t="s">
        <v>123</v>
      </c>
    </row>
    <row r="92" spans="2:13" x14ac:dyDescent="0.25">
      <c r="B92" s="70"/>
      <c r="C92" s="71"/>
      <c r="D92" s="72"/>
      <c r="E92" s="58"/>
      <c r="F92" s="58"/>
      <c r="G92" s="59"/>
      <c r="H92" s="58"/>
      <c r="I92" s="58" t="str">
        <f>IF(AND(ISNUMBER(H92),F92&gt;=120),COUNTIFS($C$4:C92,C92,$H$4:H92,H92,$H$4:H92,"&gt;0",$E$4:E92,"&gt;0"),"")</f>
        <v/>
      </c>
      <c r="J92" s="34" t="str">
        <f>IF(F92&gt;=120,COUNTIFS($C$4:C92,C92,$F$4:F92,"&gt;=120",$E$4:E92,"&gt;0"),"")</f>
        <v/>
      </c>
      <c r="K92" s="60" t="s">
        <v>123</v>
      </c>
      <c r="L92" t="s">
        <v>123</v>
      </c>
      <c r="M92" s="73" t="s">
        <v>123</v>
      </c>
    </row>
    <row r="93" spans="2:13" x14ac:dyDescent="0.25">
      <c r="B93" s="70"/>
      <c r="C93" s="71"/>
      <c r="D93" s="72"/>
      <c r="E93" s="58"/>
      <c r="F93" s="58"/>
      <c r="G93" s="59"/>
      <c r="H93" s="58"/>
      <c r="I93" s="58" t="str">
        <f>IF(AND(ISNUMBER(H93),F93&gt;=120),COUNTIFS($C$4:C93,C93,$H$4:H93,H93,$H$4:H93,"&gt;0",$E$4:E93,"&gt;0"),"")</f>
        <v/>
      </c>
      <c r="J93" s="34" t="str">
        <f>IF(F93&gt;=120,COUNTIFS($C$4:C93,C93,$F$4:F93,"&gt;=120",$E$4:E93,"&gt;0"),"")</f>
        <v/>
      </c>
      <c r="K93" s="60" t="s">
        <v>123</v>
      </c>
      <c r="L93" t="s">
        <v>123</v>
      </c>
      <c r="M93" s="73" t="s">
        <v>123</v>
      </c>
    </row>
    <row r="94" spans="2:13" x14ac:dyDescent="0.25">
      <c r="B94" s="74"/>
      <c r="C94" s="75"/>
      <c r="D94" s="76"/>
      <c r="E94" s="77"/>
      <c r="F94" s="77"/>
      <c r="G94" s="78"/>
      <c r="H94" s="77"/>
      <c r="I94" s="77" t="str">
        <f>IF(AND(ISNUMBER(H94),F94&gt;=120),COUNTIFS($C$4:C94,C94,$H$4:H94,H94,$H$4:H94,"&gt;0",$E$4:E94,"&gt;0"),"")</f>
        <v/>
      </c>
      <c r="J94" s="80" t="str">
        <f>IF(F94&gt;=120,COUNTIFS($C$4:C94,C94,$F$4:F94,"&gt;=120",$E$4:E94,"&gt;0"),"")</f>
        <v/>
      </c>
      <c r="K94" s="81" t="s">
        <v>123</v>
      </c>
      <c r="L94" s="82" t="s">
        <v>123</v>
      </c>
      <c r="M94" s="83" t="s">
        <v>123</v>
      </c>
    </row>
    <row r="95" spans="2:13" x14ac:dyDescent="0.25">
      <c r="B95" s="70"/>
      <c r="C95" s="71"/>
      <c r="D95" s="72"/>
      <c r="E95" s="58"/>
      <c r="F95" s="58"/>
      <c r="G95" s="59"/>
      <c r="H95" s="58"/>
      <c r="I95" s="58" t="str">
        <f>IF(AND(ISNUMBER(H95),F95&gt;=120),COUNTIFS($C$4:C95,C95,$H$4:H95,H95,$H$4:H95,"&gt;0",$E$4:E95,"&gt;0"),"")</f>
        <v/>
      </c>
      <c r="J95" s="34" t="str">
        <f>IF(F95&gt;=120,COUNTIFS($C$4:C95,C95,$F$4:F95,"&gt;=120",$E$4:E95,"&gt;0"),"")</f>
        <v/>
      </c>
      <c r="K95" s="60" t="s">
        <v>123</v>
      </c>
      <c r="L95" t="s">
        <v>123</v>
      </c>
      <c r="M95" s="73" t="s">
        <v>123</v>
      </c>
    </row>
    <row r="96" spans="2:13" x14ac:dyDescent="0.25">
      <c r="B96" s="70"/>
      <c r="C96" s="71"/>
      <c r="D96" s="72"/>
      <c r="E96" s="58"/>
      <c r="F96" s="58"/>
      <c r="G96" s="59"/>
      <c r="H96" s="58"/>
      <c r="I96" s="58" t="str">
        <f>IF(AND(ISNUMBER(H96),F96&gt;=120),COUNTIFS($C$4:C96,C96,$H$4:H96,H96,$H$4:H96,"&gt;0",$E$4:E96,"&gt;0"),"")</f>
        <v/>
      </c>
      <c r="J96" s="34" t="str">
        <f>IF(F96&gt;=120,COUNTIFS($C$4:C96,C96,$F$4:F96,"&gt;=120",$E$4:E96,"&gt;0"),"")</f>
        <v/>
      </c>
      <c r="K96" s="60" t="s">
        <v>123</v>
      </c>
      <c r="L96" t="s">
        <v>123</v>
      </c>
      <c r="M96" s="73" t="s">
        <v>123</v>
      </c>
    </row>
    <row r="97" spans="2:13" x14ac:dyDescent="0.25">
      <c r="B97" s="70"/>
      <c r="C97" s="71"/>
      <c r="D97" s="72"/>
      <c r="E97" s="58"/>
      <c r="F97" s="58"/>
      <c r="G97" s="59"/>
      <c r="H97" s="58"/>
      <c r="I97" s="58" t="str">
        <f>IF(AND(ISNUMBER(H97),F97&gt;=120),COUNTIFS($C$4:C97,C97,$H$4:H97,H97,$H$4:H97,"&gt;0",$E$4:E97,"&gt;0"),"")</f>
        <v/>
      </c>
      <c r="J97" s="34" t="str">
        <f>IF(F97&gt;=120,COUNTIFS($C$4:C97,C97,$F$4:F97,"&gt;=120",$E$4:E97,"&gt;0"),"")</f>
        <v/>
      </c>
      <c r="K97" s="60" t="s">
        <v>123</v>
      </c>
      <c r="L97" t="s">
        <v>123</v>
      </c>
      <c r="M97" s="73" t="s">
        <v>123</v>
      </c>
    </row>
    <row r="98" spans="2:13" x14ac:dyDescent="0.25">
      <c r="B98" s="70"/>
      <c r="C98" s="71"/>
      <c r="D98" s="72"/>
      <c r="E98" s="58"/>
      <c r="F98" s="58"/>
      <c r="G98" s="59"/>
      <c r="H98" s="58"/>
      <c r="I98" s="58" t="str">
        <f>IF(AND(ISNUMBER(H98),F98&gt;=120),COUNTIFS($C$4:C98,C98,$H$4:H98,H98,$H$4:H98,"&gt;0",$E$4:E98,"&gt;0"),"")</f>
        <v/>
      </c>
      <c r="J98" s="34" t="str">
        <f>IF(F98&gt;=120,COUNTIFS($C$4:C98,C98,$F$4:F98,"&gt;=120",$E$4:E98,"&gt;0"),"")</f>
        <v/>
      </c>
      <c r="K98" s="60" t="s">
        <v>123</v>
      </c>
      <c r="L98" t="s">
        <v>123</v>
      </c>
      <c r="M98" s="73" t="s">
        <v>123</v>
      </c>
    </row>
    <row r="99" spans="2:13" x14ac:dyDescent="0.25">
      <c r="B99" s="70"/>
      <c r="C99" s="71"/>
      <c r="D99" s="72"/>
      <c r="E99" s="58"/>
      <c r="F99" s="58"/>
      <c r="G99" s="59"/>
      <c r="H99" s="58"/>
      <c r="I99" s="58" t="str">
        <f>IF(AND(ISNUMBER(H99),F99&gt;=120),COUNTIFS($C$4:C99,C99,$H$4:H99,H99,$H$4:H99,"&gt;0",$E$4:E99,"&gt;0"),"")</f>
        <v/>
      </c>
      <c r="J99" s="34" t="str">
        <f>IF(F99&gt;=120,COUNTIFS($C$4:C99,C99,$F$4:F99,"&gt;=120",$E$4:E99,"&gt;0"),"")</f>
        <v/>
      </c>
      <c r="K99" s="60" t="s">
        <v>123</v>
      </c>
      <c r="L99" t="s">
        <v>123</v>
      </c>
      <c r="M99" s="73" t="s">
        <v>123</v>
      </c>
    </row>
    <row r="100" spans="2:13" x14ac:dyDescent="0.25">
      <c r="B100" s="70"/>
      <c r="C100" s="71"/>
      <c r="D100" s="72"/>
      <c r="E100" s="58"/>
      <c r="F100" s="58"/>
      <c r="G100" s="59"/>
      <c r="H100" s="58"/>
      <c r="I100" s="58" t="str">
        <f>IF(AND(ISNUMBER(H100),F100&gt;=120),COUNTIFS($C$4:C100,C100,$H$4:H100,H100,$H$4:H100,"&gt;0",$E$4:E100,"&gt;0"),"")</f>
        <v/>
      </c>
      <c r="J100" s="34" t="str">
        <f>IF(F100&gt;=120,COUNTIFS($C$4:C100,C100,$F$4:F100,"&gt;=120",$E$4:E100,"&gt;0"),"")</f>
        <v/>
      </c>
      <c r="K100" s="60" t="s">
        <v>123</v>
      </c>
      <c r="L100" t="s">
        <v>123</v>
      </c>
      <c r="M100" s="73" t="s">
        <v>123</v>
      </c>
    </row>
    <row r="101" spans="2:13" x14ac:dyDescent="0.25">
      <c r="B101" s="70"/>
      <c r="C101" s="71"/>
      <c r="D101" s="72"/>
      <c r="E101" s="58"/>
      <c r="F101" s="58"/>
      <c r="G101" s="59"/>
      <c r="H101" s="58"/>
      <c r="I101" s="58" t="str">
        <f>IF(AND(ISNUMBER(H101),F101&gt;=120),COUNTIFS($C$4:C101,C101,$H$4:H101,H101,$H$4:H101,"&gt;0",$E$4:E101,"&gt;0"),"")</f>
        <v/>
      </c>
      <c r="J101" s="34" t="str">
        <f>IF(F101&gt;=120,COUNTIFS($C$4:C101,C101,$F$4:F101,"&gt;=120",$E$4:E101,"&gt;0"),"")</f>
        <v/>
      </c>
      <c r="K101" s="60" t="s">
        <v>123</v>
      </c>
      <c r="L101" t="s">
        <v>123</v>
      </c>
      <c r="M101" s="73" t="s">
        <v>123</v>
      </c>
    </row>
    <row r="102" spans="2:13" x14ac:dyDescent="0.25">
      <c r="B102" s="70"/>
      <c r="C102" s="71"/>
      <c r="D102" s="72"/>
      <c r="E102" s="58"/>
      <c r="F102" s="58"/>
      <c r="G102" s="59"/>
      <c r="H102" s="58"/>
      <c r="I102" s="58" t="str">
        <f>IF(AND(ISNUMBER(H102),F102&gt;=120),COUNTIFS($C$4:C102,C102,$H$4:H102,H102,$H$4:H102,"&gt;0",$E$4:E102,"&gt;0"),"")</f>
        <v/>
      </c>
      <c r="J102" s="34" t="str">
        <f>IF(F102&gt;=120,COUNTIFS($C$4:C102,C102,$F$4:F102,"&gt;=120",$E$4:E102,"&gt;0"),"")</f>
        <v/>
      </c>
      <c r="K102" s="60" t="s">
        <v>123</v>
      </c>
      <c r="L102" t="s">
        <v>123</v>
      </c>
      <c r="M102" s="73" t="s">
        <v>123</v>
      </c>
    </row>
    <row r="103" spans="2:13" x14ac:dyDescent="0.25">
      <c r="B103" s="70"/>
      <c r="C103" s="71"/>
      <c r="D103" s="72"/>
      <c r="E103" s="58"/>
      <c r="F103" s="58"/>
      <c r="G103" s="59"/>
      <c r="H103" s="58"/>
      <c r="I103" s="58" t="str">
        <f>IF(AND(ISNUMBER(H103),F103&gt;=120),COUNTIFS($C$4:C103,C103,$H$4:H103,H103,$H$4:H103,"&gt;0",$E$4:E103,"&gt;0"),"")</f>
        <v/>
      </c>
      <c r="J103" s="34" t="str">
        <f>IF(F103&gt;=120,COUNTIFS($C$4:C103,C103,$F$4:F103,"&gt;=120",$E$4:E103,"&gt;0"),"")</f>
        <v/>
      </c>
      <c r="K103" s="60" t="s">
        <v>123</v>
      </c>
      <c r="L103" t="s">
        <v>123</v>
      </c>
      <c r="M103" s="73" t="s">
        <v>123</v>
      </c>
    </row>
    <row r="104" spans="2:13" x14ac:dyDescent="0.25">
      <c r="B104" s="70"/>
      <c r="C104" s="71"/>
      <c r="D104" s="72"/>
      <c r="E104" s="58"/>
      <c r="F104" s="58"/>
      <c r="G104" s="59"/>
      <c r="H104" s="58"/>
      <c r="I104" s="58" t="str">
        <f>IF(AND(ISNUMBER(H104),F104&gt;=120),COUNTIFS($C$4:C104,C104,$H$4:H104,H104,$H$4:H104,"&gt;0",$E$4:E104,"&gt;0"),"")</f>
        <v/>
      </c>
      <c r="J104" s="34" t="str">
        <f>IF(F104&gt;=120,COUNTIFS($C$4:C104,C104,$F$4:F104,"&gt;=120",$E$4:E104,"&gt;0"),"")</f>
        <v/>
      </c>
      <c r="K104" s="60" t="s">
        <v>123</v>
      </c>
      <c r="L104" t="s">
        <v>123</v>
      </c>
      <c r="M104" s="73" t="s">
        <v>123</v>
      </c>
    </row>
    <row r="105" spans="2:13" x14ac:dyDescent="0.25">
      <c r="B105" s="74"/>
      <c r="C105" s="75"/>
      <c r="D105" s="76"/>
      <c r="E105" s="77"/>
      <c r="F105" s="77"/>
      <c r="G105" s="78"/>
      <c r="H105" s="77"/>
      <c r="I105" s="77" t="str">
        <f>IF(AND(ISNUMBER(H105),F105&gt;=120),COUNTIFS($C$4:C105,C105,$H$4:H105,H105,$H$4:H105,"&gt;0",$E$4:E105,"&gt;0"),"")</f>
        <v/>
      </c>
      <c r="J105" s="80" t="str">
        <f>IF(F105&gt;=120,COUNTIFS($C$4:C105,C105,$F$4:F105,"&gt;=120",$E$4:E105,"&gt;0"),"")</f>
        <v/>
      </c>
      <c r="K105" s="81" t="s">
        <v>123</v>
      </c>
      <c r="L105" s="82" t="s">
        <v>123</v>
      </c>
      <c r="M105" s="83" t="s">
        <v>123</v>
      </c>
    </row>
    <row r="106" spans="2:13" x14ac:dyDescent="0.25">
      <c r="B106" s="70"/>
      <c r="C106" s="71"/>
      <c r="D106" s="72"/>
      <c r="E106" s="58"/>
      <c r="F106" s="58"/>
      <c r="G106" s="59"/>
      <c r="H106" s="58"/>
      <c r="I106" s="58" t="str">
        <f>IF(AND(ISNUMBER(H106),F106&gt;=120),COUNTIFS($C$4:C106,C106,$H$4:H106,H106,$H$4:H106,"&gt;0",$E$4:E106,"&gt;0"),"")</f>
        <v/>
      </c>
      <c r="J106" s="34" t="str">
        <f>IF(F106&gt;=120,COUNTIFS($C$4:C106,C106,$F$4:F106,"&gt;=120",$E$4:E106,"&gt;0"),"")</f>
        <v/>
      </c>
      <c r="K106" s="60" t="s">
        <v>123</v>
      </c>
      <c r="L106" t="s">
        <v>123</v>
      </c>
      <c r="M106" s="73" t="s">
        <v>123</v>
      </c>
    </row>
    <row r="107" spans="2:13" x14ac:dyDescent="0.25">
      <c r="B107" s="70"/>
      <c r="C107" s="71"/>
      <c r="D107" s="72"/>
      <c r="E107" s="58"/>
      <c r="F107" s="58"/>
      <c r="G107" s="59"/>
      <c r="H107" s="58"/>
      <c r="I107" s="58" t="str">
        <f>IF(AND(ISNUMBER(H107),F107&gt;=120),COUNTIFS($C$4:C107,C107,$H$4:H107,H107,$H$4:H107,"&gt;0",$E$4:E107,"&gt;0"),"")</f>
        <v/>
      </c>
      <c r="J107" s="34" t="str">
        <f>IF(F107&gt;=120,COUNTIFS($C$4:C107,C107,$F$4:F107,"&gt;=120",$E$4:E107,"&gt;0"),"")</f>
        <v/>
      </c>
      <c r="K107" s="60" t="s">
        <v>123</v>
      </c>
      <c r="L107" t="s">
        <v>123</v>
      </c>
      <c r="M107" s="73" t="s">
        <v>123</v>
      </c>
    </row>
    <row r="108" spans="2:13" x14ac:dyDescent="0.25">
      <c r="B108" s="74"/>
      <c r="C108" s="75"/>
      <c r="D108" s="76"/>
      <c r="E108" s="77"/>
      <c r="F108" s="77"/>
      <c r="G108" s="78"/>
      <c r="H108" s="77"/>
      <c r="I108" s="77" t="str">
        <f>IF(AND(ISNUMBER(H108),F108&gt;=120),COUNTIFS($C$4:C108,C108,$H$4:H108,H108,$H$4:H108,"&gt;0",$E$4:E108,"&gt;0"),"")</f>
        <v/>
      </c>
      <c r="J108" s="80" t="str">
        <f>IF(F108&gt;=120,COUNTIFS($C$4:C108,C108,$F$4:F108,"&gt;=120",$E$4:E108,"&gt;0"),"")</f>
        <v/>
      </c>
      <c r="K108" s="81" t="s">
        <v>123</v>
      </c>
      <c r="L108" s="82" t="s">
        <v>123</v>
      </c>
      <c r="M108" s="83" t="s">
        <v>123</v>
      </c>
    </row>
    <row r="109" spans="2:13" x14ac:dyDescent="0.25">
      <c r="B109" s="70"/>
      <c r="C109" s="71"/>
      <c r="D109" s="72"/>
      <c r="E109" s="58"/>
      <c r="F109" s="58"/>
      <c r="G109" s="59"/>
      <c r="H109" s="58"/>
      <c r="I109" s="58" t="str">
        <f>IF(AND(ISNUMBER(H109),F109&gt;=120),COUNTIFS($C$4:C109,C109,$H$4:H109,H109,$H$4:H109,"&gt;0",$E$4:E109,"&gt;0"),"")</f>
        <v/>
      </c>
      <c r="J109" s="34" t="str">
        <f>IF(F109&gt;=120,COUNTIFS($C$4:C109,C109,$F$4:F109,"&gt;=120",$E$4:E109,"&gt;0"),"")</f>
        <v/>
      </c>
      <c r="K109" s="60" t="s">
        <v>123</v>
      </c>
      <c r="L109" t="s">
        <v>123</v>
      </c>
      <c r="M109" s="73" t="s">
        <v>123</v>
      </c>
    </row>
    <row r="110" spans="2:13" x14ac:dyDescent="0.25">
      <c r="B110" s="70"/>
      <c r="C110" s="71"/>
      <c r="D110" s="72"/>
      <c r="E110" s="58"/>
      <c r="F110" s="58"/>
      <c r="G110" s="59"/>
      <c r="H110" s="58"/>
      <c r="I110" s="58" t="str">
        <f>IF(AND(ISNUMBER(H110),F110&gt;=120),COUNTIFS($C$4:C110,C110,$H$4:H110,H110,$H$4:H110,"&gt;0",$E$4:E110,"&gt;0"),"")</f>
        <v/>
      </c>
      <c r="J110" s="34" t="str">
        <f>IF(F110&gt;=120,COUNTIFS($C$4:C110,C110,$F$4:F110,"&gt;=120",$E$4:E110,"&gt;0"),"")</f>
        <v/>
      </c>
      <c r="K110" s="60" t="s">
        <v>123</v>
      </c>
      <c r="L110" t="s">
        <v>123</v>
      </c>
      <c r="M110" s="73" t="s">
        <v>123</v>
      </c>
    </row>
    <row r="111" spans="2:13" x14ac:dyDescent="0.25">
      <c r="B111" s="70"/>
      <c r="C111" s="71"/>
      <c r="D111" s="72"/>
      <c r="E111" s="58"/>
      <c r="F111" s="58"/>
      <c r="G111" s="59"/>
      <c r="H111" s="58"/>
      <c r="I111" s="58" t="str">
        <f>IF(AND(ISNUMBER(H111),F111&gt;=120),COUNTIFS($C$4:C111,C111,$H$4:H111,H111,$H$4:H111,"&gt;0",$E$4:E111,"&gt;0"),"")</f>
        <v/>
      </c>
      <c r="J111" s="34" t="str">
        <f>IF(F111&gt;=120,COUNTIFS($C$4:C111,C111,$F$4:F111,"&gt;=120",$E$4:E111,"&gt;0"),"")</f>
        <v/>
      </c>
      <c r="K111" s="60" t="s">
        <v>123</v>
      </c>
      <c r="L111" t="s">
        <v>123</v>
      </c>
      <c r="M111" s="73" t="s">
        <v>123</v>
      </c>
    </row>
    <row r="112" spans="2:13" x14ac:dyDescent="0.25">
      <c r="B112" s="70"/>
      <c r="C112" s="71"/>
      <c r="D112" s="72"/>
      <c r="E112" s="58"/>
      <c r="F112" s="58"/>
      <c r="G112" s="59"/>
      <c r="H112" s="58"/>
      <c r="I112" s="58" t="str">
        <f>IF(AND(ISNUMBER(H112),F112&gt;=120),COUNTIFS($C$4:C112,C112,$H$4:H112,H112,$H$4:H112,"&gt;0",$E$4:E112,"&gt;0"),"")</f>
        <v/>
      </c>
      <c r="J112" s="34" t="str">
        <f>IF(F112&gt;=120,COUNTIFS($C$4:C112,C112,$F$4:F112,"&gt;=120",$E$4:E112,"&gt;0"),"")</f>
        <v/>
      </c>
      <c r="K112" s="60" t="s">
        <v>123</v>
      </c>
      <c r="L112" t="s">
        <v>123</v>
      </c>
      <c r="M112" s="73" t="s">
        <v>123</v>
      </c>
    </row>
    <row r="113" spans="2:13" x14ac:dyDescent="0.25">
      <c r="B113" s="70"/>
      <c r="C113" s="71"/>
      <c r="D113" s="72"/>
      <c r="E113" s="58"/>
      <c r="F113" s="58"/>
      <c r="G113" s="59"/>
      <c r="H113" s="58"/>
      <c r="I113" s="58" t="str">
        <f>IF(AND(ISNUMBER(H113),F113&gt;=120),COUNTIFS($C$4:C113,C113,$H$4:H113,H113,$H$4:H113,"&gt;0",$E$4:E113,"&gt;0"),"")</f>
        <v/>
      </c>
      <c r="J113" s="34" t="str">
        <f>IF(F113&gt;=120,COUNTIFS($C$4:C113,C113,$F$4:F113,"&gt;=120",$E$4:E113,"&gt;0"),"")</f>
        <v/>
      </c>
      <c r="K113" s="60" t="s">
        <v>123</v>
      </c>
      <c r="L113" t="s">
        <v>123</v>
      </c>
      <c r="M113" s="73" t="s">
        <v>123</v>
      </c>
    </row>
    <row r="114" spans="2:13" x14ac:dyDescent="0.25">
      <c r="B114" s="70"/>
      <c r="C114" s="71"/>
      <c r="D114" s="72"/>
      <c r="E114" s="58"/>
      <c r="F114" s="58"/>
      <c r="G114" s="59"/>
      <c r="H114" s="58"/>
      <c r="I114" s="58" t="str">
        <f>IF(AND(ISNUMBER(H114),F114&gt;=120),COUNTIFS($C$4:C114,C114,$H$4:H114,H114,$H$4:H114,"&gt;0",$E$4:E114,"&gt;0"),"")</f>
        <v/>
      </c>
      <c r="J114" s="34" t="str">
        <f>IF(F114&gt;=120,COUNTIFS($C$4:C114,C114,$F$4:F114,"&gt;=120",$E$4:E114,"&gt;0"),"")</f>
        <v/>
      </c>
      <c r="K114" s="60" t="s">
        <v>123</v>
      </c>
      <c r="L114" t="s">
        <v>123</v>
      </c>
      <c r="M114" s="73" t="s">
        <v>123</v>
      </c>
    </row>
    <row r="115" spans="2:13" x14ac:dyDescent="0.25">
      <c r="B115" s="70"/>
      <c r="C115" s="71"/>
      <c r="D115" s="72"/>
      <c r="E115" s="58"/>
      <c r="F115" s="58"/>
      <c r="G115" s="59"/>
      <c r="H115" s="58"/>
      <c r="I115" s="58" t="str">
        <f>IF(AND(ISNUMBER(H115),F115&gt;=120),COUNTIFS($C$4:C115,C115,$H$4:H115,H115,$H$4:H115,"&gt;0",$E$4:E115,"&gt;0"),"")</f>
        <v/>
      </c>
      <c r="J115" s="34" t="str">
        <f>IF(F115&gt;=120,COUNTIFS($C$4:C115,C115,$F$4:F115,"&gt;=120",$E$4:E115,"&gt;0"),"")</f>
        <v/>
      </c>
      <c r="K115" s="60" t="s">
        <v>123</v>
      </c>
      <c r="L115" t="s">
        <v>123</v>
      </c>
      <c r="M115" s="73" t="s">
        <v>123</v>
      </c>
    </row>
    <row r="116" spans="2:13" x14ac:dyDescent="0.25">
      <c r="B116" s="70"/>
      <c r="C116" s="71"/>
      <c r="D116" s="72"/>
      <c r="E116" s="58"/>
      <c r="F116" s="58"/>
      <c r="G116" s="59"/>
      <c r="H116" s="58"/>
      <c r="I116" s="58" t="str">
        <f>IF(AND(ISNUMBER(H116),F116&gt;=120),COUNTIFS($C$4:C116,C116,$H$4:H116,H116,$H$4:H116,"&gt;0",$E$4:E116,"&gt;0"),"")</f>
        <v/>
      </c>
      <c r="J116" s="34" t="str">
        <f>IF(F116&gt;=120,COUNTIFS($C$4:C116,C116,$F$4:F116,"&gt;=120",$E$4:E116,"&gt;0"),"")</f>
        <v/>
      </c>
      <c r="K116" s="60" t="s">
        <v>123</v>
      </c>
      <c r="L116" t="s">
        <v>123</v>
      </c>
      <c r="M116" s="73" t="s">
        <v>123</v>
      </c>
    </row>
    <row r="117" spans="2:13" x14ac:dyDescent="0.25">
      <c r="B117" s="70"/>
      <c r="C117" s="71"/>
      <c r="D117" s="72"/>
      <c r="E117" s="58"/>
      <c r="F117" s="58"/>
      <c r="G117" s="59"/>
      <c r="H117" s="58"/>
      <c r="I117" s="58" t="str">
        <f>IF(AND(ISNUMBER(H117),F117&gt;=120),COUNTIFS($C$4:C117,C117,$H$4:H117,H117,$H$4:H117,"&gt;0",$E$4:E117,"&gt;0"),"")</f>
        <v/>
      </c>
      <c r="J117" s="34" t="str">
        <f>IF(F117&gt;=120,COUNTIFS($C$4:C117,C117,$F$4:F117,"&gt;=120",$E$4:E117,"&gt;0"),"")</f>
        <v/>
      </c>
      <c r="K117" s="60" t="s">
        <v>123</v>
      </c>
      <c r="L117" t="s">
        <v>123</v>
      </c>
      <c r="M117" s="73" t="s">
        <v>123</v>
      </c>
    </row>
    <row r="118" spans="2:13" x14ac:dyDescent="0.25">
      <c r="B118" s="70"/>
      <c r="C118" s="71"/>
      <c r="D118" s="72"/>
      <c r="E118" s="58"/>
      <c r="F118" s="58"/>
      <c r="G118" s="59"/>
      <c r="H118" s="58"/>
      <c r="I118" s="58" t="str">
        <f>IF(AND(ISNUMBER(H118),F118&gt;=120),COUNTIFS($C$4:C118,C118,$H$4:H118,H118,$H$4:H118,"&gt;0",$E$4:E118,"&gt;0"),"")</f>
        <v/>
      </c>
      <c r="J118" s="34" t="str">
        <f>IF(F118&gt;=120,COUNTIFS($C$4:C118,C118,$F$4:F118,"&gt;=120",$E$4:E118,"&gt;0"),"")</f>
        <v/>
      </c>
      <c r="K118" s="60" t="s">
        <v>123</v>
      </c>
      <c r="L118" t="s">
        <v>123</v>
      </c>
      <c r="M118" s="73" t="s">
        <v>123</v>
      </c>
    </row>
    <row r="119" spans="2:13" x14ac:dyDescent="0.25">
      <c r="B119" s="70"/>
      <c r="C119" s="71"/>
      <c r="D119" s="72"/>
      <c r="E119" s="58"/>
      <c r="F119" s="58"/>
      <c r="G119" s="59"/>
      <c r="H119" s="58"/>
      <c r="I119" s="58" t="str">
        <f>IF(AND(ISNUMBER(H119),F119&gt;=120),COUNTIFS($C$4:C119,C119,$H$4:H119,H119,$H$4:H119,"&gt;0",$E$4:E119,"&gt;0"),"")</f>
        <v/>
      </c>
      <c r="J119" s="34" t="str">
        <f>IF(F119&gt;=120,COUNTIFS($C$4:C119,C119,$F$4:F119,"&gt;=120",$E$4:E119,"&gt;0"),"")</f>
        <v/>
      </c>
      <c r="K119" s="60" t="s">
        <v>123</v>
      </c>
      <c r="L119" t="s">
        <v>123</v>
      </c>
      <c r="M119" s="73" t="s">
        <v>123</v>
      </c>
    </row>
    <row r="120" spans="2:13" x14ac:dyDescent="0.25">
      <c r="B120" s="70"/>
      <c r="C120" s="71"/>
      <c r="D120" s="72"/>
      <c r="E120" s="58"/>
      <c r="F120" s="58"/>
      <c r="G120" s="59"/>
      <c r="H120" s="58"/>
      <c r="I120" s="58" t="str">
        <f>IF(AND(ISNUMBER(H120),F120&gt;=120),COUNTIFS($C$4:C120,C120,$H$4:H120,H120,$H$4:H120,"&gt;0",$E$4:E120,"&gt;0"),"")</f>
        <v/>
      </c>
      <c r="J120" s="34" t="str">
        <f>IF(F120&gt;=120,COUNTIFS($C$4:C120,C120,$F$4:F120,"&gt;=120",$E$4:E120,"&gt;0"),"")</f>
        <v/>
      </c>
      <c r="K120" s="60" t="s">
        <v>123</v>
      </c>
      <c r="L120" t="s">
        <v>123</v>
      </c>
      <c r="M120" s="73" t="s">
        <v>123</v>
      </c>
    </row>
    <row r="121" spans="2:13" x14ac:dyDescent="0.25">
      <c r="B121" s="70"/>
      <c r="C121" s="71"/>
      <c r="D121" s="72"/>
      <c r="E121" s="58"/>
      <c r="F121" s="58"/>
      <c r="G121" s="59"/>
      <c r="H121" s="58"/>
      <c r="I121" s="58" t="str">
        <f>IF(AND(ISNUMBER(H121),F121&gt;=120),COUNTIFS($C$4:C121,C121,$H$4:H121,H121,$H$4:H121,"&gt;0",$E$4:E121,"&gt;0"),"")</f>
        <v/>
      </c>
      <c r="J121" s="34" t="str">
        <f>IF(F121&gt;=120,COUNTIFS($C$4:C121,C121,$F$4:F121,"&gt;=120",$E$4:E121,"&gt;0"),"")</f>
        <v/>
      </c>
      <c r="K121" s="60" t="s">
        <v>123</v>
      </c>
      <c r="L121" t="s">
        <v>123</v>
      </c>
      <c r="M121" s="73" t="s">
        <v>123</v>
      </c>
    </row>
    <row r="122" spans="2:13" x14ac:dyDescent="0.25">
      <c r="B122" s="70"/>
      <c r="C122" s="71"/>
      <c r="D122" s="72"/>
      <c r="E122" s="58"/>
      <c r="F122" s="58"/>
      <c r="G122" s="59"/>
      <c r="H122" s="58"/>
      <c r="I122" s="58" t="str">
        <f>IF(AND(ISNUMBER(H122),F122&gt;=120),COUNTIFS($C$4:C122,C122,$H$4:H122,H122,$H$4:H122,"&gt;0",$E$4:E122,"&gt;0"),"")</f>
        <v/>
      </c>
      <c r="J122" s="34" t="str">
        <f>IF(F122&gt;=120,COUNTIFS($C$4:C122,C122,$F$4:F122,"&gt;=120",$E$4:E122,"&gt;0"),"")</f>
        <v/>
      </c>
      <c r="K122" s="60" t="s">
        <v>123</v>
      </c>
      <c r="L122" t="s">
        <v>123</v>
      </c>
      <c r="M122" s="73" t="s">
        <v>123</v>
      </c>
    </row>
    <row r="123" spans="2:13" x14ac:dyDescent="0.25">
      <c r="B123" s="70"/>
      <c r="C123" s="71"/>
      <c r="D123" s="72"/>
      <c r="E123" s="58"/>
      <c r="F123" s="58"/>
      <c r="G123" s="59"/>
      <c r="H123" s="58"/>
      <c r="I123" s="58" t="str">
        <f>IF(AND(ISNUMBER(H123),F123&gt;=120),COUNTIFS($C$4:C123,C123,$H$4:H123,H123,$H$4:H123,"&gt;0",$E$4:E123,"&gt;0"),"")</f>
        <v/>
      </c>
      <c r="J123" s="34" t="str">
        <f>IF(F123&gt;=120,COUNTIFS($C$4:C123,C123,$F$4:F123,"&gt;=120",$E$4:E123,"&gt;0"),"")</f>
        <v/>
      </c>
      <c r="K123" s="60" t="s">
        <v>123</v>
      </c>
      <c r="L123" t="s">
        <v>123</v>
      </c>
      <c r="M123" s="73" t="s">
        <v>123</v>
      </c>
    </row>
    <row r="124" spans="2:13" x14ac:dyDescent="0.25">
      <c r="B124" s="70"/>
      <c r="C124" s="71"/>
      <c r="D124" s="72"/>
      <c r="E124" s="58"/>
      <c r="F124" s="58"/>
      <c r="G124" s="59"/>
      <c r="H124" s="58"/>
      <c r="I124" s="58" t="str">
        <f>IF(AND(ISNUMBER(H124),F124&gt;=120),COUNTIFS($C$4:C124,C124,$H$4:H124,H124,$H$4:H124,"&gt;0",$E$4:E124,"&gt;0"),"")</f>
        <v/>
      </c>
      <c r="J124" s="34" t="str">
        <f>IF(F124&gt;=120,COUNTIFS($C$4:C124,C124,$F$4:F124,"&gt;=120",$E$4:E124,"&gt;0"),"")</f>
        <v/>
      </c>
      <c r="K124" s="60" t="s">
        <v>123</v>
      </c>
      <c r="L124" t="s">
        <v>123</v>
      </c>
      <c r="M124" s="73" t="s">
        <v>123</v>
      </c>
    </row>
    <row r="125" spans="2:13" x14ac:dyDescent="0.25">
      <c r="B125" s="70"/>
      <c r="C125" s="71"/>
      <c r="D125" s="72"/>
      <c r="E125" s="58"/>
      <c r="F125" s="58"/>
      <c r="G125" s="59"/>
      <c r="H125" s="58"/>
      <c r="I125" s="58" t="str">
        <f>IF(AND(ISNUMBER(H125),F125&gt;=120),COUNTIFS($C$4:C125,C125,$H$4:H125,H125,$H$4:H125,"&gt;0",$E$4:E125,"&gt;0"),"")</f>
        <v/>
      </c>
      <c r="J125" s="34" t="str">
        <f>IF(F125&gt;=120,COUNTIFS($C$4:C125,C125,$F$4:F125,"&gt;=120",$E$4:E125,"&gt;0"),"")</f>
        <v/>
      </c>
      <c r="K125" s="60" t="s">
        <v>123</v>
      </c>
      <c r="L125" t="s">
        <v>123</v>
      </c>
      <c r="M125" s="73" t="s">
        <v>123</v>
      </c>
    </row>
    <row r="126" spans="2:13" x14ac:dyDescent="0.25">
      <c r="B126" s="70"/>
      <c r="C126" s="71"/>
      <c r="D126" s="72"/>
      <c r="E126" s="58"/>
      <c r="F126" s="58"/>
      <c r="G126" s="59"/>
      <c r="H126" s="58"/>
      <c r="I126" s="58" t="str">
        <f>IF(AND(ISNUMBER(H126),F126&gt;=120),COUNTIFS($C$4:C126,C126,$H$4:H126,H126,$H$4:H126,"&gt;0",$E$4:E126,"&gt;0"),"")</f>
        <v/>
      </c>
      <c r="J126" s="34" t="str">
        <f>IF(F126&gt;=120,COUNTIFS($C$4:C126,C126,$F$4:F126,"&gt;=120",$E$4:E126,"&gt;0"),"")</f>
        <v/>
      </c>
      <c r="K126" s="60" t="s">
        <v>123</v>
      </c>
      <c r="L126" t="s">
        <v>123</v>
      </c>
      <c r="M126" s="73" t="s">
        <v>123</v>
      </c>
    </row>
    <row r="127" spans="2:13" x14ac:dyDescent="0.25">
      <c r="B127" s="70"/>
      <c r="C127" s="71"/>
      <c r="D127" s="72"/>
      <c r="E127" s="58"/>
      <c r="F127" s="58"/>
      <c r="G127" s="59"/>
      <c r="H127" s="58"/>
      <c r="I127" s="58" t="str">
        <f>IF(AND(ISNUMBER(H127),F127&gt;=120),COUNTIFS($C$4:C127,C127,$H$4:H127,H127,$H$4:H127,"&gt;0",$E$4:E127,"&gt;0"),"")</f>
        <v/>
      </c>
      <c r="J127" s="34" t="str">
        <f>IF(F127&gt;=120,COUNTIFS($C$4:C127,C127,$F$4:F127,"&gt;=120",$E$4:E127,"&gt;0"),"")</f>
        <v/>
      </c>
      <c r="K127" s="60" t="s">
        <v>123</v>
      </c>
      <c r="L127" t="s">
        <v>123</v>
      </c>
      <c r="M127" s="73" t="s">
        <v>123</v>
      </c>
    </row>
    <row r="128" spans="2:13" x14ac:dyDescent="0.25">
      <c r="B128" s="70"/>
      <c r="C128" s="71"/>
      <c r="D128" s="72"/>
      <c r="E128" s="58"/>
      <c r="F128" s="58"/>
      <c r="G128" s="59"/>
      <c r="H128" s="58"/>
      <c r="I128" s="58" t="str">
        <f>IF(AND(ISNUMBER(H128),F128&gt;=120),COUNTIFS($C$4:C128,C128,$H$4:H128,H128,$H$4:H128,"&gt;0",$E$4:E128,"&gt;0"),"")</f>
        <v/>
      </c>
      <c r="J128" s="34" t="str">
        <f>IF(F128&gt;=120,COUNTIFS($C$4:C128,C128,$F$4:F128,"&gt;=120",$E$4:E128,"&gt;0"),"")</f>
        <v/>
      </c>
      <c r="K128" s="60" t="s">
        <v>123</v>
      </c>
      <c r="L128" t="s">
        <v>123</v>
      </c>
      <c r="M128" s="73" t="s">
        <v>123</v>
      </c>
    </row>
    <row r="129" spans="2:13" x14ac:dyDescent="0.25">
      <c r="B129" s="70"/>
      <c r="C129" s="71"/>
      <c r="D129" s="72"/>
      <c r="E129" s="58"/>
      <c r="F129" s="58"/>
      <c r="G129" s="59"/>
      <c r="H129" s="58"/>
      <c r="I129" s="58" t="str">
        <f>IF(AND(ISNUMBER(H129),F129&gt;=120),COUNTIFS($C$4:C129,C129,$H$4:H129,H129,$H$4:H129,"&gt;0",$E$4:E129,"&gt;0"),"")</f>
        <v/>
      </c>
      <c r="J129" s="34" t="str">
        <f>IF(F129&gt;=120,COUNTIFS($C$4:C129,C129,$F$4:F129,"&gt;=120",$E$4:E129,"&gt;0"),"")</f>
        <v/>
      </c>
      <c r="K129" s="60" t="s">
        <v>123</v>
      </c>
      <c r="L129" t="s">
        <v>123</v>
      </c>
      <c r="M129" s="73" t="s">
        <v>123</v>
      </c>
    </row>
    <row r="130" spans="2:13" x14ac:dyDescent="0.25">
      <c r="B130" s="70"/>
      <c r="C130" s="71"/>
      <c r="D130" s="72"/>
      <c r="E130" s="58"/>
      <c r="F130" s="58"/>
      <c r="G130" s="59"/>
      <c r="H130" s="58"/>
      <c r="I130" s="58" t="str">
        <f>IF(AND(ISNUMBER(H130),F130&gt;=120),COUNTIFS($C$4:C130,C130,$H$4:H130,H130,$H$4:H130,"&gt;0",$E$4:E130,"&gt;0"),"")</f>
        <v/>
      </c>
      <c r="J130" s="34" t="str">
        <f>IF(F130&gt;=120,COUNTIFS($C$4:C130,C130,$F$4:F130,"&gt;=120",$E$4:E130,"&gt;0"),"")</f>
        <v/>
      </c>
      <c r="K130" s="60" t="s">
        <v>123</v>
      </c>
      <c r="L130" t="s">
        <v>123</v>
      </c>
      <c r="M130" s="73" t="s">
        <v>123</v>
      </c>
    </row>
    <row r="131" spans="2:13" x14ac:dyDescent="0.25">
      <c r="B131" s="70"/>
      <c r="C131" s="71"/>
      <c r="D131" s="72"/>
      <c r="E131" s="58"/>
      <c r="F131" s="58"/>
      <c r="G131" s="59"/>
      <c r="H131" s="58"/>
      <c r="I131" s="58" t="str">
        <f>IF(AND(ISNUMBER(H131),F131&gt;=120),COUNTIFS($C$4:C131,C131,$H$4:H131,H131,$H$4:H131,"&gt;0",$E$4:E131,"&gt;0"),"")</f>
        <v/>
      </c>
      <c r="J131" s="34" t="str">
        <f>IF(F131&gt;=120,COUNTIFS($C$4:C131,C131,$F$4:F131,"&gt;=120",$E$4:E131,"&gt;0"),"")</f>
        <v/>
      </c>
      <c r="K131" s="60" t="s">
        <v>123</v>
      </c>
      <c r="L131" t="s">
        <v>123</v>
      </c>
      <c r="M131" s="73" t="s">
        <v>123</v>
      </c>
    </row>
    <row r="132" spans="2:13" x14ac:dyDescent="0.25">
      <c r="B132" s="70"/>
      <c r="C132" s="71"/>
      <c r="D132" s="72"/>
      <c r="E132" s="58"/>
      <c r="F132" s="58"/>
      <c r="G132" s="59"/>
      <c r="H132" s="58"/>
      <c r="I132" s="58" t="str">
        <f>IF(AND(ISNUMBER(H132),F132&gt;=120),COUNTIFS($C$4:C132,C132,$H$4:H132,H132,$H$4:H132,"&gt;0",$E$4:E132,"&gt;0"),"")</f>
        <v/>
      </c>
      <c r="J132" s="34" t="str">
        <f>IF(F132&gt;=120,COUNTIFS($C$4:C132,C132,$F$4:F132,"&gt;=120",$E$4:E132,"&gt;0"),"")</f>
        <v/>
      </c>
      <c r="K132" s="60" t="s">
        <v>123</v>
      </c>
      <c r="L132" t="s">
        <v>123</v>
      </c>
      <c r="M132" s="73" t="s">
        <v>123</v>
      </c>
    </row>
    <row r="133" spans="2:13" x14ac:dyDescent="0.25">
      <c r="B133" s="70"/>
      <c r="C133" s="71"/>
      <c r="D133" s="72"/>
      <c r="E133" s="58"/>
      <c r="F133" s="58"/>
      <c r="G133" s="59"/>
      <c r="H133" s="58"/>
      <c r="I133" s="58" t="str">
        <f>IF(AND(ISNUMBER(H133),F133&gt;=120),COUNTIFS($C$4:C133,C133,$H$4:H133,H133,$H$4:H133,"&gt;0",$E$4:E133,"&gt;0"),"")</f>
        <v/>
      </c>
      <c r="J133" s="34" t="str">
        <f>IF(F133&gt;=120,COUNTIFS($C$4:C133,C133,$F$4:F133,"&gt;=120",$E$4:E133,"&gt;0"),"")</f>
        <v/>
      </c>
      <c r="K133" s="60" t="s">
        <v>123</v>
      </c>
      <c r="L133" t="s">
        <v>123</v>
      </c>
      <c r="M133" s="73" t="s">
        <v>123</v>
      </c>
    </row>
    <row r="134" spans="2:13" x14ac:dyDescent="0.25">
      <c r="B134" s="70"/>
      <c r="C134" s="71"/>
      <c r="D134" s="72"/>
      <c r="E134" s="58"/>
      <c r="F134" s="58"/>
      <c r="G134" s="59"/>
      <c r="H134" s="58"/>
      <c r="I134" s="58" t="str">
        <f>IF(AND(ISNUMBER(H134),F134&gt;=120),COUNTIFS($C$4:C134,C134,$H$4:H134,H134,$H$4:H134,"&gt;0",$E$4:E134,"&gt;0"),"")</f>
        <v/>
      </c>
      <c r="J134" s="34" t="str">
        <f>IF(F134&gt;=120,COUNTIFS($C$4:C134,C134,$F$4:F134,"&gt;=120",$E$4:E134,"&gt;0"),"")</f>
        <v/>
      </c>
      <c r="K134" s="60" t="s">
        <v>123</v>
      </c>
      <c r="L134" t="s">
        <v>123</v>
      </c>
      <c r="M134" s="73" t="s">
        <v>123</v>
      </c>
    </row>
    <row r="135" spans="2:13" x14ac:dyDescent="0.25">
      <c r="B135" s="70"/>
      <c r="C135" s="71"/>
      <c r="D135" s="72"/>
      <c r="E135" s="58"/>
      <c r="F135" s="58"/>
      <c r="G135" s="59"/>
      <c r="H135" s="58"/>
      <c r="I135" s="58" t="str">
        <f>IF(AND(ISNUMBER(H135),F135&gt;=120),COUNTIFS($C$4:C135,C135,$H$4:H135,H135,$H$4:H135,"&gt;0",$E$4:E135,"&gt;0"),"")</f>
        <v/>
      </c>
      <c r="J135" s="34" t="str">
        <f>IF(F135&gt;=120,COUNTIFS($C$4:C135,C135,$F$4:F135,"&gt;=120",$E$4:E135,"&gt;0"),"")</f>
        <v/>
      </c>
      <c r="K135" s="60" t="s">
        <v>123</v>
      </c>
      <c r="L135" t="s">
        <v>123</v>
      </c>
      <c r="M135" s="73" t="s">
        <v>123</v>
      </c>
    </row>
    <row r="136" spans="2:13" x14ac:dyDescent="0.25">
      <c r="B136" s="70"/>
      <c r="C136" s="71"/>
      <c r="D136" s="72"/>
      <c r="E136" s="58"/>
      <c r="F136" s="58"/>
      <c r="G136" s="59"/>
      <c r="H136" s="58"/>
      <c r="I136" s="58" t="str">
        <f>IF(AND(ISNUMBER(H136),F136&gt;=120),COUNTIFS($C$4:C136,C136,$H$4:H136,H136,$H$4:H136,"&gt;0",$E$4:E136,"&gt;0"),"")</f>
        <v/>
      </c>
      <c r="J136" s="34" t="str">
        <f>IF(F136&gt;=120,COUNTIFS($C$4:C136,C136,$F$4:F136,"&gt;=120",$E$4:E136,"&gt;0"),"")</f>
        <v/>
      </c>
      <c r="K136" s="60" t="s">
        <v>123</v>
      </c>
      <c r="L136" t="s">
        <v>123</v>
      </c>
      <c r="M136" s="73" t="s">
        <v>123</v>
      </c>
    </row>
    <row r="137" spans="2:13" x14ac:dyDescent="0.25">
      <c r="B137" s="70"/>
      <c r="C137" s="71"/>
      <c r="D137" s="72"/>
      <c r="E137" s="58"/>
      <c r="F137" s="58"/>
      <c r="G137" s="59"/>
      <c r="H137" s="58"/>
      <c r="I137" s="58" t="str">
        <f>IF(AND(ISNUMBER(H137),F137&gt;=120),COUNTIFS($C$4:C137,C137,$H$4:H137,H137,$H$4:H137,"&gt;0",$E$4:E137,"&gt;0"),"")</f>
        <v/>
      </c>
      <c r="J137" s="34" t="str">
        <f>IF(F137&gt;=120,COUNTIFS($C$4:C137,C137,$F$4:F137,"&gt;=120",$E$4:E137,"&gt;0"),"")</f>
        <v/>
      </c>
      <c r="K137" s="60" t="s">
        <v>123</v>
      </c>
      <c r="L137" t="s">
        <v>123</v>
      </c>
      <c r="M137" s="73" t="s">
        <v>123</v>
      </c>
    </row>
    <row r="138" spans="2:13" x14ac:dyDescent="0.25">
      <c r="B138" s="70"/>
      <c r="C138" s="71"/>
      <c r="D138" s="72"/>
      <c r="E138" s="58"/>
      <c r="F138" s="58"/>
      <c r="G138" s="59"/>
      <c r="H138" s="58"/>
      <c r="I138" s="58" t="str">
        <f>IF(AND(ISNUMBER(H138),F138&gt;=120),COUNTIFS($C$4:C138,C138,$H$4:H138,H138,$H$4:H138,"&gt;0",$E$4:E138,"&gt;0"),"")</f>
        <v/>
      </c>
      <c r="J138" s="34" t="str">
        <f>IF(F138&gt;=120,COUNTIFS($C$4:C138,C138,$F$4:F138,"&gt;=120",$E$4:E138,"&gt;0"),"")</f>
        <v/>
      </c>
      <c r="K138" s="60" t="s">
        <v>123</v>
      </c>
      <c r="L138" t="s">
        <v>123</v>
      </c>
      <c r="M138" s="73" t="s">
        <v>123</v>
      </c>
    </row>
    <row r="139" spans="2:13" x14ac:dyDescent="0.25">
      <c r="B139" s="70"/>
      <c r="C139" s="71"/>
      <c r="D139" s="72"/>
      <c r="E139" s="58"/>
      <c r="F139" s="58"/>
      <c r="G139" s="59"/>
      <c r="H139" s="58"/>
      <c r="I139" s="58" t="str">
        <f>IF(AND(ISNUMBER(H139),F139&gt;=120),COUNTIFS($C$4:C139,C139,$H$4:H139,H139,$H$4:H139,"&gt;0",$E$4:E139,"&gt;0"),"")</f>
        <v/>
      </c>
      <c r="J139" s="34" t="str">
        <f>IF(F139&gt;=120,COUNTIFS($C$4:C139,C139,$F$4:F139,"&gt;=120",$E$4:E139,"&gt;0"),"")</f>
        <v/>
      </c>
      <c r="K139" s="60" t="s">
        <v>123</v>
      </c>
      <c r="L139" t="s">
        <v>123</v>
      </c>
      <c r="M139" s="73" t="s">
        <v>123</v>
      </c>
    </row>
    <row r="140" spans="2:13" x14ac:dyDescent="0.25">
      <c r="B140" s="70"/>
      <c r="C140" s="71"/>
      <c r="D140" s="72"/>
      <c r="E140" s="58"/>
      <c r="F140" s="58"/>
      <c r="G140" s="59"/>
      <c r="H140" s="58"/>
      <c r="I140" s="58" t="str">
        <f>IF(AND(ISNUMBER(H140),F140&gt;=120),COUNTIFS($C$4:C140,C140,$H$4:H140,H140,$H$4:H140,"&gt;0",$E$4:E140,"&gt;0"),"")</f>
        <v/>
      </c>
      <c r="J140" s="34" t="str">
        <f>IF(F140&gt;=120,COUNTIFS($C$4:C140,C140,$F$4:F140,"&gt;=120",$E$4:E140,"&gt;0"),"")</f>
        <v/>
      </c>
      <c r="K140" s="60" t="s">
        <v>123</v>
      </c>
      <c r="L140" t="s">
        <v>123</v>
      </c>
      <c r="M140" s="73" t="s">
        <v>123</v>
      </c>
    </row>
    <row r="141" spans="2:13" x14ac:dyDescent="0.25">
      <c r="B141" s="70"/>
      <c r="C141" s="71"/>
      <c r="D141" s="72"/>
      <c r="E141" s="58"/>
      <c r="F141" s="58"/>
      <c r="G141" s="59"/>
      <c r="H141" s="58"/>
      <c r="I141" s="58" t="str">
        <f>IF(AND(ISNUMBER(H141),F141&gt;=120),COUNTIFS($C$4:C141,C141,$H$4:H141,H141,$H$4:H141,"&gt;0",$E$4:E141,"&gt;0"),"")</f>
        <v/>
      </c>
      <c r="J141" s="34" t="str">
        <f>IF(F141&gt;=120,COUNTIFS($C$4:C141,C141,$F$4:F141,"&gt;=120",$E$4:E141,"&gt;0"),"")</f>
        <v/>
      </c>
      <c r="K141" s="60" t="s">
        <v>123</v>
      </c>
      <c r="L141" t="s">
        <v>123</v>
      </c>
      <c r="M141" s="73" t="s">
        <v>123</v>
      </c>
    </row>
    <row r="142" spans="2:13" x14ac:dyDescent="0.25">
      <c r="B142" s="70"/>
      <c r="C142" s="71"/>
      <c r="D142" s="72"/>
      <c r="E142" s="58"/>
      <c r="F142" s="58"/>
      <c r="G142" s="59"/>
      <c r="H142" s="58"/>
      <c r="I142" s="58" t="str">
        <f>IF(AND(ISNUMBER(H142),F142&gt;=120),COUNTIFS($C$4:C142,C142,$H$4:H142,H142,$H$4:H142,"&gt;0",$E$4:E142,"&gt;0"),"")</f>
        <v/>
      </c>
      <c r="J142" s="34" t="str">
        <f>IF(F142&gt;=120,COUNTIFS($C$4:C142,C142,$F$4:F142,"&gt;=120",$E$4:E142,"&gt;0"),"")</f>
        <v/>
      </c>
      <c r="K142" s="60" t="s">
        <v>123</v>
      </c>
      <c r="L142" t="s">
        <v>123</v>
      </c>
      <c r="M142" s="73" t="s">
        <v>123</v>
      </c>
    </row>
    <row r="143" spans="2:13" x14ac:dyDescent="0.25">
      <c r="B143" s="70"/>
      <c r="C143" s="71"/>
      <c r="D143" s="72"/>
      <c r="E143" s="58"/>
      <c r="F143" s="58"/>
      <c r="G143" s="59"/>
      <c r="H143" s="58"/>
      <c r="I143" s="58" t="str">
        <f>IF(AND(ISNUMBER(H143),F143&gt;=120),COUNTIFS($C$4:C143,C143,$H$4:H143,H143,$H$4:H143,"&gt;0",$E$4:E143,"&gt;0"),"")</f>
        <v/>
      </c>
      <c r="J143" s="34" t="str">
        <f>IF(F143&gt;=120,COUNTIFS($C$4:C143,C143,$F$4:F143,"&gt;=120",$E$4:E143,"&gt;0"),"")</f>
        <v/>
      </c>
      <c r="K143" s="60" t="s">
        <v>123</v>
      </c>
      <c r="L143" t="s">
        <v>123</v>
      </c>
      <c r="M143" s="73" t="s">
        <v>123</v>
      </c>
    </row>
    <row r="144" spans="2:13" x14ac:dyDescent="0.25">
      <c r="B144" s="70"/>
      <c r="C144" s="71"/>
      <c r="D144" s="72"/>
      <c r="E144" s="58"/>
      <c r="F144" s="58"/>
      <c r="G144" s="59"/>
      <c r="H144" s="58"/>
      <c r="I144" s="58" t="str">
        <f>IF(AND(ISNUMBER(H144),F144&gt;=120),COUNTIFS($C$4:C144,C144,$H$4:H144,H144,$H$4:H144,"&gt;0",$E$4:E144,"&gt;0"),"")</f>
        <v/>
      </c>
      <c r="J144" s="34" t="str">
        <f>IF(F144&gt;=120,COUNTIFS($C$4:C144,C144,$F$4:F144,"&gt;=120",$E$4:E144,"&gt;0"),"")</f>
        <v/>
      </c>
      <c r="K144" s="60" t="s">
        <v>123</v>
      </c>
      <c r="L144" t="s">
        <v>123</v>
      </c>
      <c r="M144" s="73" t="s">
        <v>123</v>
      </c>
    </row>
    <row r="145" spans="2:13" x14ac:dyDescent="0.25">
      <c r="B145" s="70"/>
      <c r="C145" s="71"/>
      <c r="D145" s="72"/>
      <c r="E145" s="58"/>
      <c r="F145" s="58"/>
      <c r="G145" s="59"/>
      <c r="H145" s="58"/>
      <c r="I145" s="58" t="str">
        <f>IF(AND(ISNUMBER(H145),F145&gt;=120),COUNTIFS($C$4:C145,C145,$H$4:H145,H145,$H$4:H145,"&gt;0",$E$4:E145,"&gt;0"),"")</f>
        <v/>
      </c>
      <c r="J145" s="34" t="str">
        <f>IF(F145&gt;=120,COUNTIFS($C$4:C145,C145,$F$4:F145,"&gt;=120",$E$4:E145,"&gt;0"),"")</f>
        <v/>
      </c>
      <c r="K145" s="60" t="s">
        <v>123</v>
      </c>
      <c r="L145" t="s">
        <v>123</v>
      </c>
      <c r="M145" s="73" t="s">
        <v>123</v>
      </c>
    </row>
    <row r="146" spans="2:13" x14ac:dyDescent="0.25">
      <c r="B146" s="70"/>
      <c r="C146" s="71"/>
      <c r="D146" s="72"/>
      <c r="E146" s="58"/>
      <c r="F146" s="58"/>
      <c r="G146" s="59"/>
      <c r="H146" s="58"/>
      <c r="I146" s="58" t="str">
        <f>IF(AND(ISNUMBER(H146),F146&gt;=120),COUNTIFS($C$4:C146,C146,$H$4:H146,H146,$H$4:H146,"&gt;0",$E$4:E146,"&gt;0"),"")</f>
        <v/>
      </c>
      <c r="J146" s="34" t="str">
        <f>IF(F146&gt;=120,COUNTIFS($C$4:C146,C146,$F$4:F146,"&gt;=120",$E$4:E146,"&gt;0"),"")</f>
        <v/>
      </c>
      <c r="K146" s="60" t="s">
        <v>123</v>
      </c>
      <c r="L146" t="s">
        <v>123</v>
      </c>
      <c r="M146" s="73" t="s">
        <v>123</v>
      </c>
    </row>
    <row r="147" spans="2:13" x14ac:dyDescent="0.25">
      <c r="B147" s="70"/>
      <c r="C147" s="71"/>
      <c r="D147" s="72"/>
      <c r="E147" s="58"/>
      <c r="F147" s="58"/>
      <c r="G147" s="59"/>
      <c r="H147" s="58"/>
      <c r="I147" s="58" t="str">
        <f>IF(AND(ISNUMBER(H147),F147&gt;=120),COUNTIFS($C$4:C147,C147,$H$4:H147,H147,$H$4:H147,"&gt;0",$E$4:E147,"&gt;0"),"")</f>
        <v/>
      </c>
      <c r="J147" s="34" t="str">
        <f>IF(F147&gt;=120,COUNTIFS($C$4:C147,C147,$F$4:F147,"&gt;=120",$E$4:E147,"&gt;0"),"")</f>
        <v/>
      </c>
      <c r="K147" s="60" t="s">
        <v>123</v>
      </c>
      <c r="L147" t="s">
        <v>123</v>
      </c>
      <c r="M147" s="73" t="s">
        <v>123</v>
      </c>
    </row>
    <row r="148" spans="2:13" x14ac:dyDescent="0.25">
      <c r="B148" s="70"/>
      <c r="C148" s="71"/>
      <c r="D148" s="72"/>
      <c r="E148" s="58"/>
      <c r="F148" s="58"/>
      <c r="G148" s="59"/>
      <c r="H148" s="58"/>
      <c r="I148" s="58" t="str">
        <f>IF(AND(ISNUMBER(H148),F148&gt;=120),COUNTIFS($C$4:C148,C148,$H$4:H148,H148,$H$4:H148,"&gt;0",$E$4:E148,"&gt;0"),"")</f>
        <v/>
      </c>
      <c r="J148" s="34" t="str">
        <f>IF(F148&gt;=120,COUNTIFS($C$4:C148,C148,$F$4:F148,"&gt;=120",$E$4:E148,"&gt;0"),"")</f>
        <v/>
      </c>
      <c r="K148" s="60" t="s">
        <v>123</v>
      </c>
      <c r="L148" t="s">
        <v>123</v>
      </c>
      <c r="M148" s="73" t="s">
        <v>123</v>
      </c>
    </row>
    <row r="149" spans="2:13" x14ac:dyDescent="0.25">
      <c r="B149" s="70"/>
      <c r="C149" s="71"/>
      <c r="D149" s="72"/>
      <c r="E149" s="58"/>
      <c r="F149" s="58"/>
      <c r="G149" s="59"/>
      <c r="H149" s="58"/>
      <c r="I149" s="58" t="str">
        <f>IF(AND(ISNUMBER(H149),F149&gt;=120),COUNTIFS($C$4:C149,C149,$H$4:H149,H149,$H$4:H149,"&gt;0",$E$4:E149,"&gt;0"),"")</f>
        <v/>
      </c>
      <c r="J149" s="34" t="str">
        <f>IF(F149&gt;=120,COUNTIFS($C$4:C149,C149,$F$4:F149,"&gt;=120",$E$4:E149,"&gt;0"),"")</f>
        <v/>
      </c>
      <c r="K149" s="60" t="s">
        <v>123</v>
      </c>
      <c r="L149" t="s">
        <v>123</v>
      </c>
      <c r="M149" s="73" t="s">
        <v>123</v>
      </c>
    </row>
    <row r="150" spans="2:13" x14ac:dyDescent="0.25">
      <c r="B150" s="70"/>
      <c r="C150" s="71"/>
      <c r="D150" s="72"/>
      <c r="E150" s="58"/>
      <c r="F150" s="58"/>
      <c r="G150" s="59"/>
      <c r="H150" s="58"/>
      <c r="I150" s="58" t="str">
        <f>IF(AND(ISNUMBER(H150),F150&gt;=120),COUNTIFS($C$4:C150,C150,$H$4:H150,H150,$H$4:H150,"&gt;0",$E$4:E150,"&gt;0"),"")</f>
        <v/>
      </c>
      <c r="J150" s="34" t="str">
        <f>IF(F150&gt;=120,COUNTIFS($C$4:C150,C150,$F$4:F150,"&gt;=120",$E$4:E150,"&gt;0"),"")</f>
        <v/>
      </c>
      <c r="K150" s="60" t="s">
        <v>123</v>
      </c>
      <c r="L150" t="s">
        <v>123</v>
      </c>
      <c r="M150" s="73" t="s">
        <v>123</v>
      </c>
    </row>
    <row r="151" spans="2:13" x14ac:dyDescent="0.25">
      <c r="B151" s="70"/>
      <c r="C151" s="71"/>
      <c r="D151" s="72"/>
      <c r="E151" s="58"/>
      <c r="F151" s="58"/>
      <c r="G151" s="59"/>
      <c r="H151" s="58"/>
      <c r="I151" s="58" t="str">
        <f>IF(AND(ISNUMBER(H151),F151&gt;=120),COUNTIFS($C$4:C151,C151,$H$4:H151,H151,$H$4:H151,"&gt;0",$E$4:E151,"&gt;0"),"")</f>
        <v/>
      </c>
      <c r="J151" s="34" t="str">
        <f>IF(F151&gt;=120,COUNTIFS($C$4:C151,C151,$F$4:F151,"&gt;=120",$E$4:E151,"&gt;0"),"")</f>
        <v/>
      </c>
      <c r="K151" s="60" t="s">
        <v>123</v>
      </c>
      <c r="L151" t="s">
        <v>123</v>
      </c>
      <c r="M151" s="73" t="s">
        <v>123</v>
      </c>
    </row>
    <row r="152" spans="2:13" x14ac:dyDescent="0.25">
      <c r="B152" s="70"/>
      <c r="C152" s="71"/>
      <c r="D152" s="72"/>
      <c r="E152" s="58"/>
      <c r="F152" s="58"/>
      <c r="G152" s="59"/>
      <c r="H152" s="58"/>
      <c r="I152" s="58" t="str">
        <f>IF(AND(ISNUMBER(H152),F152&gt;=120),COUNTIFS($C$4:C152,C152,$H$4:H152,H152,$H$4:H152,"&gt;0",$E$4:E152,"&gt;0"),"")</f>
        <v/>
      </c>
      <c r="J152" s="34" t="str">
        <f>IF(F152&gt;=120,COUNTIFS($C$4:C152,C152,$F$4:F152,"&gt;=120",$E$4:E152,"&gt;0"),"")</f>
        <v/>
      </c>
      <c r="K152" s="60" t="s">
        <v>123</v>
      </c>
      <c r="L152" t="s">
        <v>123</v>
      </c>
      <c r="M152" s="73" t="s">
        <v>123</v>
      </c>
    </row>
    <row r="153" spans="2:13" x14ac:dyDescent="0.25">
      <c r="B153" s="70"/>
      <c r="C153" s="71"/>
      <c r="D153" s="72"/>
      <c r="E153" s="58"/>
      <c r="F153" s="58"/>
      <c r="G153" s="59"/>
      <c r="H153" s="58"/>
      <c r="I153" s="58" t="str">
        <f>IF(AND(ISNUMBER(H153),F153&gt;=120),COUNTIFS($C$4:C153,C153,$H$4:H153,H153,$H$4:H153,"&gt;0",$E$4:E153,"&gt;0"),"")</f>
        <v/>
      </c>
      <c r="J153" s="34" t="str">
        <f>IF(F153&gt;=120,COUNTIFS($C$4:C153,C153,$F$4:F153,"&gt;=120",$E$4:E153,"&gt;0"),"")</f>
        <v/>
      </c>
      <c r="K153" s="60" t="s">
        <v>123</v>
      </c>
      <c r="L153" t="s">
        <v>123</v>
      </c>
      <c r="M153" s="73" t="s">
        <v>123</v>
      </c>
    </row>
    <row r="154" spans="2:13" x14ac:dyDescent="0.25">
      <c r="B154" s="70"/>
      <c r="C154" s="71"/>
      <c r="D154" s="72"/>
      <c r="E154" s="58"/>
      <c r="F154" s="58"/>
      <c r="G154" s="59"/>
      <c r="H154" s="58"/>
      <c r="I154" s="58" t="str">
        <f>IF(AND(ISNUMBER(H154),F154&gt;=120),COUNTIFS($C$4:C154,C154,$H$4:H154,H154,$H$4:H154,"&gt;0",$E$4:E154,"&gt;0"),"")</f>
        <v/>
      </c>
      <c r="J154" s="34" t="str">
        <f>IF(F154&gt;=120,COUNTIFS($C$4:C154,C154,$F$4:F154,"&gt;=120",$E$4:E154,"&gt;0"),"")</f>
        <v/>
      </c>
      <c r="K154" s="60" t="s">
        <v>123</v>
      </c>
      <c r="L154" t="s">
        <v>123</v>
      </c>
      <c r="M154" s="73" t="s">
        <v>123</v>
      </c>
    </row>
    <row r="155" spans="2:13" x14ac:dyDescent="0.25">
      <c r="B155" s="70"/>
      <c r="C155" s="71"/>
      <c r="D155" s="72"/>
      <c r="E155" s="58"/>
      <c r="F155" s="58"/>
      <c r="G155" s="59"/>
      <c r="H155" s="58"/>
      <c r="I155" s="58" t="str">
        <f>IF(AND(ISNUMBER(H155),F155&gt;=120),COUNTIFS($C$4:C155,C155,$H$4:H155,H155,$H$4:H155,"&gt;0",$E$4:E155,"&gt;0"),"")</f>
        <v/>
      </c>
      <c r="J155" s="34" t="str">
        <f>IF(F155&gt;=120,COUNTIFS($C$4:C155,C155,$F$4:F155,"&gt;=120",$E$4:E155,"&gt;0"),"")</f>
        <v/>
      </c>
      <c r="K155" s="60" t="s">
        <v>123</v>
      </c>
      <c r="L155" t="s">
        <v>123</v>
      </c>
      <c r="M155" s="73" t="s">
        <v>123</v>
      </c>
    </row>
    <row r="156" spans="2:13" x14ac:dyDescent="0.25">
      <c r="B156" s="70"/>
      <c r="C156" s="71"/>
      <c r="D156" s="72"/>
      <c r="E156" s="58"/>
      <c r="F156" s="58"/>
      <c r="G156" s="59"/>
      <c r="H156" s="58"/>
      <c r="I156" s="58" t="str">
        <f>IF(AND(ISNUMBER(H156),F156&gt;=120),COUNTIFS($C$4:C156,C156,$H$4:H156,H156,$H$4:H156,"&gt;0",$E$4:E156,"&gt;0"),"")</f>
        <v/>
      </c>
      <c r="J156" s="34" t="str">
        <f>IF(F156&gt;=120,COUNTIFS($C$4:C156,C156,$F$4:F156,"&gt;=120",$E$4:E156,"&gt;0"),"")</f>
        <v/>
      </c>
      <c r="K156" s="60" t="s">
        <v>123</v>
      </c>
      <c r="L156" t="s">
        <v>123</v>
      </c>
      <c r="M156" s="73" t="s">
        <v>123</v>
      </c>
    </row>
    <row r="157" spans="2:13" x14ac:dyDescent="0.25">
      <c r="B157" s="70"/>
      <c r="C157" s="71"/>
      <c r="D157" s="72"/>
      <c r="E157" s="58"/>
      <c r="F157" s="58"/>
      <c r="G157" s="59"/>
      <c r="H157" s="58"/>
      <c r="I157" s="58" t="str">
        <f>IF(AND(ISNUMBER(H157),F157&gt;=120),COUNTIFS($C$4:C157,C157,$H$4:H157,H157,$H$4:H157,"&gt;0",$E$4:E157,"&gt;0"),"")</f>
        <v/>
      </c>
      <c r="J157" s="34" t="str">
        <f>IF(F157&gt;=120,COUNTIFS($C$4:C157,C157,$F$4:F157,"&gt;=120",$E$4:E157,"&gt;0"),"")</f>
        <v/>
      </c>
      <c r="K157" s="60" t="s">
        <v>123</v>
      </c>
      <c r="L157" t="s">
        <v>123</v>
      </c>
      <c r="M157" s="73" t="s">
        <v>123</v>
      </c>
    </row>
    <row r="158" spans="2:13" x14ac:dyDescent="0.25">
      <c r="B158" s="70"/>
      <c r="C158" s="71"/>
      <c r="D158" s="72"/>
      <c r="E158" s="58"/>
      <c r="F158" s="58"/>
      <c r="G158" s="59"/>
      <c r="H158" s="58"/>
      <c r="I158" s="58" t="str">
        <f>IF(AND(ISNUMBER(H158),F158&gt;=120),COUNTIFS($C$4:C158,C158,$H$4:H158,H158,$H$4:H158,"&gt;0",$E$4:E158,"&gt;0"),"")</f>
        <v/>
      </c>
      <c r="J158" s="34" t="str">
        <f>IF(F158&gt;=120,COUNTIFS($C$4:C158,C158,$F$4:F158,"&gt;=120",$E$4:E158,"&gt;0"),"")</f>
        <v/>
      </c>
      <c r="K158" s="60" t="s">
        <v>123</v>
      </c>
      <c r="L158" t="s">
        <v>123</v>
      </c>
      <c r="M158" s="73" t="s">
        <v>123</v>
      </c>
    </row>
    <row r="159" spans="2:13" x14ac:dyDescent="0.25">
      <c r="B159" s="70"/>
      <c r="C159" s="71"/>
      <c r="D159" s="72"/>
      <c r="E159" s="58"/>
      <c r="F159" s="58"/>
      <c r="G159" s="59"/>
      <c r="H159" s="58"/>
      <c r="I159" s="58" t="str">
        <f>IF(AND(ISNUMBER(H159),F159&gt;=120),COUNTIFS($C$4:C159,C159,$H$4:H159,H159,$H$4:H159,"&gt;0",$E$4:E159,"&gt;0"),"")</f>
        <v/>
      </c>
      <c r="J159" s="34" t="str">
        <f>IF(F159&gt;=120,COUNTIFS($C$4:C159,C159,$F$4:F159,"&gt;=120",$E$4:E159,"&gt;0"),"")</f>
        <v/>
      </c>
      <c r="K159" s="60" t="s">
        <v>123</v>
      </c>
      <c r="L159" t="s">
        <v>123</v>
      </c>
      <c r="M159" s="73" t="s">
        <v>123</v>
      </c>
    </row>
    <row r="160" spans="2:13" x14ac:dyDescent="0.25">
      <c r="B160" s="70"/>
      <c r="C160" s="71"/>
      <c r="D160" s="72"/>
      <c r="E160" s="58"/>
      <c r="F160" s="58"/>
      <c r="G160" s="59"/>
      <c r="H160" s="58"/>
      <c r="I160" s="58" t="str">
        <f>IF(AND(ISNUMBER(H160),F160&gt;=120),COUNTIFS($C$4:C160,C160,$H$4:H160,H160,$H$4:H160,"&gt;0",$E$4:E160,"&gt;0"),"")</f>
        <v/>
      </c>
      <c r="J160" s="34" t="str">
        <f>IF(F160&gt;=120,COUNTIFS($C$4:C160,C160,$F$4:F160,"&gt;=120",$E$4:E160,"&gt;0"),"")</f>
        <v/>
      </c>
      <c r="K160" s="60" t="s">
        <v>123</v>
      </c>
      <c r="L160" t="s">
        <v>123</v>
      </c>
      <c r="M160" s="73" t="s">
        <v>123</v>
      </c>
    </row>
    <row r="161" spans="2:13" x14ac:dyDescent="0.25">
      <c r="B161" s="70"/>
      <c r="C161" s="71"/>
      <c r="D161" s="72"/>
      <c r="E161" s="58"/>
      <c r="F161" s="58"/>
      <c r="G161" s="59"/>
      <c r="H161" s="58"/>
      <c r="I161" s="58" t="str">
        <f>IF(AND(ISNUMBER(H161),F161&gt;=120),COUNTIFS($C$4:C161,C161,$H$4:H161,H161,$H$4:H161,"&gt;0",$E$4:E161,"&gt;0"),"")</f>
        <v/>
      </c>
      <c r="J161" s="34" t="str">
        <f>IF(F161&gt;=120,COUNTIFS($C$4:C161,C161,$F$4:F161,"&gt;=120",$E$4:E161,"&gt;0"),"")</f>
        <v/>
      </c>
      <c r="K161" s="60" t="s">
        <v>123</v>
      </c>
      <c r="L161" t="s">
        <v>123</v>
      </c>
      <c r="M161" s="73" t="s">
        <v>123</v>
      </c>
    </row>
    <row r="162" spans="2:13" x14ac:dyDescent="0.25">
      <c r="B162" s="70"/>
      <c r="C162" s="71"/>
      <c r="D162" s="72"/>
      <c r="E162" s="58"/>
      <c r="F162" s="58"/>
      <c r="G162" s="59"/>
      <c r="H162" s="58"/>
      <c r="I162" s="58" t="str">
        <f>IF(AND(ISNUMBER(H162),F162&gt;=120),COUNTIFS($C$4:C162,C162,$H$4:H162,H162,$H$4:H162,"&gt;0",$E$4:E162,"&gt;0"),"")</f>
        <v/>
      </c>
      <c r="J162" s="34" t="str">
        <f>IF(F162&gt;=120,COUNTIFS($C$4:C162,C162,$F$4:F162,"&gt;=120",$E$4:E162,"&gt;0"),"")</f>
        <v/>
      </c>
      <c r="K162" s="60" t="s">
        <v>123</v>
      </c>
      <c r="L162" t="s">
        <v>123</v>
      </c>
      <c r="M162" s="73" t="s">
        <v>123</v>
      </c>
    </row>
    <row r="163" spans="2:13" x14ac:dyDescent="0.25">
      <c r="B163" s="70"/>
      <c r="C163" s="71"/>
      <c r="D163" s="72"/>
      <c r="E163" s="58"/>
      <c r="F163" s="58"/>
      <c r="G163" s="59"/>
      <c r="H163" s="58"/>
      <c r="I163" s="58" t="str">
        <f>IF(AND(ISNUMBER(H163),F163&gt;=120),COUNTIFS($C$4:C163,C163,$H$4:H163,H163,$H$4:H163,"&gt;0",$E$4:E163,"&gt;0"),"")</f>
        <v/>
      </c>
      <c r="J163" s="34" t="str">
        <f>IF(F163&gt;=120,COUNTIFS($C$4:C163,C163,$F$4:F163,"&gt;=120",$E$4:E163,"&gt;0"),"")</f>
        <v/>
      </c>
      <c r="K163" s="60" t="s">
        <v>123</v>
      </c>
      <c r="L163" t="s">
        <v>123</v>
      </c>
      <c r="M163" s="73" t="s">
        <v>123</v>
      </c>
    </row>
    <row r="164" spans="2:13" x14ac:dyDescent="0.25">
      <c r="B164" s="70"/>
      <c r="C164" s="71"/>
      <c r="D164" s="72"/>
      <c r="E164" s="58"/>
      <c r="F164" s="58"/>
      <c r="G164" s="59"/>
      <c r="H164" s="58"/>
      <c r="I164" s="58" t="str">
        <f>IF(AND(ISNUMBER(H164),F164&gt;=120),COUNTIFS($C$4:C164,C164,$H$4:H164,H164,$H$4:H164,"&gt;0",$E$4:E164,"&gt;0"),"")</f>
        <v/>
      </c>
      <c r="J164" s="34" t="str">
        <f>IF(F164&gt;=120,COUNTIFS($C$4:C164,C164,$F$4:F164,"&gt;=120",$E$4:E164,"&gt;0"),"")</f>
        <v/>
      </c>
      <c r="K164" s="60" t="s">
        <v>123</v>
      </c>
      <c r="L164" t="s">
        <v>123</v>
      </c>
      <c r="M164" s="73" t="s">
        <v>123</v>
      </c>
    </row>
    <row r="165" spans="2:13" x14ac:dyDescent="0.25">
      <c r="B165" s="70"/>
      <c r="C165" s="71"/>
      <c r="D165" s="72"/>
      <c r="E165" s="58"/>
      <c r="F165" s="58"/>
      <c r="G165" s="59"/>
      <c r="H165" s="58"/>
      <c r="I165" s="58" t="str">
        <f>IF(AND(ISNUMBER(H165),F165&gt;=120),COUNTIFS($C$4:C165,C165,$H$4:H165,H165,$H$4:H165,"&gt;0",$E$4:E165,"&gt;0"),"")</f>
        <v/>
      </c>
      <c r="J165" s="34" t="str">
        <f>IF(F165&gt;=120,COUNTIFS($C$4:C165,C165,$F$4:F165,"&gt;=120",$E$4:E165,"&gt;0"),"")</f>
        <v/>
      </c>
      <c r="K165" s="60" t="s">
        <v>123</v>
      </c>
      <c r="L165" t="s">
        <v>123</v>
      </c>
      <c r="M165" s="73" t="s">
        <v>123</v>
      </c>
    </row>
    <row r="166" spans="2:13" x14ac:dyDescent="0.25">
      <c r="B166" s="70"/>
      <c r="C166" s="71"/>
      <c r="D166" s="72"/>
      <c r="E166" s="58"/>
      <c r="F166" s="58"/>
      <c r="G166" s="59"/>
      <c r="H166" s="58"/>
      <c r="I166" s="58" t="str">
        <f>IF(AND(ISNUMBER(H166),F166&gt;=120),COUNTIFS($C$4:C166,C166,$H$4:H166,H166,$H$4:H166,"&gt;0",$E$4:E166,"&gt;0"),"")</f>
        <v/>
      </c>
      <c r="J166" s="34" t="str">
        <f>IF(F166&gt;=120,COUNTIFS($C$4:C166,C166,$F$4:F166,"&gt;=120",$E$4:E166,"&gt;0"),"")</f>
        <v/>
      </c>
      <c r="K166" s="60" t="s">
        <v>123</v>
      </c>
      <c r="L166" t="s">
        <v>123</v>
      </c>
      <c r="M166" s="73" t="s">
        <v>123</v>
      </c>
    </row>
    <row r="167" spans="2:13" x14ac:dyDescent="0.25">
      <c r="B167" s="70"/>
      <c r="C167" s="71"/>
      <c r="D167" s="72"/>
      <c r="E167" s="58"/>
      <c r="F167" s="58"/>
      <c r="G167" s="59"/>
      <c r="H167" s="58"/>
      <c r="I167" s="58" t="str">
        <f>IF(AND(ISNUMBER(H167),F167&gt;=120),COUNTIFS($C$4:C167,C167,$H$4:H167,H167,$H$4:H167,"&gt;0",$E$4:E167,"&gt;0"),"")</f>
        <v/>
      </c>
      <c r="J167" s="34" t="str">
        <f>IF(F167&gt;=120,COUNTIFS($C$4:C167,C167,$F$4:F167,"&gt;=120",$E$4:E167,"&gt;0"),"")</f>
        <v/>
      </c>
      <c r="K167" s="60" t="s">
        <v>123</v>
      </c>
      <c r="L167" t="s">
        <v>123</v>
      </c>
      <c r="M167" s="73" t="s">
        <v>123</v>
      </c>
    </row>
    <row r="168" spans="2:13" x14ac:dyDescent="0.25">
      <c r="B168" s="70"/>
      <c r="C168" s="71"/>
      <c r="D168" s="72"/>
      <c r="E168" s="58"/>
      <c r="F168" s="58"/>
      <c r="G168" s="59"/>
      <c r="H168" s="58"/>
      <c r="I168" s="58" t="str">
        <f>IF(AND(ISNUMBER(H168),F168&gt;=120),COUNTIFS($C$4:C168,C168,$H$4:H168,H168,$H$4:H168,"&gt;0",$E$4:E168,"&gt;0"),"")</f>
        <v/>
      </c>
      <c r="J168" s="34" t="str">
        <f>IF(F168&gt;=120,COUNTIFS($C$4:C168,C168,$F$4:F168,"&gt;=120",$E$4:E168,"&gt;0"),"")</f>
        <v/>
      </c>
      <c r="K168" s="60" t="s">
        <v>123</v>
      </c>
      <c r="L168" t="s">
        <v>123</v>
      </c>
      <c r="M168" s="73" t="s">
        <v>123</v>
      </c>
    </row>
    <row r="169" spans="2:13" x14ac:dyDescent="0.25">
      <c r="B169" s="70"/>
      <c r="C169" s="71"/>
      <c r="D169" s="72"/>
      <c r="E169" s="58"/>
      <c r="F169" s="58"/>
      <c r="G169" s="59"/>
      <c r="H169" s="58"/>
      <c r="I169" s="58" t="str">
        <f>IF(AND(ISNUMBER(H169),F169&gt;=120),COUNTIFS($C$4:C169,C169,$H$4:H169,H169,$H$4:H169,"&gt;0",$E$4:E169,"&gt;0"),"")</f>
        <v/>
      </c>
      <c r="J169" s="34" t="str">
        <f>IF(F169&gt;=120,COUNTIFS($C$4:C169,C169,$F$4:F169,"&gt;=120",$E$4:E169,"&gt;0"),"")</f>
        <v/>
      </c>
      <c r="K169" s="60" t="s">
        <v>123</v>
      </c>
      <c r="L169" t="s">
        <v>123</v>
      </c>
      <c r="M169" s="73" t="s">
        <v>123</v>
      </c>
    </row>
    <row r="170" spans="2:13" x14ac:dyDescent="0.25">
      <c r="B170" s="70"/>
      <c r="C170" s="71"/>
      <c r="D170" s="72"/>
      <c r="E170" s="58"/>
      <c r="F170" s="58"/>
      <c r="G170" s="59"/>
      <c r="H170" s="58"/>
      <c r="I170" s="58" t="str">
        <f>IF(AND(ISNUMBER(H170),F170&gt;=120),COUNTIFS($C$4:C170,C170,$H$4:H170,H170,$H$4:H170,"&gt;0",$E$4:E170,"&gt;0"),"")</f>
        <v/>
      </c>
      <c r="J170" s="34" t="str">
        <f>IF(F170&gt;=120,COUNTIFS($C$4:C170,C170,$F$4:F170,"&gt;=120",$E$4:E170,"&gt;0"),"")</f>
        <v/>
      </c>
      <c r="K170" s="60" t="s">
        <v>123</v>
      </c>
      <c r="L170" t="s">
        <v>123</v>
      </c>
      <c r="M170" s="73" t="s">
        <v>123</v>
      </c>
    </row>
    <row r="171" spans="2:13" x14ac:dyDescent="0.25">
      <c r="B171" s="70"/>
      <c r="C171" s="71"/>
      <c r="D171" s="72"/>
      <c r="E171" s="58"/>
      <c r="F171" s="58"/>
      <c r="G171" s="59"/>
      <c r="H171" s="58"/>
      <c r="I171" s="58" t="str">
        <f>IF(AND(ISNUMBER(H171),F171&gt;=120),COUNTIFS($C$4:C171,C171,$H$4:H171,H171,$H$4:H171,"&gt;0",$E$4:E171,"&gt;0"),"")</f>
        <v/>
      </c>
      <c r="J171" s="34" t="str">
        <f>IF(F171&gt;=120,COUNTIFS($C$4:C171,C171,$F$4:F171,"&gt;=120",$E$4:E171,"&gt;0"),"")</f>
        <v/>
      </c>
      <c r="K171" s="60" t="s">
        <v>123</v>
      </c>
      <c r="L171" t="s">
        <v>123</v>
      </c>
      <c r="M171" s="73" t="s">
        <v>123</v>
      </c>
    </row>
    <row r="172" spans="2:13" x14ac:dyDescent="0.25">
      <c r="B172" s="70"/>
      <c r="C172" s="71"/>
      <c r="D172" s="72"/>
      <c r="E172" s="58"/>
      <c r="F172" s="58"/>
      <c r="G172" s="59"/>
      <c r="H172" s="58"/>
      <c r="I172" s="58" t="str">
        <f>IF(AND(ISNUMBER(H172),F172&gt;=120),COUNTIFS($C$4:C172,C172,$H$4:H172,H172,$H$4:H172,"&gt;0",$E$4:E172,"&gt;0"),"")</f>
        <v/>
      </c>
      <c r="J172" s="34" t="str">
        <f>IF(F172&gt;=120,COUNTIFS($C$4:C172,C172,$F$4:F172,"&gt;=120",$E$4:E172,"&gt;0"),"")</f>
        <v/>
      </c>
      <c r="K172" s="60" t="s">
        <v>123</v>
      </c>
      <c r="L172" t="s">
        <v>123</v>
      </c>
      <c r="M172" s="73" t="s">
        <v>123</v>
      </c>
    </row>
    <row r="173" spans="2:13" x14ac:dyDescent="0.25">
      <c r="B173" s="70"/>
      <c r="C173" s="71"/>
      <c r="D173" s="72"/>
      <c r="E173" s="58"/>
      <c r="F173" s="58"/>
      <c r="G173" s="59"/>
      <c r="H173" s="58"/>
      <c r="I173" s="58" t="str">
        <f>IF(AND(ISNUMBER(H173),F173&gt;=120),COUNTIFS($C$4:C173,C173,$H$4:H173,H173,$H$4:H173,"&gt;0",$E$4:E173,"&gt;0"),"")</f>
        <v/>
      </c>
      <c r="J173" s="34" t="str">
        <f>IF(F173&gt;=120,COUNTIFS($C$4:C173,C173,$F$4:F173,"&gt;=120",$E$4:E173,"&gt;0"),"")</f>
        <v/>
      </c>
      <c r="K173" s="60" t="s">
        <v>123</v>
      </c>
      <c r="L173" t="s">
        <v>123</v>
      </c>
      <c r="M173" s="73" t="s">
        <v>123</v>
      </c>
    </row>
    <row r="174" spans="2:13" x14ac:dyDescent="0.25">
      <c r="B174" s="70"/>
      <c r="C174" s="71"/>
      <c r="D174" s="72"/>
      <c r="E174" s="58"/>
      <c r="F174" s="58"/>
      <c r="G174" s="59"/>
      <c r="H174" s="58"/>
      <c r="I174" s="58" t="str">
        <f>IF(AND(ISNUMBER(H174),F174&gt;=120),COUNTIFS($C$4:C174,C174,$H$4:H174,H174,$H$4:H174,"&gt;0",$E$4:E174,"&gt;0"),"")</f>
        <v/>
      </c>
      <c r="J174" s="34" t="str">
        <f>IF(F174&gt;=120,COUNTIFS($C$4:C174,C174,$F$4:F174,"&gt;=120",$E$4:E174,"&gt;0"),"")</f>
        <v/>
      </c>
      <c r="K174" s="60" t="s">
        <v>123</v>
      </c>
      <c r="L174" t="s">
        <v>123</v>
      </c>
      <c r="M174" s="73" t="s">
        <v>123</v>
      </c>
    </row>
    <row r="175" spans="2:13" x14ac:dyDescent="0.25">
      <c r="B175" s="70"/>
      <c r="C175" s="71"/>
      <c r="D175" s="72"/>
      <c r="E175" s="58"/>
      <c r="F175" s="58"/>
      <c r="G175" s="59"/>
      <c r="H175" s="58"/>
      <c r="I175" s="58" t="str">
        <f>IF(AND(ISNUMBER(H175),F175&gt;=120),COUNTIFS($C$4:C175,C175,$H$4:H175,H175,$H$4:H175,"&gt;0",$E$4:E175,"&gt;0"),"")</f>
        <v/>
      </c>
      <c r="J175" s="34" t="str">
        <f>IF(F175&gt;=120,COUNTIFS($C$4:C175,C175,$F$4:F175,"&gt;=120",$E$4:E175,"&gt;0"),"")</f>
        <v/>
      </c>
      <c r="K175" s="60" t="s">
        <v>123</v>
      </c>
      <c r="L175" t="s">
        <v>123</v>
      </c>
      <c r="M175" s="73" t="s">
        <v>123</v>
      </c>
    </row>
    <row r="176" spans="2:13" x14ac:dyDescent="0.25">
      <c r="B176" s="70"/>
      <c r="C176" s="71"/>
      <c r="D176" s="72"/>
      <c r="E176" s="58"/>
      <c r="F176" s="58"/>
      <c r="G176" s="59"/>
      <c r="H176" s="58"/>
      <c r="I176" s="58" t="str">
        <f>IF(AND(ISNUMBER(H176),F176&gt;=120),COUNTIFS($C$4:C176,C176,$H$4:H176,H176,$H$4:H176,"&gt;0",$E$4:E176,"&gt;0"),"")</f>
        <v/>
      </c>
      <c r="J176" s="34" t="str">
        <f>IF(F176&gt;=120,COUNTIFS($C$4:C176,C176,$F$4:F176,"&gt;=120",$E$4:E176,"&gt;0"),"")</f>
        <v/>
      </c>
      <c r="K176" s="60" t="s">
        <v>123</v>
      </c>
      <c r="L176" t="s">
        <v>123</v>
      </c>
      <c r="M176" s="73" t="s">
        <v>123</v>
      </c>
    </row>
    <row r="177" spans="2:13" x14ac:dyDescent="0.25">
      <c r="B177" s="70"/>
      <c r="C177" s="71"/>
      <c r="D177" s="72"/>
      <c r="E177" s="58"/>
      <c r="F177" s="58"/>
      <c r="G177" s="59"/>
      <c r="H177" s="58"/>
      <c r="I177" s="58" t="str">
        <f>IF(AND(ISNUMBER(H177),F177&gt;=120),COUNTIFS($C$4:C177,C177,$H$4:H177,H177,$H$4:H177,"&gt;0",$E$4:E177,"&gt;0"),"")</f>
        <v/>
      </c>
      <c r="J177" s="34" t="str">
        <f>IF(F177&gt;=120,COUNTIFS($C$4:C177,C177,$F$4:F177,"&gt;=120",$E$4:E177,"&gt;0"),"")</f>
        <v/>
      </c>
      <c r="K177" s="60" t="s">
        <v>123</v>
      </c>
      <c r="L177" t="s">
        <v>123</v>
      </c>
      <c r="M177" s="73" t="s">
        <v>123</v>
      </c>
    </row>
    <row r="178" spans="2:13" x14ac:dyDescent="0.25">
      <c r="B178" s="70"/>
      <c r="C178" s="71"/>
      <c r="D178" s="72"/>
      <c r="E178" s="58"/>
      <c r="F178" s="58"/>
      <c r="G178" s="59"/>
      <c r="H178" s="58"/>
      <c r="I178" s="58" t="str">
        <f>IF(AND(ISNUMBER(H178),F178&gt;=120),COUNTIFS($C$4:C178,C178,$H$4:H178,H178,$H$4:H178,"&gt;0",$E$4:E178,"&gt;0"),"")</f>
        <v/>
      </c>
      <c r="J178" s="34" t="str">
        <f>IF(F178&gt;=120,COUNTIFS($C$4:C178,C178,$F$4:F178,"&gt;=120",$E$4:E178,"&gt;0"),"")</f>
        <v/>
      </c>
      <c r="K178" s="60" t="s">
        <v>123</v>
      </c>
      <c r="L178" t="s">
        <v>123</v>
      </c>
      <c r="M178" s="73" t="s">
        <v>123</v>
      </c>
    </row>
    <row r="179" spans="2:13" x14ac:dyDescent="0.25">
      <c r="B179" s="70"/>
      <c r="C179" s="71"/>
      <c r="D179" s="72"/>
      <c r="E179" s="58"/>
      <c r="F179" s="58"/>
      <c r="G179" s="59"/>
      <c r="H179" s="58"/>
      <c r="I179" s="58" t="str">
        <f>IF(AND(ISNUMBER(H179),F179&gt;=120),COUNTIFS($C$4:C179,C179,$H$4:H179,H179,$H$4:H179,"&gt;0",$E$4:E179,"&gt;0"),"")</f>
        <v/>
      </c>
      <c r="J179" s="34" t="str">
        <f>IF(F179&gt;=120,COUNTIFS($C$4:C179,C179,$F$4:F179,"&gt;=120",$E$4:E179,"&gt;0"),"")</f>
        <v/>
      </c>
      <c r="K179" s="60" t="s">
        <v>123</v>
      </c>
      <c r="L179" t="s">
        <v>123</v>
      </c>
      <c r="M179" s="73" t="s">
        <v>123</v>
      </c>
    </row>
    <row r="180" spans="2:13" x14ac:dyDescent="0.25">
      <c r="B180" s="70"/>
      <c r="C180" s="71"/>
      <c r="D180" s="72"/>
      <c r="E180" s="58"/>
      <c r="F180" s="58"/>
      <c r="G180" s="59"/>
      <c r="H180" s="58"/>
      <c r="I180" s="58" t="str">
        <f>IF(AND(ISNUMBER(H180),F180&gt;=120),COUNTIFS($C$4:C180,C180,$H$4:H180,H180,$H$4:H180,"&gt;0",$E$4:E180,"&gt;0"),"")</f>
        <v/>
      </c>
      <c r="J180" s="34" t="str">
        <f>IF(F180&gt;=120,COUNTIFS($C$4:C180,C180,$F$4:F180,"&gt;=120",$E$4:E180,"&gt;0"),"")</f>
        <v/>
      </c>
      <c r="K180" s="60" t="s">
        <v>123</v>
      </c>
      <c r="L180" t="s">
        <v>123</v>
      </c>
      <c r="M180" s="73" t="s">
        <v>123</v>
      </c>
    </row>
    <row r="181" spans="2:13" x14ac:dyDescent="0.25">
      <c r="B181" s="70"/>
      <c r="C181" s="71"/>
      <c r="D181" s="72"/>
      <c r="E181" s="58"/>
      <c r="F181" s="58"/>
      <c r="G181" s="59"/>
      <c r="H181" s="58"/>
      <c r="I181" s="58" t="str">
        <f>IF(AND(ISNUMBER(H181),F181&gt;=120),COUNTIFS($C$4:C181,C181,$H$4:H181,H181,$H$4:H181,"&gt;0",$E$4:E181,"&gt;0"),"")</f>
        <v/>
      </c>
      <c r="J181" s="34" t="str">
        <f>IF(F181&gt;=120,COUNTIFS($C$4:C181,C181,$F$4:F181,"&gt;=120",$E$4:E181,"&gt;0"),"")</f>
        <v/>
      </c>
      <c r="K181" s="60" t="s">
        <v>123</v>
      </c>
      <c r="L181" t="s">
        <v>123</v>
      </c>
      <c r="M181" s="73" t="s">
        <v>123</v>
      </c>
    </row>
    <row r="182" spans="2:13" x14ac:dyDescent="0.25">
      <c r="B182" s="70"/>
      <c r="C182" s="71"/>
      <c r="D182" s="72"/>
      <c r="E182" s="58"/>
      <c r="F182" s="58"/>
      <c r="G182" s="59"/>
      <c r="H182" s="58"/>
      <c r="I182" s="58" t="str">
        <f>IF(AND(ISNUMBER(H182),F182&gt;=120),COUNTIFS($C$4:C182,C182,$H$4:H182,H182,$H$4:H182,"&gt;0",$E$4:E182,"&gt;0"),"")</f>
        <v/>
      </c>
      <c r="J182" s="34" t="str">
        <f>IF(F182&gt;=120,COUNTIFS($C$4:C182,C182,$F$4:F182,"&gt;=120",$E$4:E182,"&gt;0"),"")</f>
        <v/>
      </c>
      <c r="K182" s="60" t="s">
        <v>123</v>
      </c>
      <c r="L182" t="s">
        <v>123</v>
      </c>
      <c r="M182" s="73" t="s">
        <v>123</v>
      </c>
    </row>
    <row r="183" spans="2:13" x14ac:dyDescent="0.25">
      <c r="B183" s="70"/>
      <c r="C183" s="71"/>
      <c r="D183" s="72"/>
      <c r="E183" s="58"/>
      <c r="F183" s="58"/>
      <c r="G183" s="59"/>
      <c r="H183" s="58"/>
      <c r="I183" s="58" t="str">
        <f>IF(AND(ISNUMBER(H183),F183&gt;=120),COUNTIFS($C$4:C183,C183,$H$4:H183,H183,$H$4:H183,"&gt;0",$E$4:E183,"&gt;0"),"")</f>
        <v/>
      </c>
      <c r="J183" s="34" t="str">
        <f>IF(F183&gt;=120,COUNTIFS($C$4:C183,C183,$F$4:F183,"&gt;=120",$E$4:E183,"&gt;0"),"")</f>
        <v/>
      </c>
      <c r="K183" s="60" t="s">
        <v>123</v>
      </c>
      <c r="L183" t="s">
        <v>123</v>
      </c>
      <c r="M183" s="73" t="s">
        <v>123</v>
      </c>
    </row>
    <row r="184" spans="2:13" x14ac:dyDescent="0.25">
      <c r="B184" s="70"/>
      <c r="C184" s="71"/>
      <c r="D184" s="72"/>
      <c r="E184" s="58"/>
      <c r="F184" s="58"/>
      <c r="G184" s="59"/>
      <c r="H184" s="58"/>
      <c r="I184" s="58" t="str">
        <f>IF(AND(ISNUMBER(H184),F184&gt;=120),COUNTIFS($C$4:C184,C184,$H$4:H184,H184,$H$4:H184,"&gt;0",$E$4:E184,"&gt;0"),"")</f>
        <v/>
      </c>
      <c r="J184" s="34" t="str">
        <f>IF(F184&gt;=120,COUNTIFS($C$4:C184,C184,$F$4:F184,"&gt;=120",$E$4:E184,"&gt;0"),"")</f>
        <v/>
      </c>
      <c r="K184" s="60" t="s">
        <v>123</v>
      </c>
      <c r="L184" t="s">
        <v>123</v>
      </c>
      <c r="M184" s="73" t="s">
        <v>123</v>
      </c>
    </row>
    <row r="185" spans="2:13" x14ac:dyDescent="0.25">
      <c r="B185" s="70"/>
      <c r="C185" s="71"/>
      <c r="D185" s="72"/>
      <c r="E185" s="58"/>
      <c r="F185" s="58"/>
      <c r="G185" s="59"/>
      <c r="H185" s="58"/>
      <c r="I185" s="58" t="str">
        <f>IF(AND(ISNUMBER(H185),F185&gt;=120),COUNTIFS($C$4:C185,C185,$H$4:H185,H185,$H$4:H185,"&gt;0",$E$4:E185,"&gt;0"),"")</f>
        <v/>
      </c>
      <c r="J185" s="34" t="str">
        <f>IF(F185&gt;=120,COUNTIFS($C$4:C185,C185,$F$4:F185,"&gt;=120",$E$4:E185,"&gt;0"),"")</f>
        <v/>
      </c>
      <c r="K185" s="60" t="s">
        <v>123</v>
      </c>
      <c r="L185" t="s">
        <v>123</v>
      </c>
      <c r="M185" s="73" t="s">
        <v>123</v>
      </c>
    </row>
    <row r="186" spans="2:13" x14ac:dyDescent="0.25">
      <c r="B186" s="70"/>
      <c r="C186" s="71"/>
      <c r="D186" s="72"/>
      <c r="E186" s="58"/>
      <c r="F186" s="58"/>
      <c r="G186" s="59"/>
      <c r="H186" s="58"/>
      <c r="I186" s="58" t="str">
        <f>IF(AND(ISNUMBER(H186),F186&gt;=120),COUNTIFS($C$4:C186,C186,$H$4:H186,H186,$H$4:H186,"&gt;0",$E$4:E186,"&gt;0"),"")</f>
        <v/>
      </c>
      <c r="J186" s="34" t="str">
        <f>IF(F186&gt;=120,COUNTIFS($C$4:C186,C186,$F$4:F186,"&gt;=120",$E$4:E186,"&gt;0"),"")</f>
        <v/>
      </c>
      <c r="K186" s="60" t="s">
        <v>123</v>
      </c>
      <c r="L186" t="s">
        <v>123</v>
      </c>
      <c r="M186" s="73" t="s">
        <v>123</v>
      </c>
    </row>
    <row r="187" spans="2:13" x14ac:dyDescent="0.25">
      <c r="B187" s="70"/>
      <c r="C187" s="71"/>
      <c r="D187" s="72"/>
      <c r="E187" s="58"/>
      <c r="F187" s="58"/>
      <c r="G187" s="59"/>
      <c r="H187" s="58"/>
      <c r="I187" s="58" t="str">
        <f>IF(AND(ISNUMBER(H187),F187&gt;=120),COUNTIFS($C$4:C187,C187,$H$4:H187,H187,$H$4:H187,"&gt;0",$E$4:E187,"&gt;0"),"")</f>
        <v/>
      </c>
      <c r="J187" s="34" t="str">
        <f>IF(F187&gt;=120,COUNTIFS($C$4:C187,C187,$F$4:F187,"&gt;=120",$E$4:E187,"&gt;0"),"")</f>
        <v/>
      </c>
      <c r="K187" s="60" t="s">
        <v>123</v>
      </c>
      <c r="L187" t="s">
        <v>123</v>
      </c>
      <c r="M187" s="73" t="s">
        <v>123</v>
      </c>
    </row>
    <row r="188" spans="2:13" x14ac:dyDescent="0.25">
      <c r="B188" s="70"/>
      <c r="C188" s="71"/>
      <c r="D188" s="72"/>
      <c r="E188" s="58"/>
      <c r="F188" s="58"/>
      <c r="G188" s="59"/>
      <c r="H188" s="58"/>
      <c r="I188" s="58" t="str">
        <f>IF(AND(ISNUMBER(H188),F188&gt;=120),COUNTIFS($C$4:C188,C188,$H$4:H188,H188,$H$4:H188,"&gt;0",$E$4:E188,"&gt;0"),"")</f>
        <v/>
      </c>
      <c r="J188" s="34" t="str">
        <f>IF(F188&gt;=120,COUNTIFS($C$4:C188,C188,$F$4:F188,"&gt;=120",$E$4:E188,"&gt;0"),"")</f>
        <v/>
      </c>
      <c r="K188" s="60" t="s">
        <v>123</v>
      </c>
      <c r="L188" t="s">
        <v>123</v>
      </c>
      <c r="M188" s="73" t="s">
        <v>123</v>
      </c>
    </row>
    <row r="189" spans="2:13" x14ac:dyDescent="0.25">
      <c r="B189" s="70"/>
      <c r="C189" s="71"/>
      <c r="D189" s="72"/>
      <c r="E189" s="58"/>
      <c r="F189" s="58"/>
      <c r="G189" s="59"/>
      <c r="H189" s="58"/>
      <c r="I189" s="58" t="str">
        <f>IF(AND(ISNUMBER(H189),F189&gt;=120),COUNTIFS($C$4:C189,C189,$H$4:H189,H189,$H$4:H189,"&gt;0",$E$4:E189,"&gt;0"),"")</f>
        <v/>
      </c>
      <c r="J189" s="34" t="str">
        <f>IF(F189&gt;=120,COUNTIFS($C$4:C189,C189,$F$4:F189,"&gt;=120",$E$4:E189,"&gt;0"),"")</f>
        <v/>
      </c>
      <c r="K189" s="60" t="s">
        <v>123</v>
      </c>
      <c r="L189" t="s">
        <v>123</v>
      </c>
      <c r="M189" s="73" t="s">
        <v>123</v>
      </c>
    </row>
    <row r="190" spans="2:13" x14ac:dyDescent="0.25">
      <c r="B190" s="70"/>
      <c r="C190" s="71"/>
      <c r="D190" s="72"/>
      <c r="E190" s="58"/>
      <c r="F190" s="58"/>
      <c r="G190" s="59"/>
      <c r="H190" s="58"/>
      <c r="I190" s="58" t="str">
        <f>IF(AND(ISNUMBER(H190),F190&gt;=120),COUNTIFS($C$4:C190,C190,$H$4:H190,H190,$H$4:H190,"&gt;0",$E$4:E190,"&gt;0"),"")</f>
        <v/>
      </c>
      <c r="J190" s="34" t="str">
        <f>IF(F190&gt;=120,COUNTIFS($C$4:C190,C190,$F$4:F190,"&gt;=120",$E$4:E190,"&gt;0"),"")</f>
        <v/>
      </c>
      <c r="K190" s="60" t="s">
        <v>123</v>
      </c>
      <c r="L190" t="s">
        <v>123</v>
      </c>
      <c r="M190" s="73" t="s">
        <v>123</v>
      </c>
    </row>
    <row r="191" spans="2:13" x14ac:dyDescent="0.25">
      <c r="B191" s="70"/>
      <c r="C191" s="71"/>
      <c r="D191" s="72"/>
      <c r="E191" s="58"/>
      <c r="F191" s="58"/>
      <c r="G191" s="59"/>
      <c r="H191" s="58"/>
      <c r="I191" s="58" t="str">
        <f>IF(AND(ISNUMBER(H191),F191&gt;=120),COUNTIFS($C$4:C191,C191,$H$4:H191,H191,$H$4:H191,"&gt;0",$E$4:E191,"&gt;0"),"")</f>
        <v/>
      </c>
      <c r="J191" s="34" t="str">
        <f>IF(F191&gt;=120,COUNTIFS($C$4:C191,C191,$F$4:F191,"&gt;=120",$E$4:E191,"&gt;0"),"")</f>
        <v/>
      </c>
      <c r="K191" s="60" t="s">
        <v>123</v>
      </c>
      <c r="L191" t="s">
        <v>123</v>
      </c>
      <c r="M191" s="73" t="s">
        <v>123</v>
      </c>
    </row>
    <row r="192" spans="2:13" x14ac:dyDescent="0.25">
      <c r="B192" s="70"/>
      <c r="C192" s="71"/>
      <c r="D192" s="72"/>
      <c r="E192" s="58"/>
      <c r="F192" s="58"/>
      <c r="G192" s="59"/>
      <c r="H192" s="58"/>
      <c r="I192" s="58" t="str">
        <f>IF(AND(ISNUMBER(H192),F192&gt;=120),COUNTIFS($C$4:C192,C192,$H$4:H192,H192,$H$4:H192,"&gt;0",$E$4:E192,"&gt;0"),"")</f>
        <v/>
      </c>
      <c r="J192" s="34" t="str">
        <f>IF(F192&gt;=120,COUNTIFS($C$4:C192,C192,$F$4:F192,"&gt;=120",$E$4:E192,"&gt;0"),"")</f>
        <v/>
      </c>
      <c r="K192" s="60" t="s">
        <v>123</v>
      </c>
      <c r="L192" t="s">
        <v>123</v>
      </c>
      <c r="M192" s="73" t="s">
        <v>123</v>
      </c>
    </row>
    <row r="193" spans="2:13" x14ac:dyDescent="0.25">
      <c r="B193" s="70"/>
      <c r="C193" s="71"/>
      <c r="D193" s="72"/>
      <c r="E193" s="58"/>
      <c r="F193" s="58"/>
      <c r="G193" s="59"/>
      <c r="H193" s="58"/>
      <c r="I193" s="58" t="str">
        <f>IF(AND(ISNUMBER(H193),F193&gt;=120),COUNTIFS($C$4:C193,C193,$H$4:H193,H193,$H$4:H193,"&gt;0",$E$4:E193,"&gt;0"),"")</f>
        <v/>
      </c>
      <c r="J193" s="34" t="str">
        <f>IF(F193&gt;=120,COUNTIFS($C$4:C193,C193,$F$4:F193,"&gt;=120",$E$4:E193,"&gt;0"),"")</f>
        <v/>
      </c>
      <c r="K193" s="60" t="s">
        <v>123</v>
      </c>
      <c r="L193" t="s">
        <v>123</v>
      </c>
      <c r="M193" s="73" t="s">
        <v>123</v>
      </c>
    </row>
    <row r="194" spans="2:13" x14ac:dyDescent="0.25">
      <c r="B194" s="70"/>
      <c r="C194" s="71"/>
      <c r="D194" s="72"/>
      <c r="E194" s="58"/>
      <c r="F194" s="58"/>
      <c r="G194" s="59"/>
      <c r="H194" s="58"/>
      <c r="I194" s="58" t="str">
        <f>IF(AND(ISNUMBER(H194),F194&gt;=120),COUNTIFS($C$4:C194,C194,$H$4:H194,H194,$H$4:H194,"&gt;0",$E$4:E194,"&gt;0"),"")</f>
        <v/>
      </c>
      <c r="J194" s="34" t="str">
        <f>IF(F194&gt;=120,COUNTIFS($C$4:C194,C194,$F$4:F194,"&gt;=120",$E$4:E194,"&gt;0"),"")</f>
        <v/>
      </c>
      <c r="K194" s="60" t="s">
        <v>123</v>
      </c>
      <c r="L194" t="s">
        <v>123</v>
      </c>
      <c r="M194" s="73" t="s">
        <v>123</v>
      </c>
    </row>
    <row r="195" spans="2:13" x14ac:dyDescent="0.25">
      <c r="B195" s="70"/>
      <c r="C195" s="71"/>
      <c r="D195" s="72"/>
      <c r="E195" s="58"/>
      <c r="F195" s="58"/>
      <c r="G195" s="59"/>
      <c r="H195" s="58"/>
      <c r="I195" s="58" t="str">
        <f>IF(AND(ISNUMBER(H195),F195&gt;=120),COUNTIFS($C$4:C195,C195,$H$4:H195,H195,$H$4:H195,"&gt;0",$E$4:E195,"&gt;0"),"")</f>
        <v/>
      </c>
      <c r="J195" s="34" t="str">
        <f>IF(F195&gt;=120,COUNTIFS($C$4:C195,C195,$F$4:F195,"&gt;=120",$E$4:E195,"&gt;0"),"")</f>
        <v/>
      </c>
      <c r="K195" s="60" t="s">
        <v>123</v>
      </c>
      <c r="L195" t="s">
        <v>123</v>
      </c>
      <c r="M195" s="73" t="s">
        <v>123</v>
      </c>
    </row>
    <row r="196" spans="2:13" x14ac:dyDescent="0.25">
      <c r="B196" s="70"/>
      <c r="C196" s="71"/>
      <c r="D196" s="72"/>
      <c r="E196" s="58"/>
      <c r="F196" s="58"/>
      <c r="G196" s="59"/>
      <c r="H196" s="58"/>
      <c r="I196" s="58" t="str">
        <f>IF(AND(ISNUMBER(H196),F196&gt;=120),COUNTIFS($C$4:C196,C196,$H$4:H196,H196,$H$4:H196,"&gt;0",$E$4:E196,"&gt;0"),"")</f>
        <v/>
      </c>
      <c r="J196" s="34" t="str">
        <f>IF(F196&gt;=120,COUNTIFS($C$4:C196,C196,$F$4:F196,"&gt;=120",$E$4:E196,"&gt;0"),"")</f>
        <v/>
      </c>
      <c r="K196" s="60" t="s">
        <v>123</v>
      </c>
      <c r="L196" t="s">
        <v>123</v>
      </c>
      <c r="M196" s="73" t="s">
        <v>123</v>
      </c>
    </row>
    <row r="197" spans="2:13" x14ac:dyDescent="0.25">
      <c r="B197" s="70"/>
      <c r="C197" s="71"/>
      <c r="D197" s="72"/>
      <c r="E197" s="58"/>
      <c r="F197" s="58"/>
      <c r="G197" s="59"/>
      <c r="H197" s="58"/>
      <c r="I197" s="58" t="str">
        <f>IF(AND(ISNUMBER(H197),F197&gt;=120),COUNTIFS($C$4:C197,C197,$H$4:H197,H197,$H$4:H197,"&gt;0",$E$4:E197,"&gt;0"),"")</f>
        <v/>
      </c>
      <c r="J197" s="34" t="str">
        <f>IF(F197&gt;=120,COUNTIFS($C$4:C197,C197,$F$4:F197,"&gt;=120",$E$4:E197,"&gt;0"),"")</f>
        <v/>
      </c>
      <c r="K197" s="60" t="s">
        <v>123</v>
      </c>
      <c r="L197" t="s">
        <v>123</v>
      </c>
      <c r="M197" s="73" t="s">
        <v>123</v>
      </c>
    </row>
    <row r="198" spans="2:13" x14ac:dyDescent="0.25">
      <c r="B198" s="70"/>
      <c r="C198" s="71"/>
      <c r="D198" s="72"/>
      <c r="E198" s="58"/>
      <c r="F198" s="58"/>
      <c r="G198" s="59"/>
      <c r="H198" s="58"/>
      <c r="I198" s="58" t="str">
        <f>IF(AND(ISNUMBER(H198),F198&gt;=120),COUNTIFS($C$4:C198,C198,$H$4:H198,H198,$H$4:H198,"&gt;0",$E$4:E198,"&gt;0"),"")</f>
        <v/>
      </c>
      <c r="J198" s="34" t="str">
        <f>IF(F198&gt;=120,COUNTIFS($C$4:C198,C198,$F$4:F198,"&gt;=120",$E$4:E198,"&gt;0"),"")</f>
        <v/>
      </c>
      <c r="K198" s="60" t="s">
        <v>123</v>
      </c>
      <c r="L198" t="s">
        <v>123</v>
      </c>
      <c r="M198" s="73" t="s">
        <v>123</v>
      </c>
    </row>
    <row r="199" spans="2:13" x14ac:dyDescent="0.25">
      <c r="B199" s="70"/>
      <c r="C199" s="71"/>
      <c r="D199" s="72"/>
      <c r="E199" s="58"/>
      <c r="F199" s="58"/>
      <c r="G199" s="59"/>
      <c r="H199" s="58"/>
      <c r="I199" s="58" t="str">
        <f>IF(AND(ISNUMBER(H199),F199&gt;=120),COUNTIFS($C$4:C199,C199,$H$4:H199,H199,$H$4:H199,"&gt;0",$E$4:E199,"&gt;0"),"")</f>
        <v/>
      </c>
      <c r="J199" s="34" t="str">
        <f>IF(F199&gt;=120,COUNTIFS($C$4:C199,C199,$F$4:F199,"&gt;=120",$E$4:E199,"&gt;0"),"")</f>
        <v/>
      </c>
      <c r="K199" s="60" t="s">
        <v>123</v>
      </c>
      <c r="L199" t="s">
        <v>123</v>
      </c>
      <c r="M199" s="73" t="s">
        <v>123</v>
      </c>
    </row>
    <row r="200" spans="2:13" x14ac:dyDescent="0.25">
      <c r="B200" s="70"/>
      <c r="C200" s="71"/>
      <c r="D200" s="72"/>
      <c r="E200" s="58"/>
      <c r="F200" s="58"/>
      <c r="G200" s="59"/>
      <c r="H200" s="58"/>
      <c r="I200" s="58" t="str">
        <f>IF(AND(ISNUMBER(H200),F200&gt;=120),COUNTIFS($C$4:C200,C200,$H$4:H200,H200,$H$4:H200,"&gt;0",$E$4:E200,"&gt;0"),"")</f>
        <v/>
      </c>
      <c r="J200" s="34" t="str">
        <f>IF(F200&gt;=120,COUNTIFS($C$4:C200,C200,$F$4:F200,"&gt;=120",$E$4:E200,"&gt;0"),"")</f>
        <v/>
      </c>
      <c r="K200" s="60" t="s">
        <v>123</v>
      </c>
      <c r="L200" t="s">
        <v>123</v>
      </c>
      <c r="M200" s="73" t="s">
        <v>123</v>
      </c>
    </row>
    <row r="201" spans="2:13" x14ac:dyDescent="0.25">
      <c r="B201" s="70"/>
      <c r="C201" s="71"/>
      <c r="D201" s="72"/>
      <c r="E201" s="58"/>
      <c r="F201" s="58"/>
      <c r="G201" s="59"/>
      <c r="H201" s="58"/>
      <c r="I201" s="58" t="str">
        <f>IF(AND(ISNUMBER(H201),F201&gt;=120),COUNTIFS($C$4:C201,C201,$H$4:H201,H201,$H$4:H201,"&gt;0",$E$4:E201,"&gt;0"),"")</f>
        <v/>
      </c>
      <c r="J201" s="34" t="str">
        <f>IF(F201&gt;=120,COUNTIFS($C$4:C201,C201,$F$4:F201,"&gt;=120",$E$4:E201,"&gt;0"),"")</f>
        <v/>
      </c>
      <c r="K201" s="60" t="s">
        <v>123</v>
      </c>
      <c r="L201" t="s">
        <v>123</v>
      </c>
      <c r="M201" s="73" t="s">
        <v>123</v>
      </c>
    </row>
    <row r="202" spans="2:13" x14ac:dyDescent="0.25">
      <c r="B202" s="70"/>
      <c r="C202" s="71"/>
      <c r="D202" s="72"/>
      <c r="E202" s="58"/>
      <c r="F202" s="58"/>
      <c r="G202" s="59"/>
      <c r="H202" s="58"/>
      <c r="I202" s="58" t="str">
        <f>IF(AND(ISNUMBER(H202),F202&gt;=120),COUNTIFS($C$4:C202,C202,$H$4:H202,H202,$H$4:H202,"&gt;0",$E$4:E202,"&gt;0"),"")</f>
        <v/>
      </c>
      <c r="J202" s="34" t="str">
        <f>IF(F202&gt;=120,COUNTIFS($C$4:C202,C202,$F$4:F202,"&gt;=120",$E$4:E202,"&gt;0"),"")</f>
        <v/>
      </c>
      <c r="K202" s="60" t="s">
        <v>123</v>
      </c>
      <c r="L202" t="s">
        <v>123</v>
      </c>
      <c r="M202" s="73" t="s">
        <v>123</v>
      </c>
    </row>
    <row r="203" spans="2:13" x14ac:dyDescent="0.25">
      <c r="B203" s="70"/>
      <c r="C203" s="71"/>
      <c r="D203" s="72"/>
      <c r="E203" s="58"/>
      <c r="F203" s="58"/>
      <c r="G203" s="59"/>
      <c r="H203" s="58"/>
      <c r="I203" s="58" t="str">
        <f>IF(AND(ISNUMBER(H203),F203&gt;=120),COUNTIFS($C$4:C203,C203,$H$4:H203,H203,$H$4:H203,"&gt;0",$E$4:E203,"&gt;0"),"")</f>
        <v/>
      </c>
      <c r="J203" s="34" t="str">
        <f>IF(F203&gt;=120,COUNTIFS($C$4:C203,C203,$F$4:F203,"&gt;=120",$E$4:E203,"&gt;0"),"")</f>
        <v/>
      </c>
      <c r="K203" s="60" t="s">
        <v>123</v>
      </c>
      <c r="L203" t="s">
        <v>123</v>
      </c>
      <c r="M203" s="73" t="s">
        <v>123</v>
      </c>
    </row>
    <row r="204" spans="2:13" x14ac:dyDescent="0.25">
      <c r="B204" s="70"/>
      <c r="C204" s="71"/>
      <c r="D204" s="72"/>
      <c r="E204" s="58"/>
      <c r="F204" s="58"/>
      <c r="G204" s="59"/>
      <c r="H204" s="58"/>
      <c r="I204" s="58" t="str">
        <f>IF(AND(ISNUMBER(H204),F204&gt;=120),COUNTIFS($C$4:C204,C204,$H$4:H204,H204,$H$4:H204,"&gt;0",$E$4:E204,"&gt;0"),"")</f>
        <v/>
      </c>
      <c r="J204" s="34" t="str">
        <f>IF(F204&gt;=120,COUNTIFS($C$4:C204,C204,$F$4:F204,"&gt;=120",$E$4:E204,"&gt;0"),"")</f>
        <v/>
      </c>
      <c r="K204" s="60" t="s">
        <v>123</v>
      </c>
      <c r="L204" t="s">
        <v>123</v>
      </c>
      <c r="M204" s="73" t="s">
        <v>123</v>
      </c>
    </row>
    <row r="205" spans="2:13" x14ac:dyDescent="0.25">
      <c r="B205" s="70"/>
      <c r="C205" s="71"/>
      <c r="D205" s="72"/>
      <c r="E205" s="58"/>
      <c r="F205" s="58"/>
      <c r="G205" s="59"/>
      <c r="H205" s="58"/>
      <c r="I205" s="58" t="str">
        <f>IF(AND(ISNUMBER(H205),F205&gt;=120),COUNTIFS($C$4:C205,C205,$H$4:H205,H205,$H$4:H205,"&gt;0",$E$4:E205,"&gt;0"),"")</f>
        <v/>
      </c>
      <c r="J205" s="34" t="str">
        <f>IF(F205&gt;=120,COUNTIFS($C$4:C205,C205,$F$4:F205,"&gt;=120",$E$4:E205,"&gt;0"),"")</f>
        <v/>
      </c>
      <c r="K205" s="60" t="s">
        <v>123</v>
      </c>
      <c r="L205" t="s">
        <v>123</v>
      </c>
      <c r="M205" s="73" t="s">
        <v>123</v>
      </c>
    </row>
    <row r="206" spans="2:13" x14ac:dyDescent="0.25">
      <c r="B206" s="70"/>
      <c r="C206" s="71"/>
      <c r="D206" s="72"/>
      <c r="E206" s="58"/>
      <c r="F206" s="58"/>
      <c r="G206" s="59"/>
      <c r="H206" s="58"/>
      <c r="I206" s="58" t="str">
        <f>IF(AND(ISNUMBER(H206),F206&gt;=120),COUNTIFS($C$4:C206,C206,$H$4:H206,H206,$H$4:H206,"&gt;0",$E$4:E206,"&gt;0"),"")</f>
        <v/>
      </c>
      <c r="J206" s="34" t="str">
        <f>IF(F206&gt;=120,COUNTIFS($C$4:C206,C206,$F$4:F206,"&gt;=120",$E$4:E206,"&gt;0"),"")</f>
        <v/>
      </c>
      <c r="K206" s="60" t="s">
        <v>123</v>
      </c>
      <c r="L206" t="s">
        <v>123</v>
      </c>
      <c r="M206" s="73" t="s">
        <v>123</v>
      </c>
    </row>
    <row r="207" spans="2:13" x14ac:dyDescent="0.25">
      <c r="B207" s="70"/>
      <c r="C207" s="71"/>
      <c r="D207" s="72"/>
      <c r="E207" s="58"/>
      <c r="F207" s="58"/>
      <c r="G207" s="59"/>
      <c r="H207" s="58"/>
      <c r="I207" s="58" t="str">
        <f>IF(AND(ISNUMBER(H207),F207&gt;=120),COUNTIFS($C$4:C207,C207,$H$4:H207,H207,$H$4:H207,"&gt;0",$E$4:E207,"&gt;0"),"")</f>
        <v/>
      </c>
      <c r="J207" s="34" t="str">
        <f>IF(F207&gt;=120,COUNTIFS($C$4:C207,C207,$F$4:F207,"&gt;=120",$E$4:E207,"&gt;0"),"")</f>
        <v/>
      </c>
      <c r="K207" s="60" t="s">
        <v>123</v>
      </c>
      <c r="L207" t="s">
        <v>123</v>
      </c>
      <c r="M207" s="73" t="s">
        <v>123</v>
      </c>
    </row>
    <row r="208" spans="2:13" x14ac:dyDescent="0.25">
      <c r="B208" s="70"/>
      <c r="C208" s="71"/>
      <c r="D208" s="72"/>
      <c r="E208" s="58"/>
      <c r="F208" s="58"/>
      <c r="G208" s="59"/>
      <c r="H208" s="58"/>
      <c r="I208" s="58" t="str">
        <f>IF(AND(ISNUMBER(H208),F208&gt;=120),COUNTIFS($C$4:C208,C208,$H$4:H208,H208,$H$4:H208,"&gt;0",$E$4:E208,"&gt;0"),"")</f>
        <v/>
      </c>
      <c r="J208" s="34" t="str">
        <f>IF(F208&gt;=120,COUNTIFS($C$4:C208,C208,$F$4:F208,"&gt;=120",$E$4:E208,"&gt;0"),"")</f>
        <v/>
      </c>
      <c r="K208" s="60" t="s">
        <v>123</v>
      </c>
      <c r="L208" t="s">
        <v>123</v>
      </c>
      <c r="M208" s="73" t="s">
        <v>123</v>
      </c>
    </row>
    <row r="209" spans="2:13" x14ac:dyDescent="0.25">
      <c r="B209" s="70"/>
      <c r="C209" s="71"/>
      <c r="D209" s="72"/>
      <c r="E209" s="58"/>
      <c r="F209" s="58"/>
      <c r="G209" s="59"/>
      <c r="H209" s="58"/>
      <c r="I209" s="58" t="str">
        <f>IF(AND(ISNUMBER(H209),F209&gt;=120),COUNTIFS($C$4:C209,C209,$H$4:H209,H209,$H$4:H209,"&gt;0",$E$4:E209,"&gt;0"),"")</f>
        <v/>
      </c>
      <c r="J209" s="34" t="str">
        <f>IF(F209&gt;=120,COUNTIFS($C$4:C209,C209,$F$4:F209,"&gt;=120",$E$4:E209,"&gt;0"),"")</f>
        <v/>
      </c>
      <c r="K209" s="60" t="s">
        <v>123</v>
      </c>
      <c r="L209" t="s">
        <v>123</v>
      </c>
      <c r="M209" s="73" t="s">
        <v>123</v>
      </c>
    </row>
    <row r="210" spans="2:13" x14ac:dyDescent="0.25">
      <c r="B210" s="70"/>
      <c r="C210" s="71"/>
      <c r="D210" s="72"/>
      <c r="E210" s="58"/>
      <c r="F210" s="58"/>
      <c r="G210" s="59"/>
      <c r="H210" s="58"/>
      <c r="I210" s="58" t="str">
        <f>IF(AND(ISNUMBER(H210),F210&gt;=120),COUNTIFS($C$4:C210,C210,$H$4:H210,H210,$H$4:H210,"&gt;0",$E$4:E210,"&gt;0"),"")</f>
        <v/>
      </c>
      <c r="J210" s="34" t="str">
        <f>IF(F210&gt;=120,COUNTIFS($C$4:C210,C210,$F$4:F210,"&gt;=120",$E$4:E210,"&gt;0"),"")</f>
        <v/>
      </c>
      <c r="K210" s="60" t="s">
        <v>123</v>
      </c>
      <c r="L210" t="s">
        <v>123</v>
      </c>
      <c r="M210" s="73" t="s">
        <v>123</v>
      </c>
    </row>
    <row r="211" spans="2:13" x14ac:dyDescent="0.25">
      <c r="B211" s="70"/>
      <c r="C211" s="71"/>
      <c r="D211" s="72"/>
      <c r="E211" s="58"/>
      <c r="F211" s="58"/>
      <c r="G211" s="59"/>
      <c r="H211" s="58"/>
      <c r="I211" s="58" t="str">
        <f>IF(AND(ISNUMBER(H211),F211&gt;=120),COUNTIFS($C$4:C211,C211,$H$4:H211,H211,$H$4:H211,"&gt;0",$E$4:E211,"&gt;0"),"")</f>
        <v/>
      </c>
      <c r="J211" s="34" t="str">
        <f>IF(F211&gt;=120,COUNTIFS($C$4:C211,C211,$F$4:F211,"&gt;=120",$E$4:E211,"&gt;0"),"")</f>
        <v/>
      </c>
      <c r="K211" s="60" t="s">
        <v>123</v>
      </c>
      <c r="L211" t="s">
        <v>123</v>
      </c>
      <c r="M211" s="73" t="s">
        <v>123</v>
      </c>
    </row>
    <row r="212" spans="2:13" x14ac:dyDescent="0.25">
      <c r="B212" s="70"/>
      <c r="C212" s="71"/>
      <c r="D212" s="72"/>
      <c r="E212" s="58"/>
      <c r="F212" s="58"/>
      <c r="G212" s="59"/>
      <c r="H212" s="58"/>
      <c r="I212" s="58" t="str">
        <f>IF(AND(ISNUMBER(H212),F212&gt;=120),COUNTIFS($C$4:C212,C212,$H$4:H212,H212,$H$4:H212,"&gt;0",$E$4:E212,"&gt;0"),"")</f>
        <v/>
      </c>
      <c r="J212" s="34" t="str">
        <f>IF(F212&gt;=120,COUNTIFS($C$4:C212,C212,$F$4:F212,"&gt;=120",$E$4:E212,"&gt;0"),"")</f>
        <v/>
      </c>
      <c r="K212" s="60" t="s">
        <v>123</v>
      </c>
      <c r="L212" t="s">
        <v>123</v>
      </c>
      <c r="M212" s="73" t="s">
        <v>123</v>
      </c>
    </row>
    <row r="213" spans="2:13" x14ac:dyDescent="0.25">
      <c r="B213" s="70"/>
      <c r="C213" s="71"/>
      <c r="D213" s="72"/>
      <c r="E213" s="58"/>
      <c r="F213" s="58"/>
      <c r="G213" s="59"/>
      <c r="H213" s="58"/>
      <c r="I213" s="58" t="str">
        <f>IF(AND(ISNUMBER(H213),F213&gt;=120),COUNTIFS($C$4:C213,C213,$H$4:H213,H213,$H$4:H213,"&gt;0",$E$4:E213,"&gt;0"),"")</f>
        <v/>
      </c>
      <c r="J213" s="34" t="str">
        <f>IF(F213&gt;=120,COUNTIFS($C$4:C213,C213,$F$4:F213,"&gt;=120",$E$4:E213,"&gt;0"),"")</f>
        <v/>
      </c>
      <c r="K213" s="60" t="s">
        <v>123</v>
      </c>
      <c r="L213" t="s">
        <v>123</v>
      </c>
      <c r="M213" s="73" t="s">
        <v>123</v>
      </c>
    </row>
    <row r="214" spans="2:13" x14ac:dyDescent="0.25">
      <c r="B214" s="70"/>
      <c r="C214" s="71"/>
      <c r="D214" s="72"/>
      <c r="E214" s="58"/>
      <c r="F214" s="58"/>
      <c r="G214" s="59"/>
      <c r="H214" s="58"/>
      <c r="I214" s="58" t="str">
        <f>IF(AND(ISNUMBER(H214),F214&gt;=120),COUNTIFS($C$4:C214,C214,$H$4:H214,H214,$H$4:H214,"&gt;0",$E$4:E214,"&gt;0"),"")</f>
        <v/>
      </c>
      <c r="J214" s="34" t="str">
        <f>IF(F214&gt;=120,COUNTIFS($C$4:C214,C214,$F$4:F214,"&gt;=120",$E$4:E214,"&gt;0"),"")</f>
        <v/>
      </c>
      <c r="K214" s="60" t="s">
        <v>123</v>
      </c>
      <c r="L214" t="s">
        <v>123</v>
      </c>
      <c r="M214" s="73" t="s">
        <v>123</v>
      </c>
    </row>
    <row r="215" spans="2:13" x14ac:dyDescent="0.25">
      <c r="B215" s="70"/>
      <c r="C215" s="71"/>
      <c r="D215" s="72"/>
      <c r="E215" s="58"/>
      <c r="F215" s="58"/>
      <c r="G215" s="59"/>
      <c r="H215" s="58"/>
      <c r="I215" s="58" t="str">
        <f>IF(AND(ISNUMBER(H215),F215&gt;=120),COUNTIFS($C$4:C215,C215,$H$4:H215,H215,$H$4:H215,"&gt;0",$E$4:E215,"&gt;0"),"")</f>
        <v/>
      </c>
      <c r="J215" s="34" t="str">
        <f>IF(F215&gt;=120,COUNTIFS($C$4:C215,C215,$F$4:F215,"&gt;=120",$E$4:E215,"&gt;0"),"")</f>
        <v/>
      </c>
      <c r="K215" s="60" t="s">
        <v>123</v>
      </c>
      <c r="L215" t="s">
        <v>123</v>
      </c>
      <c r="M215" s="73" t="s">
        <v>123</v>
      </c>
    </row>
    <row r="216" spans="2:13" x14ac:dyDescent="0.25">
      <c r="B216" s="70"/>
      <c r="C216" s="71"/>
      <c r="D216" s="72"/>
      <c r="E216" s="58"/>
      <c r="F216" s="58"/>
      <c r="G216" s="59"/>
      <c r="H216" s="58"/>
      <c r="I216" s="58" t="str">
        <f>IF(AND(ISNUMBER(H216),F216&gt;=120),COUNTIFS($C$4:C216,C216,$H$4:H216,H216,$H$4:H216,"&gt;0",$E$4:E216,"&gt;0"),"")</f>
        <v/>
      </c>
      <c r="J216" s="34" t="str">
        <f>IF(F216&gt;=120,COUNTIFS($C$4:C216,C216,$F$4:F216,"&gt;=120",$E$4:E216,"&gt;0"),"")</f>
        <v/>
      </c>
      <c r="K216" s="60" t="s">
        <v>123</v>
      </c>
      <c r="L216" t="s">
        <v>123</v>
      </c>
      <c r="M216" s="73" t="s">
        <v>123</v>
      </c>
    </row>
    <row r="217" spans="2:13" x14ac:dyDescent="0.25">
      <c r="B217" s="70"/>
      <c r="C217" s="71"/>
      <c r="D217" s="72"/>
      <c r="E217" s="58"/>
      <c r="F217" s="58"/>
      <c r="G217" s="59"/>
      <c r="H217" s="58"/>
      <c r="I217" s="58" t="str">
        <f>IF(AND(ISNUMBER(H217),F217&gt;=120),COUNTIFS($C$4:C217,C217,$H$4:H217,H217,$H$4:H217,"&gt;0",$E$4:E217,"&gt;0"),"")</f>
        <v/>
      </c>
      <c r="J217" s="34" t="str">
        <f>IF(F217&gt;=120,COUNTIFS($C$4:C217,C217,$F$4:F217,"&gt;=120",$E$4:E217,"&gt;0"),"")</f>
        <v/>
      </c>
      <c r="K217" s="60" t="s">
        <v>123</v>
      </c>
      <c r="L217" t="s">
        <v>123</v>
      </c>
      <c r="M217" s="73" t="s">
        <v>123</v>
      </c>
    </row>
    <row r="218" spans="2:13" x14ac:dyDescent="0.25">
      <c r="B218" s="70"/>
      <c r="C218" s="71"/>
      <c r="D218" s="72"/>
      <c r="E218" s="58"/>
      <c r="F218" s="58"/>
      <c r="G218" s="59"/>
      <c r="H218" s="58"/>
      <c r="I218" s="58" t="str">
        <f>IF(AND(ISNUMBER(H218),F218&gt;=120),COUNTIFS($C$4:C218,C218,$H$4:H218,H218,$H$4:H218,"&gt;0",$E$4:E218,"&gt;0"),"")</f>
        <v/>
      </c>
      <c r="J218" s="34" t="str">
        <f>IF(F218&gt;=120,COUNTIFS($C$4:C218,C218,$F$4:F218,"&gt;=120",$E$4:E218,"&gt;0"),"")</f>
        <v/>
      </c>
      <c r="K218" s="60" t="s">
        <v>123</v>
      </c>
      <c r="L218" t="s">
        <v>123</v>
      </c>
      <c r="M218" s="73" t="s">
        <v>123</v>
      </c>
    </row>
    <row r="219" spans="2:13" x14ac:dyDescent="0.25">
      <c r="B219" s="70"/>
      <c r="C219" s="71"/>
      <c r="D219" s="72"/>
      <c r="E219" s="58"/>
      <c r="F219" s="58"/>
      <c r="G219" s="59"/>
      <c r="H219" s="58"/>
      <c r="I219" s="58" t="str">
        <f>IF(AND(ISNUMBER(H219),F219&gt;=120),COUNTIFS($C$4:C219,C219,$H$4:H219,H219,$H$4:H219,"&gt;0",$E$4:E219,"&gt;0"),"")</f>
        <v/>
      </c>
      <c r="J219" s="34" t="str">
        <f>IF(F219&gt;=120,COUNTIFS($C$4:C219,C219,$F$4:F219,"&gt;=120",$E$4:E219,"&gt;0"),"")</f>
        <v/>
      </c>
      <c r="K219" s="60" t="s">
        <v>123</v>
      </c>
      <c r="L219" t="s">
        <v>123</v>
      </c>
      <c r="M219" s="73" t="s">
        <v>123</v>
      </c>
    </row>
    <row r="220" spans="2:13" x14ac:dyDescent="0.25">
      <c r="B220" s="70"/>
      <c r="C220" s="71"/>
      <c r="D220" s="72"/>
      <c r="E220" s="58"/>
      <c r="F220" s="58"/>
      <c r="G220" s="59"/>
      <c r="H220" s="58"/>
      <c r="I220" s="58" t="str">
        <f>IF(AND(ISNUMBER(H220),F220&gt;=120),COUNTIFS($C$4:C220,C220,$H$4:H220,H220,$H$4:H220,"&gt;0",$E$4:E220,"&gt;0"),"")</f>
        <v/>
      </c>
      <c r="J220" s="34" t="str">
        <f>IF(F220&gt;=120,COUNTIFS($C$4:C220,C220,$F$4:F220,"&gt;=120",$E$4:E220,"&gt;0"),"")</f>
        <v/>
      </c>
      <c r="K220" s="60" t="s">
        <v>123</v>
      </c>
      <c r="L220" t="s">
        <v>123</v>
      </c>
      <c r="M220" s="73" t="s">
        <v>123</v>
      </c>
    </row>
    <row r="221" spans="2:13" x14ac:dyDescent="0.25">
      <c r="B221" s="70"/>
      <c r="C221" s="71"/>
      <c r="D221" s="72"/>
      <c r="E221" s="58"/>
      <c r="F221" s="58"/>
      <c r="G221" s="59"/>
      <c r="H221" s="58"/>
      <c r="I221" s="58" t="str">
        <f>IF(AND(ISNUMBER(H221),F221&gt;=120),COUNTIFS($C$4:C221,C221,$H$4:H221,H221,$H$4:H221,"&gt;0",$E$4:E221,"&gt;0"),"")</f>
        <v/>
      </c>
      <c r="J221" s="34" t="str">
        <f>IF(F221&gt;=120,COUNTIFS($C$4:C221,C221,$F$4:F221,"&gt;=120",$E$4:E221,"&gt;0"),"")</f>
        <v/>
      </c>
      <c r="K221" s="60" t="s">
        <v>123</v>
      </c>
      <c r="L221" t="s">
        <v>123</v>
      </c>
      <c r="M221" s="73" t="s">
        <v>123</v>
      </c>
    </row>
    <row r="222" spans="2:13" x14ac:dyDescent="0.25">
      <c r="B222" s="70"/>
      <c r="C222" s="71"/>
      <c r="D222" s="72"/>
      <c r="E222" s="58"/>
      <c r="F222" s="58"/>
      <c r="G222" s="59"/>
      <c r="H222" s="58"/>
      <c r="I222" s="58" t="str">
        <f>IF(AND(ISNUMBER(H222),F222&gt;=120),COUNTIFS($C$4:C222,C222,$H$4:H222,H222,$H$4:H222,"&gt;0",$E$4:E222,"&gt;0"),"")</f>
        <v/>
      </c>
      <c r="J222" s="34" t="str">
        <f>IF(F222&gt;=120,COUNTIFS($C$4:C222,C222,$F$4:F222,"&gt;=120",$E$4:E222,"&gt;0"),"")</f>
        <v/>
      </c>
      <c r="K222" s="60" t="s">
        <v>123</v>
      </c>
      <c r="L222" t="s">
        <v>123</v>
      </c>
      <c r="M222" s="73" t="s">
        <v>123</v>
      </c>
    </row>
    <row r="223" spans="2:13" x14ac:dyDescent="0.25">
      <c r="B223" s="70"/>
      <c r="C223" s="71"/>
      <c r="D223" s="72"/>
      <c r="E223" s="58"/>
      <c r="F223" s="58"/>
      <c r="G223" s="59"/>
      <c r="H223" s="58"/>
      <c r="I223" s="58" t="str">
        <f>IF(AND(ISNUMBER(H223),F223&gt;=120),COUNTIFS($C$4:C223,C223,$H$4:H223,H223,$H$4:H223,"&gt;0",$E$4:E223,"&gt;0"),"")</f>
        <v/>
      </c>
      <c r="J223" s="34" t="str">
        <f>IF(F223&gt;=120,COUNTIFS($C$4:C223,C223,$F$4:F223,"&gt;=120",$E$4:E223,"&gt;0"),"")</f>
        <v/>
      </c>
      <c r="K223" s="60" t="s">
        <v>123</v>
      </c>
      <c r="L223" t="s">
        <v>123</v>
      </c>
      <c r="M223" s="73" t="s">
        <v>123</v>
      </c>
    </row>
    <row r="224" spans="2:13" x14ac:dyDescent="0.25">
      <c r="B224" s="70"/>
      <c r="C224" s="71"/>
      <c r="D224" s="72"/>
      <c r="E224" s="58"/>
      <c r="F224" s="58"/>
      <c r="G224" s="59"/>
      <c r="H224" s="58"/>
      <c r="I224" s="58" t="str">
        <f>IF(AND(ISNUMBER(H224),F224&gt;=120),COUNTIFS($C$4:C224,C224,$H$4:H224,H224,$H$4:H224,"&gt;0",$E$4:E224,"&gt;0"),"")</f>
        <v/>
      </c>
      <c r="J224" s="34" t="str">
        <f>IF(F224&gt;=120,COUNTIFS($C$4:C224,C224,$F$4:F224,"&gt;=120",$E$4:E224,"&gt;0"),"")</f>
        <v/>
      </c>
      <c r="K224" s="60" t="s">
        <v>123</v>
      </c>
      <c r="L224" t="s">
        <v>123</v>
      </c>
      <c r="M224" s="73" t="s">
        <v>123</v>
      </c>
    </row>
    <row r="225" spans="2:13" x14ac:dyDescent="0.25">
      <c r="B225" s="70"/>
      <c r="C225" s="71"/>
      <c r="D225" s="72"/>
      <c r="E225" s="58"/>
      <c r="F225" s="58"/>
      <c r="G225" s="59"/>
      <c r="H225" s="58"/>
      <c r="I225" s="58" t="str">
        <f>IF(AND(ISNUMBER(H225),F225&gt;=120),COUNTIFS($C$4:C225,C225,$H$4:H225,H225,$H$4:H225,"&gt;0",$E$4:E225,"&gt;0"),"")</f>
        <v/>
      </c>
      <c r="J225" s="34" t="str">
        <f>IF(F225&gt;=120,COUNTIFS($C$4:C225,C225,$F$4:F225,"&gt;=120",$E$4:E225,"&gt;0"),"")</f>
        <v/>
      </c>
      <c r="K225" s="60" t="s">
        <v>123</v>
      </c>
      <c r="L225" t="s">
        <v>123</v>
      </c>
      <c r="M225" s="73" t="s">
        <v>123</v>
      </c>
    </row>
    <row r="226" spans="2:13" x14ac:dyDescent="0.25">
      <c r="B226" s="70"/>
      <c r="C226" s="71"/>
      <c r="D226" s="72"/>
      <c r="E226" s="58"/>
      <c r="F226" s="58"/>
      <c r="G226" s="59"/>
      <c r="H226" s="58"/>
      <c r="I226" s="58" t="str">
        <f>IF(AND(ISNUMBER(H226),F226&gt;=120),COUNTIFS($C$4:C226,C226,$H$4:H226,H226,$H$4:H226,"&gt;0",$E$4:E226,"&gt;0"),"")</f>
        <v/>
      </c>
      <c r="J226" s="34" t="str">
        <f>IF(F226&gt;=120,COUNTIFS($C$4:C226,C226,$F$4:F226,"&gt;=120",$E$4:E226,"&gt;0"),"")</f>
        <v/>
      </c>
      <c r="K226" s="60" t="s">
        <v>123</v>
      </c>
      <c r="L226" t="s">
        <v>123</v>
      </c>
      <c r="M226" s="73" t="s">
        <v>123</v>
      </c>
    </row>
    <row r="227" spans="2:13" x14ac:dyDescent="0.25">
      <c r="B227" s="70"/>
      <c r="C227" s="71"/>
      <c r="D227" s="72"/>
      <c r="E227" s="58"/>
      <c r="F227" s="58"/>
      <c r="G227" s="59"/>
      <c r="H227" s="58"/>
      <c r="I227" s="58" t="str">
        <f>IF(AND(ISNUMBER(H227),F227&gt;=120),COUNTIFS($C$4:C227,C227,$H$4:H227,H227,$H$4:H227,"&gt;0",$E$4:E227,"&gt;0"),"")</f>
        <v/>
      </c>
      <c r="J227" s="34" t="str">
        <f>IF(F227&gt;=120,COUNTIFS($C$4:C227,C227,$F$4:F227,"&gt;=120",$E$4:E227,"&gt;0"),"")</f>
        <v/>
      </c>
      <c r="K227" s="60" t="s">
        <v>123</v>
      </c>
      <c r="L227" t="s">
        <v>123</v>
      </c>
      <c r="M227" s="73" t="s">
        <v>123</v>
      </c>
    </row>
    <row r="228" spans="2:13" x14ac:dyDescent="0.25">
      <c r="B228" s="70"/>
      <c r="C228" s="71"/>
      <c r="D228" s="72"/>
      <c r="E228" s="58"/>
      <c r="F228" s="58"/>
      <c r="G228" s="59"/>
      <c r="H228" s="58"/>
      <c r="I228" s="58" t="str">
        <f>IF(AND(ISNUMBER(H228),F228&gt;=120),COUNTIFS($C$4:C228,C228,$H$4:H228,H228,$H$4:H228,"&gt;0",$E$4:E228,"&gt;0"),"")</f>
        <v/>
      </c>
      <c r="J228" s="34" t="str">
        <f>IF(F228&gt;=120,COUNTIFS($C$4:C228,C228,$F$4:F228,"&gt;=120",$E$4:E228,"&gt;0"),"")</f>
        <v/>
      </c>
      <c r="K228" s="60" t="s">
        <v>123</v>
      </c>
      <c r="L228" t="s">
        <v>123</v>
      </c>
      <c r="M228" s="73" t="s">
        <v>123</v>
      </c>
    </row>
    <row r="229" spans="2:13" x14ac:dyDescent="0.25">
      <c r="B229" s="70"/>
      <c r="C229" s="71"/>
      <c r="D229" s="72"/>
      <c r="E229" s="58"/>
      <c r="F229" s="58"/>
      <c r="G229" s="59"/>
      <c r="H229" s="58"/>
      <c r="I229" s="58" t="str">
        <f>IF(AND(ISNUMBER(H229),F229&gt;=120),COUNTIFS($C$4:C229,C229,$H$4:H229,H229,$H$4:H229,"&gt;0",$E$4:E229,"&gt;0"),"")</f>
        <v/>
      </c>
      <c r="J229" s="34" t="str">
        <f>IF(F229&gt;=120,COUNTIFS($C$4:C229,C229,$F$4:F229,"&gt;=120",$E$4:E229,"&gt;0"),"")</f>
        <v/>
      </c>
      <c r="K229" s="60" t="s">
        <v>123</v>
      </c>
      <c r="L229" t="s">
        <v>123</v>
      </c>
      <c r="M229" s="73" t="s">
        <v>123</v>
      </c>
    </row>
    <row r="230" spans="2:13" x14ac:dyDescent="0.25">
      <c r="B230" s="70"/>
      <c r="C230" s="71"/>
      <c r="D230" s="72"/>
      <c r="E230" s="58"/>
      <c r="F230" s="58"/>
      <c r="G230" s="59"/>
      <c r="H230" s="58"/>
      <c r="I230" s="58" t="str">
        <f>IF(AND(ISNUMBER(H230),F230&gt;=120),COUNTIFS($C$4:C230,C230,$H$4:H230,H230,$H$4:H230,"&gt;0",$E$4:E230,"&gt;0"),"")</f>
        <v/>
      </c>
      <c r="J230" s="34" t="str">
        <f>IF(F230&gt;=120,COUNTIFS($C$4:C230,C230,$F$4:F230,"&gt;=120",$E$4:E230,"&gt;0"),"")</f>
        <v/>
      </c>
      <c r="K230" s="60" t="s">
        <v>123</v>
      </c>
      <c r="L230" t="s">
        <v>123</v>
      </c>
      <c r="M230" s="73" t="s">
        <v>123</v>
      </c>
    </row>
    <row r="231" spans="2:13" x14ac:dyDescent="0.25">
      <c r="B231" s="70"/>
      <c r="C231" s="71"/>
      <c r="D231" s="72"/>
      <c r="E231" s="58"/>
      <c r="F231" s="58"/>
      <c r="G231" s="59"/>
      <c r="H231" s="58"/>
      <c r="I231" s="58" t="str">
        <f>IF(AND(ISNUMBER(H231),F231&gt;=120),COUNTIFS($C$4:C231,C231,$H$4:H231,H231,$H$4:H231,"&gt;0",$E$4:E231,"&gt;0"),"")</f>
        <v/>
      </c>
      <c r="J231" s="34" t="str">
        <f>IF(F231&gt;=120,COUNTIFS($C$4:C231,C231,$F$4:F231,"&gt;=120",$E$4:E231,"&gt;0"),"")</f>
        <v/>
      </c>
      <c r="K231" s="60" t="s">
        <v>123</v>
      </c>
      <c r="L231" t="s">
        <v>123</v>
      </c>
      <c r="M231" s="73" t="s">
        <v>123</v>
      </c>
    </row>
    <row r="232" spans="2:13" x14ac:dyDescent="0.25">
      <c r="B232" s="70"/>
      <c r="C232" s="71"/>
      <c r="D232" s="72"/>
      <c r="E232" s="58"/>
      <c r="F232" s="58"/>
      <c r="G232" s="59"/>
      <c r="H232" s="58"/>
      <c r="I232" s="58" t="str">
        <f>IF(AND(ISNUMBER(H232),F232&gt;=120),COUNTIFS($C$4:C232,C232,$H$4:H232,H232,$H$4:H232,"&gt;0",$E$4:E232,"&gt;0"),"")</f>
        <v/>
      </c>
      <c r="J232" s="34" t="str">
        <f>IF(F232&gt;=120,COUNTIFS($C$4:C232,C232,$F$4:F232,"&gt;=120",$E$4:E232,"&gt;0"),"")</f>
        <v/>
      </c>
      <c r="K232" s="60" t="s">
        <v>123</v>
      </c>
      <c r="L232" t="s">
        <v>123</v>
      </c>
      <c r="M232" s="73" t="s">
        <v>123</v>
      </c>
    </row>
    <row r="233" spans="2:13" x14ac:dyDescent="0.25">
      <c r="B233" s="70"/>
      <c r="C233" s="71"/>
      <c r="D233" s="72"/>
      <c r="E233" s="58"/>
      <c r="F233" s="58"/>
      <c r="G233" s="59"/>
      <c r="H233" s="58"/>
      <c r="I233" s="58" t="str">
        <f>IF(AND(ISNUMBER(H233),F233&gt;=120),COUNTIFS($C$4:C233,C233,$H$4:H233,H233,$H$4:H233,"&gt;0",$E$4:E233,"&gt;0"),"")</f>
        <v/>
      </c>
      <c r="J233" s="34" t="str">
        <f>IF(F233&gt;=120,COUNTIFS($C$4:C233,C233,$F$4:F233,"&gt;=120",$E$4:E233,"&gt;0"),"")</f>
        <v/>
      </c>
      <c r="K233" s="60" t="s">
        <v>123</v>
      </c>
      <c r="L233" t="s">
        <v>123</v>
      </c>
      <c r="M233" s="73" t="s">
        <v>123</v>
      </c>
    </row>
    <row r="234" spans="2:13" x14ac:dyDescent="0.25">
      <c r="B234" s="70"/>
      <c r="C234" s="71"/>
      <c r="D234" s="72"/>
      <c r="E234" s="58"/>
      <c r="F234" s="58"/>
      <c r="G234" s="59"/>
      <c r="H234" s="58"/>
      <c r="I234" s="58" t="str">
        <f>IF(AND(ISNUMBER(H234),F234&gt;=120),COUNTIFS($C$4:C234,C234,$H$4:H234,H234,$H$4:H234,"&gt;0",$E$4:E234,"&gt;0"),"")</f>
        <v/>
      </c>
      <c r="J234" s="34" t="str">
        <f>IF(F234&gt;=120,COUNTIFS($C$4:C234,C234,$F$4:F234,"&gt;=120",$E$4:E234,"&gt;0"),"")</f>
        <v/>
      </c>
      <c r="K234" s="60" t="s">
        <v>123</v>
      </c>
      <c r="L234" t="s">
        <v>123</v>
      </c>
      <c r="M234" s="73" t="s">
        <v>123</v>
      </c>
    </row>
    <row r="235" spans="2:13" x14ac:dyDescent="0.25">
      <c r="B235" s="70"/>
      <c r="C235" s="71"/>
      <c r="D235" s="72"/>
      <c r="E235" s="58"/>
      <c r="F235" s="58"/>
      <c r="G235" s="59"/>
      <c r="H235" s="58"/>
      <c r="I235" s="58" t="str">
        <f>IF(AND(ISNUMBER(H235),F235&gt;=120),COUNTIFS($C$4:C235,C235,$H$4:H235,H235,$H$4:H235,"&gt;0",$E$4:E235,"&gt;0"),"")</f>
        <v/>
      </c>
      <c r="J235" s="34" t="str">
        <f>IF(F235&gt;=120,COUNTIFS($C$4:C235,C235,$F$4:F235,"&gt;=120",$E$4:E235,"&gt;0"),"")</f>
        <v/>
      </c>
      <c r="K235" s="60" t="s">
        <v>123</v>
      </c>
      <c r="L235" t="s">
        <v>123</v>
      </c>
      <c r="M235" s="73" t="s">
        <v>123</v>
      </c>
    </row>
    <row r="236" spans="2:13" x14ac:dyDescent="0.25">
      <c r="B236" s="70"/>
      <c r="C236" s="71"/>
      <c r="D236" s="72"/>
      <c r="E236" s="58"/>
      <c r="F236" s="58"/>
      <c r="G236" s="59"/>
      <c r="H236" s="58"/>
      <c r="I236" s="58" t="str">
        <f>IF(AND(ISNUMBER(H236),F236&gt;=120),COUNTIFS($C$4:C236,C236,$H$4:H236,H236,$H$4:H236,"&gt;0",$E$4:E236,"&gt;0"),"")</f>
        <v/>
      </c>
      <c r="J236" s="34" t="str">
        <f>IF(F236&gt;=120,COUNTIFS($C$4:C236,C236,$F$4:F236,"&gt;=120",$E$4:E236,"&gt;0"),"")</f>
        <v/>
      </c>
      <c r="K236" s="60" t="s">
        <v>123</v>
      </c>
      <c r="L236" t="s">
        <v>123</v>
      </c>
      <c r="M236" s="73" t="s">
        <v>123</v>
      </c>
    </row>
    <row r="237" spans="2:13" x14ac:dyDescent="0.25">
      <c r="B237" s="70"/>
      <c r="C237" s="71"/>
      <c r="D237" s="72"/>
      <c r="E237" s="58"/>
      <c r="F237" s="58"/>
      <c r="G237" s="59"/>
      <c r="H237" s="58"/>
      <c r="I237" s="58" t="str">
        <f>IF(AND(ISNUMBER(H237),F237&gt;=120),COUNTIFS($C$4:C237,C237,$H$4:H237,H237,$H$4:H237,"&gt;0",$E$4:E237,"&gt;0"),"")</f>
        <v/>
      </c>
      <c r="J237" s="34" t="str">
        <f>IF(F237&gt;=120,COUNTIFS($C$4:C237,C237,$F$4:F237,"&gt;=120",$E$4:E237,"&gt;0"),"")</f>
        <v/>
      </c>
      <c r="K237" s="60" t="s">
        <v>123</v>
      </c>
      <c r="L237" t="s">
        <v>123</v>
      </c>
      <c r="M237" s="73" t="s">
        <v>123</v>
      </c>
    </row>
    <row r="238" spans="2:13" x14ac:dyDescent="0.25">
      <c r="B238" s="70"/>
      <c r="C238" s="71"/>
      <c r="D238" s="72"/>
      <c r="E238" s="58"/>
      <c r="F238" s="58"/>
      <c r="G238" s="59"/>
      <c r="H238" s="58"/>
      <c r="I238" s="58" t="str">
        <f>IF(AND(ISNUMBER(H238),F238&gt;=120),COUNTIFS($C$4:C238,C238,$H$4:H238,H238,$H$4:H238,"&gt;0",$E$4:E238,"&gt;0"),"")</f>
        <v/>
      </c>
      <c r="J238" s="34" t="str">
        <f>IF(F238&gt;=120,COUNTIFS($C$4:C238,C238,$F$4:F238,"&gt;=120",$E$4:E238,"&gt;0"),"")</f>
        <v/>
      </c>
      <c r="K238" s="60" t="s">
        <v>123</v>
      </c>
      <c r="L238" t="s">
        <v>123</v>
      </c>
      <c r="M238" s="73" t="s">
        <v>123</v>
      </c>
    </row>
    <row r="239" spans="2:13" x14ac:dyDescent="0.25">
      <c r="B239" s="70"/>
      <c r="C239" s="71"/>
      <c r="D239" s="72"/>
      <c r="E239" s="58"/>
      <c r="F239" s="58"/>
      <c r="G239" s="59"/>
      <c r="H239" s="58"/>
      <c r="I239" s="58" t="str">
        <f>IF(AND(ISNUMBER(H239),F239&gt;=120),COUNTIFS($C$4:C239,C239,$H$4:H239,H239,$H$4:H239,"&gt;0",$E$4:E239,"&gt;0"),"")</f>
        <v/>
      </c>
      <c r="J239" s="34" t="str">
        <f>IF(F239&gt;=120,COUNTIFS($C$4:C239,C239,$F$4:F239,"&gt;=120",$E$4:E239,"&gt;0"),"")</f>
        <v/>
      </c>
      <c r="K239" s="60" t="s">
        <v>123</v>
      </c>
      <c r="L239" t="s">
        <v>123</v>
      </c>
      <c r="M239" s="73" t="s">
        <v>123</v>
      </c>
    </row>
    <row r="240" spans="2:13" x14ac:dyDescent="0.25">
      <c r="B240" s="70"/>
      <c r="C240" s="71"/>
      <c r="D240" s="72"/>
      <c r="E240" s="58"/>
      <c r="F240" s="58"/>
      <c r="G240" s="59"/>
      <c r="H240" s="58"/>
      <c r="I240" s="58" t="str">
        <f>IF(AND(ISNUMBER(H240),F240&gt;=120),COUNTIFS($C$4:C240,C240,$H$4:H240,H240,$H$4:H240,"&gt;0",$E$4:E240,"&gt;0"),"")</f>
        <v/>
      </c>
      <c r="J240" s="34" t="str">
        <f>IF(F240&gt;=120,COUNTIFS($C$4:C240,C240,$F$4:F240,"&gt;=120",$E$4:E240,"&gt;0"),"")</f>
        <v/>
      </c>
      <c r="K240" s="60" t="s">
        <v>123</v>
      </c>
      <c r="L240" t="s">
        <v>123</v>
      </c>
      <c r="M240" s="73" t="s">
        <v>123</v>
      </c>
    </row>
    <row r="241" spans="2:13" x14ac:dyDescent="0.25">
      <c r="B241" s="70"/>
      <c r="C241" s="71"/>
      <c r="D241" s="72"/>
      <c r="E241" s="58"/>
      <c r="F241" s="58"/>
      <c r="G241" s="59"/>
      <c r="H241" s="58"/>
      <c r="I241" s="58" t="str">
        <f>IF(AND(ISNUMBER(H241),F241&gt;=120),COUNTIFS($C$4:C241,C241,$H$4:H241,H241,$H$4:H241,"&gt;0",$E$4:E241,"&gt;0"),"")</f>
        <v/>
      </c>
      <c r="J241" s="34" t="str">
        <f>IF(F241&gt;=120,COUNTIFS($C$4:C241,C241,$F$4:F241,"&gt;=120",$E$4:E241,"&gt;0"),"")</f>
        <v/>
      </c>
      <c r="K241" s="60" t="s">
        <v>123</v>
      </c>
      <c r="L241" t="s">
        <v>123</v>
      </c>
      <c r="M241" s="73" t="s">
        <v>123</v>
      </c>
    </row>
    <row r="242" spans="2:13" x14ac:dyDescent="0.25">
      <c r="B242" s="70"/>
      <c r="C242" s="71"/>
      <c r="D242" s="72"/>
      <c r="E242" s="58"/>
      <c r="F242" s="58"/>
      <c r="G242" s="59"/>
      <c r="H242" s="58"/>
      <c r="I242" s="58" t="str">
        <f>IF(AND(ISNUMBER(H242),F242&gt;=120),COUNTIFS($C$4:C242,C242,$H$4:H242,H242,$H$4:H242,"&gt;0",$E$4:E242,"&gt;0"),"")</f>
        <v/>
      </c>
      <c r="J242" s="34" t="str">
        <f>IF(F242&gt;=120,COUNTIFS($C$4:C242,C242,$F$4:F242,"&gt;=120",$E$4:E242,"&gt;0"),"")</f>
        <v/>
      </c>
      <c r="K242" s="60" t="s">
        <v>123</v>
      </c>
      <c r="L242" t="s">
        <v>123</v>
      </c>
      <c r="M242" s="73" t="s">
        <v>123</v>
      </c>
    </row>
    <row r="243" spans="2:13" x14ac:dyDescent="0.25">
      <c r="B243" s="70"/>
      <c r="C243" s="71"/>
      <c r="D243" s="72"/>
      <c r="E243" s="58"/>
      <c r="F243" s="58"/>
      <c r="G243" s="59"/>
      <c r="H243" s="58"/>
      <c r="I243" s="58" t="str">
        <f>IF(AND(ISNUMBER(H243),F243&gt;=120),COUNTIFS($C$4:C243,C243,$H$4:H243,H243,$H$4:H243,"&gt;0",$E$4:E243,"&gt;0"),"")</f>
        <v/>
      </c>
      <c r="J243" s="34" t="str">
        <f>IF(F243&gt;=120,COUNTIFS($C$4:C243,C243,$F$4:F243,"&gt;=120",$E$4:E243,"&gt;0"),"")</f>
        <v/>
      </c>
      <c r="K243" s="60" t="s">
        <v>123</v>
      </c>
      <c r="L243" t="s">
        <v>123</v>
      </c>
      <c r="M243" s="73" t="s">
        <v>123</v>
      </c>
    </row>
    <row r="244" spans="2:13" x14ac:dyDescent="0.25">
      <c r="B244" s="70"/>
      <c r="C244" s="71"/>
      <c r="D244" s="72"/>
      <c r="E244" s="58"/>
      <c r="F244" s="58"/>
      <c r="G244" s="59"/>
      <c r="H244" s="58"/>
      <c r="I244" s="58" t="str">
        <f>IF(AND(ISNUMBER(H244),F244&gt;=120),COUNTIFS($C$4:C244,C244,$H$4:H244,H244,$H$4:H244,"&gt;0",$E$4:E244,"&gt;0"),"")</f>
        <v/>
      </c>
      <c r="J244" s="34" t="str">
        <f>IF(F244&gt;=120,COUNTIFS($C$4:C244,C244,$F$4:F244,"&gt;=120",$E$4:E244,"&gt;0"),"")</f>
        <v/>
      </c>
      <c r="K244" s="60" t="s">
        <v>123</v>
      </c>
      <c r="L244" t="s">
        <v>123</v>
      </c>
      <c r="M244" s="73" t="s">
        <v>123</v>
      </c>
    </row>
    <row r="245" spans="2:13" x14ac:dyDescent="0.25">
      <c r="B245" s="70"/>
      <c r="C245" s="71"/>
      <c r="D245" s="72"/>
      <c r="E245" s="58"/>
      <c r="F245" s="58"/>
      <c r="G245" s="59"/>
      <c r="H245" s="58"/>
      <c r="I245" s="58" t="str">
        <f>IF(AND(ISNUMBER(H245),F245&gt;=120),COUNTIFS($C$4:C245,C245,$H$4:H245,H245,$H$4:H245,"&gt;0",$E$4:E245,"&gt;0"),"")</f>
        <v/>
      </c>
      <c r="J245" s="34" t="str">
        <f>IF(F245&gt;=120,COUNTIFS($C$4:C245,C245,$F$4:F245,"&gt;=120",$E$4:E245,"&gt;0"),"")</f>
        <v/>
      </c>
      <c r="K245" s="60" t="s">
        <v>123</v>
      </c>
      <c r="L245" t="s">
        <v>123</v>
      </c>
      <c r="M245" s="73" t="s">
        <v>123</v>
      </c>
    </row>
    <row r="246" spans="2:13" x14ac:dyDescent="0.25">
      <c r="B246" s="70"/>
      <c r="C246" s="71"/>
      <c r="D246" s="72"/>
      <c r="E246" s="58"/>
      <c r="F246" s="58"/>
      <c r="G246" s="59"/>
      <c r="H246" s="58"/>
      <c r="I246" s="58" t="str">
        <f>IF(AND(ISNUMBER(H246),F246&gt;=120),COUNTIFS($C$4:C246,C246,$H$4:H246,H246,$H$4:H246,"&gt;0",$E$4:E246,"&gt;0"),"")</f>
        <v/>
      </c>
      <c r="J246" s="34" t="str">
        <f>IF(F246&gt;=120,COUNTIFS($C$4:C246,C246,$F$4:F246,"&gt;=120",$E$4:E246,"&gt;0"),"")</f>
        <v/>
      </c>
      <c r="K246" s="60" t="s">
        <v>123</v>
      </c>
      <c r="L246" t="s">
        <v>123</v>
      </c>
      <c r="M246" s="73" t="s">
        <v>123</v>
      </c>
    </row>
    <row r="247" spans="2:13" x14ac:dyDescent="0.25">
      <c r="B247" s="70"/>
      <c r="C247" s="71"/>
      <c r="D247" s="72"/>
      <c r="E247" s="58"/>
      <c r="F247" s="58"/>
      <c r="G247" s="59"/>
      <c r="H247" s="58"/>
      <c r="I247" s="58" t="str">
        <f>IF(AND(ISNUMBER(H247),F247&gt;=120),COUNTIFS($C$4:C247,C247,$H$4:H247,H247,$H$4:H247,"&gt;0",$E$4:E247,"&gt;0"),"")</f>
        <v/>
      </c>
      <c r="J247" s="34" t="str">
        <f>IF(F247&gt;=120,COUNTIFS($C$4:C247,C247,$F$4:F247,"&gt;=120",$E$4:E247,"&gt;0"),"")</f>
        <v/>
      </c>
      <c r="K247" s="60" t="s">
        <v>123</v>
      </c>
      <c r="L247" t="s">
        <v>123</v>
      </c>
      <c r="M247" s="73" t="s">
        <v>123</v>
      </c>
    </row>
    <row r="248" spans="2:13" x14ac:dyDescent="0.25">
      <c r="B248" s="70"/>
      <c r="C248" s="71"/>
      <c r="D248" s="72"/>
      <c r="E248" s="58"/>
      <c r="F248" s="58"/>
      <c r="G248" s="59"/>
      <c r="H248" s="58"/>
      <c r="I248" s="58" t="str">
        <f>IF(AND(ISNUMBER(H248),F248&gt;=120),COUNTIFS($C$4:C248,C248,$H$4:H248,H248,$H$4:H248,"&gt;0",$E$4:E248,"&gt;0"),"")</f>
        <v/>
      </c>
      <c r="J248" s="34" t="str">
        <f>IF(F248&gt;=120,COUNTIFS($C$4:C248,C248,$F$4:F248,"&gt;=120",$E$4:E248,"&gt;0"),"")</f>
        <v/>
      </c>
      <c r="K248" s="60" t="s">
        <v>123</v>
      </c>
      <c r="L248" t="s">
        <v>123</v>
      </c>
      <c r="M248" s="73" t="s">
        <v>123</v>
      </c>
    </row>
    <row r="249" spans="2:13" x14ac:dyDescent="0.25">
      <c r="B249" s="70"/>
      <c r="C249" s="71"/>
      <c r="D249" s="72"/>
      <c r="E249" s="58"/>
      <c r="F249" s="58"/>
      <c r="G249" s="59"/>
      <c r="H249" s="58"/>
      <c r="I249" s="58" t="str">
        <f>IF(AND(ISNUMBER(H249),F249&gt;=120),COUNTIFS($C$4:C249,C249,$H$4:H249,H249,$H$4:H249,"&gt;0",$E$4:E249,"&gt;0"),"")</f>
        <v/>
      </c>
      <c r="J249" s="34" t="str">
        <f>IF(F249&gt;=120,COUNTIFS($C$4:C249,C249,$F$4:F249,"&gt;=120",$E$4:E249,"&gt;0"),"")</f>
        <v/>
      </c>
      <c r="K249" s="60" t="s">
        <v>123</v>
      </c>
      <c r="L249" t="s">
        <v>123</v>
      </c>
      <c r="M249" s="73" t="s">
        <v>123</v>
      </c>
    </row>
    <row r="250" spans="2:13" x14ac:dyDescent="0.25">
      <c r="B250" s="70"/>
      <c r="C250" s="71"/>
      <c r="D250" s="72"/>
      <c r="E250" s="58"/>
      <c r="F250" s="58"/>
      <c r="G250" s="59"/>
      <c r="H250" s="58"/>
      <c r="I250" s="58" t="str">
        <f>IF(AND(ISNUMBER(H250),F250&gt;=120),COUNTIFS($C$4:C250,C250,$H$4:H250,H250,$H$4:H250,"&gt;0",$E$4:E250,"&gt;0"),"")</f>
        <v/>
      </c>
      <c r="J250" s="34" t="str">
        <f>IF(F250&gt;=120,COUNTIFS($C$4:C250,C250,$F$4:F250,"&gt;=120",$E$4:E250,"&gt;0"),"")</f>
        <v/>
      </c>
      <c r="K250" s="60" t="s">
        <v>123</v>
      </c>
      <c r="L250" t="s">
        <v>123</v>
      </c>
      <c r="M250" s="73" t="s">
        <v>123</v>
      </c>
    </row>
    <row r="251" spans="2:13" x14ac:dyDescent="0.25">
      <c r="B251" s="70"/>
      <c r="C251" s="71"/>
      <c r="D251" s="72"/>
      <c r="E251" s="58"/>
      <c r="F251" s="58"/>
      <c r="G251" s="59"/>
      <c r="H251" s="58"/>
      <c r="I251" s="58" t="str">
        <f>IF(AND(ISNUMBER(H251),F251&gt;=120),COUNTIFS($C$4:C251,C251,$H$4:H251,H251,$H$4:H251,"&gt;0",$E$4:E251,"&gt;0"),"")</f>
        <v/>
      </c>
      <c r="J251" s="34" t="str">
        <f>IF(F251&gt;=120,COUNTIFS($C$4:C251,C251,$F$4:F251,"&gt;=120",$E$4:E251,"&gt;0"),"")</f>
        <v/>
      </c>
      <c r="K251" s="60" t="s">
        <v>123</v>
      </c>
      <c r="L251" t="s">
        <v>123</v>
      </c>
      <c r="M251" s="73" t="s">
        <v>123</v>
      </c>
    </row>
    <row r="252" spans="2:13" x14ac:dyDescent="0.25">
      <c r="B252" s="70"/>
      <c r="C252" s="71"/>
      <c r="D252" s="72"/>
      <c r="E252" s="58"/>
      <c r="F252" s="58"/>
      <c r="G252" s="59"/>
      <c r="H252" s="58"/>
      <c r="I252" s="58" t="str">
        <f>IF(AND(ISNUMBER(H252),F252&gt;=120),COUNTIFS($C$4:C252,C252,$H$4:H252,H252,$H$4:H252,"&gt;0",$E$4:E252,"&gt;0"),"")</f>
        <v/>
      </c>
      <c r="J252" s="34" t="str">
        <f>IF(F252&gt;=120,COUNTIFS($C$4:C252,C252,$F$4:F252,"&gt;=120",$E$4:E252,"&gt;0"),"")</f>
        <v/>
      </c>
      <c r="K252" s="60" t="s">
        <v>123</v>
      </c>
      <c r="L252" t="s">
        <v>123</v>
      </c>
      <c r="M252" s="73" t="s">
        <v>123</v>
      </c>
    </row>
    <row r="253" spans="2:13" x14ac:dyDescent="0.25">
      <c r="B253" s="70"/>
      <c r="C253" s="71"/>
      <c r="D253" s="72"/>
      <c r="E253" s="58"/>
      <c r="F253" s="58"/>
      <c r="G253" s="59"/>
      <c r="H253" s="58"/>
      <c r="I253" s="58" t="str">
        <f>IF(AND(ISNUMBER(H253),F253&gt;=120),COUNTIFS($C$4:C253,C253,$H$4:H253,H253,$H$4:H253,"&gt;0",$E$4:E253,"&gt;0"),"")</f>
        <v/>
      </c>
      <c r="J253" s="34" t="str">
        <f>IF(F253&gt;=120,COUNTIFS($C$4:C253,C253,$F$4:F253,"&gt;=120",$E$4:E253,"&gt;0"),"")</f>
        <v/>
      </c>
      <c r="K253" s="60" t="s">
        <v>123</v>
      </c>
      <c r="L253" t="s">
        <v>123</v>
      </c>
      <c r="M253" s="73" t="s">
        <v>123</v>
      </c>
    </row>
    <row r="254" spans="2:13" x14ac:dyDescent="0.25">
      <c r="B254" s="70"/>
      <c r="C254" s="71"/>
      <c r="D254" s="72"/>
      <c r="E254" s="58"/>
      <c r="F254" s="58"/>
      <c r="G254" s="59"/>
      <c r="H254" s="58"/>
      <c r="I254" s="58" t="str">
        <f>IF(AND(ISNUMBER(H254),F254&gt;=120),COUNTIFS($C$4:C254,C254,$H$4:H254,H254,$H$4:H254,"&gt;0",$E$4:E254,"&gt;0"),"")</f>
        <v/>
      </c>
      <c r="J254" s="34" t="str">
        <f>IF(F254&gt;=120,COUNTIFS($C$4:C254,C254,$F$4:F254,"&gt;=120",$E$4:E254,"&gt;0"),"")</f>
        <v/>
      </c>
      <c r="K254" s="60" t="s">
        <v>123</v>
      </c>
      <c r="L254" t="s">
        <v>123</v>
      </c>
      <c r="M254" s="73" t="s">
        <v>123</v>
      </c>
    </row>
    <row r="255" spans="2:13" x14ac:dyDescent="0.25">
      <c r="B255" s="70"/>
      <c r="C255" s="71"/>
      <c r="D255" s="72"/>
      <c r="E255" s="58"/>
      <c r="F255" s="58"/>
      <c r="G255" s="59"/>
      <c r="H255" s="58"/>
      <c r="I255" s="58" t="str">
        <f>IF(AND(ISNUMBER(H255),F255&gt;=120),COUNTIFS($C$4:C255,C255,$H$4:H255,H255,$H$4:H255,"&gt;0",$E$4:E255,"&gt;0"),"")</f>
        <v/>
      </c>
      <c r="J255" s="34" t="str">
        <f>IF(F255&gt;=120,COUNTIFS($C$4:C255,C255,$F$4:F255,"&gt;=120",$E$4:E255,"&gt;0"),"")</f>
        <v/>
      </c>
      <c r="K255" s="60" t="s">
        <v>123</v>
      </c>
      <c r="L255" t="s">
        <v>123</v>
      </c>
      <c r="M255" s="73" t="s">
        <v>123</v>
      </c>
    </row>
    <row r="256" spans="2:13" x14ac:dyDescent="0.25">
      <c r="B256" s="70"/>
      <c r="C256" s="71"/>
      <c r="D256" s="72"/>
      <c r="E256" s="58"/>
      <c r="F256" s="58"/>
      <c r="G256" s="59"/>
      <c r="H256" s="58"/>
      <c r="I256" s="58" t="str">
        <f>IF(AND(ISNUMBER(H256),F256&gt;=120),COUNTIFS($C$4:C256,C256,$H$4:H256,H256,$H$4:H256,"&gt;0",$E$4:E256,"&gt;0"),"")</f>
        <v/>
      </c>
      <c r="J256" s="34" t="str">
        <f>IF(F256&gt;=120,COUNTIFS($C$4:C256,C256,$F$4:F256,"&gt;=120",$E$4:E256,"&gt;0"),"")</f>
        <v/>
      </c>
      <c r="K256" s="60" t="s">
        <v>123</v>
      </c>
      <c r="L256" t="s">
        <v>123</v>
      </c>
      <c r="M256" s="73" t="s">
        <v>123</v>
      </c>
    </row>
    <row r="257" spans="2:13" x14ac:dyDescent="0.25">
      <c r="B257" s="70"/>
      <c r="C257" s="71"/>
      <c r="D257" s="72"/>
      <c r="E257" s="58"/>
      <c r="F257" s="58"/>
      <c r="G257" s="59"/>
      <c r="H257" s="58"/>
      <c r="I257" s="58" t="str">
        <f>IF(AND(ISNUMBER(H257),F257&gt;=120),COUNTIFS($C$4:C257,C257,$H$4:H257,H257,$H$4:H257,"&gt;0",$E$4:E257,"&gt;0"),"")</f>
        <v/>
      </c>
      <c r="J257" s="34" t="str">
        <f>IF(F257&gt;=120,COUNTIFS($C$4:C257,C257,$F$4:F257,"&gt;=120",$E$4:E257,"&gt;0"),"")</f>
        <v/>
      </c>
      <c r="K257" s="60" t="s">
        <v>123</v>
      </c>
      <c r="L257" t="s">
        <v>123</v>
      </c>
      <c r="M257" s="73" t="s">
        <v>123</v>
      </c>
    </row>
    <row r="258" spans="2:13" x14ac:dyDescent="0.25">
      <c r="B258" s="70"/>
      <c r="C258" s="71"/>
      <c r="D258" s="72"/>
      <c r="E258" s="58"/>
      <c r="F258" s="58"/>
      <c r="G258" s="59"/>
      <c r="H258" s="58"/>
      <c r="I258" s="58" t="str">
        <f>IF(AND(ISNUMBER(H258),F258&gt;=120),COUNTIFS($C$4:C258,C258,$H$4:H258,H258,$H$4:H258,"&gt;0",$E$4:E258,"&gt;0"),"")</f>
        <v/>
      </c>
      <c r="J258" s="34" t="str">
        <f>IF(F258&gt;=120,COUNTIFS($C$4:C258,C258,$F$4:F258,"&gt;=120",$E$4:E258,"&gt;0"),"")</f>
        <v/>
      </c>
      <c r="K258" s="60" t="s">
        <v>123</v>
      </c>
      <c r="L258" t="s">
        <v>123</v>
      </c>
      <c r="M258" s="73" t="s">
        <v>123</v>
      </c>
    </row>
    <row r="259" spans="2:13" x14ac:dyDescent="0.25">
      <c r="B259" s="70"/>
      <c r="C259" s="71"/>
      <c r="D259" s="72"/>
      <c r="E259" s="58"/>
      <c r="F259" s="58"/>
      <c r="G259" s="59"/>
      <c r="H259" s="58"/>
      <c r="I259" s="58" t="str">
        <f>IF(AND(ISNUMBER(H259),F259&gt;=120),COUNTIFS($C$4:C259,C259,$H$4:H259,H259,$H$4:H259,"&gt;0",$E$4:E259,"&gt;0"),"")</f>
        <v/>
      </c>
      <c r="J259" s="34" t="str">
        <f>IF(F259&gt;=120,COUNTIFS($C$4:C259,C259,$F$4:F259,"&gt;=120",$E$4:E259,"&gt;0"),"")</f>
        <v/>
      </c>
      <c r="K259" s="60" t="s">
        <v>123</v>
      </c>
      <c r="L259" t="s">
        <v>123</v>
      </c>
      <c r="M259" s="73" t="s">
        <v>123</v>
      </c>
    </row>
    <row r="260" spans="2:13" x14ac:dyDescent="0.25">
      <c r="B260" s="70"/>
      <c r="C260" s="71"/>
      <c r="D260" s="72"/>
      <c r="E260" s="58"/>
      <c r="F260" s="58"/>
      <c r="G260" s="59"/>
      <c r="H260" s="58"/>
      <c r="I260" s="58" t="str">
        <f>IF(AND(ISNUMBER(H260),F260&gt;=120),COUNTIFS($C$4:C260,C260,$H$4:H260,H260,$H$4:H260,"&gt;0",$E$4:E260,"&gt;0"),"")</f>
        <v/>
      </c>
      <c r="J260" s="34" t="str">
        <f>IF(F260&gt;=120,COUNTIFS($C$4:C260,C260,$F$4:F260,"&gt;=120",$E$4:E260,"&gt;0"),"")</f>
        <v/>
      </c>
      <c r="K260" s="60" t="s">
        <v>123</v>
      </c>
      <c r="L260" t="s">
        <v>123</v>
      </c>
      <c r="M260" s="73" t="s">
        <v>123</v>
      </c>
    </row>
    <row r="261" spans="2:13" x14ac:dyDescent="0.25">
      <c r="B261" s="70"/>
      <c r="C261" s="71"/>
      <c r="D261" s="72"/>
      <c r="E261" s="58"/>
      <c r="F261" s="58"/>
      <c r="G261" s="59"/>
      <c r="H261" s="58"/>
      <c r="I261" s="58" t="str">
        <f>IF(AND(ISNUMBER(H261),F261&gt;=120),COUNTIFS($C$4:C261,C261,$H$4:H261,H261,$H$4:H261,"&gt;0",$E$4:E261,"&gt;0"),"")</f>
        <v/>
      </c>
      <c r="J261" s="34" t="str">
        <f>IF(F261&gt;=120,COUNTIFS($C$4:C261,C261,$F$4:F261,"&gt;=120",$E$4:E261,"&gt;0"),"")</f>
        <v/>
      </c>
      <c r="K261" s="60" t="s">
        <v>123</v>
      </c>
      <c r="L261" t="s">
        <v>123</v>
      </c>
      <c r="M261" s="73" t="s">
        <v>123</v>
      </c>
    </row>
    <row r="262" spans="2:13" x14ac:dyDescent="0.25">
      <c r="B262" s="70"/>
      <c r="C262" s="71"/>
      <c r="D262" s="72"/>
      <c r="E262" s="58"/>
      <c r="F262" s="58"/>
      <c r="G262" s="59"/>
      <c r="H262" s="58"/>
      <c r="I262" s="58" t="str">
        <f>IF(AND(ISNUMBER(H262),F262&gt;=120),COUNTIFS($C$4:C262,C262,$H$4:H262,H262,$H$4:H262,"&gt;0",$E$4:E262,"&gt;0"),"")</f>
        <v/>
      </c>
      <c r="J262" s="34" t="str">
        <f>IF(F262&gt;=120,COUNTIFS($C$4:C262,C262,$F$4:F262,"&gt;=120",$E$4:E262,"&gt;0"),"")</f>
        <v/>
      </c>
      <c r="K262" s="60" t="s">
        <v>123</v>
      </c>
      <c r="L262" t="s">
        <v>123</v>
      </c>
      <c r="M262" s="73" t="s">
        <v>123</v>
      </c>
    </row>
    <row r="263" spans="2:13" x14ac:dyDescent="0.25">
      <c r="B263" s="70"/>
      <c r="C263" s="71"/>
      <c r="D263" s="72"/>
      <c r="E263" s="58"/>
      <c r="F263" s="58"/>
      <c r="G263" s="59"/>
      <c r="H263" s="58"/>
      <c r="I263" s="58" t="str">
        <f>IF(AND(ISNUMBER(H263),F263&gt;=120),COUNTIFS($C$4:C263,C263,$H$4:H263,H263,$H$4:H263,"&gt;0",$E$4:E263,"&gt;0"),"")</f>
        <v/>
      </c>
      <c r="J263" s="34" t="str">
        <f>IF(F263&gt;=120,COUNTIFS($C$4:C263,C263,$F$4:F263,"&gt;=120",$E$4:E263,"&gt;0"),"")</f>
        <v/>
      </c>
      <c r="K263" s="60" t="s">
        <v>123</v>
      </c>
      <c r="L263" t="s">
        <v>123</v>
      </c>
      <c r="M263" s="73" t="s">
        <v>123</v>
      </c>
    </row>
    <row r="264" spans="2:13" x14ac:dyDescent="0.25">
      <c r="B264" s="70"/>
      <c r="C264" s="71"/>
      <c r="D264" s="72"/>
      <c r="E264" s="58"/>
      <c r="F264" s="58"/>
      <c r="G264" s="59"/>
      <c r="H264" s="58"/>
      <c r="I264" s="58" t="str">
        <f>IF(AND(ISNUMBER(H264),F264&gt;=120),COUNTIFS($C$4:C264,C264,$H$4:H264,H264,$H$4:H264,"&gt;0",$E$4:E264,"&gt;0"),"")</f>
        <v/>
      </c>
      <c r="J264" s="34" t="str">
        <f>IF(F264&gt;=120,COUNTIFS($C$4:C264,C264,$F$4:F264,"&gt;=120",$E$4:E264,"&gt;0"),"")</f>
        <v/>
      </c>
      <c r="K264" s="60" t="s">
        <v>123</v>
      </c>
      <c r="L264" t="s">
        <v>123</v>
      </c>
      <c r="M264" s="73" t="s">
        <v>123</v>
      </c>
    </row>
    <row r="265" spans="2:13" x14ac:dyDescent="0.25">
      <c r="B265" s="70"/>
      <c r="C265" s="71"/>
      <c r="D265" s="72"/>
      <c r="E265" s="58"/>
      <c r="F265" s="58"/>
      <c r="G265" s="59"/>
      <c r="H265" s="58"/>
      <c r="I265" s="58" t="str">
        <f>IF(AND(ISNUMBER(H265),F265&gt;=120),COUNTIFS($C$4:C265,C265,$H$4:H265,H265,$H$4:H265,"&gt;0",$E$4:E265,"&gt;0"),"")</f>
        <v/>
      </c>
      <c r="J265" s="34" t="str">
        <f>IF(F265&gt;=120,COUNTIFS($C$4:C265,C265,$F$4:F265,"&gt;=120",$E$4:E265,"&gt;0"),"")</f>
        <v/>
      </c>
      <c r="K265" s="60" t="s">
        <v>123</v>
      </c>
      <c r="L265" t="s">
        <v>123</v>
      </c>
      <c r="M265" s="73" t="s">
        <v>123</v>
      </c>
    </row>
    <row r="266" spans="2:13" x14ac:dyDescent="0.25">
      <c r="B266" s="70"/>
      <c r="C266" s="71"/>
      <c r="D266" s="72"/>
      <c r="E266" s="58"/>
      <c r="F266" s="58"/>
      <c r="G266" s="59"/>
      <c r="H266" s="58"/>
      <c r="I266" s="58" t="str">
        <f>IF(AND(ISNUMBER(H266),F266&gt;=120),COUNTIFS($C$4:C266,C266,$H$4:H266,H266,$H$4:H266,"&gt;0",$E$4:E266,"&gt;0"),"")</f>
        <v/>
      </c>
      <c r="J266" s="34" t="str">
        <f>IF(F266&gt;=120,COUNTIFS($C$4:C266,C266,$F$4:F266,"&gt;=120",$E$4:E266,"&gt;0"),"")</f>
        <v/>
      </c>
      <c r="K266" s="60" t="s">
        <v>123</v>
      </c>
      <c r="L266" t="s">
        <v>123</v>
      </c>
      <c r="M266" s="73" t="s">
        <v>123</v>
      </c>
    </row>
    <row r="267" spans="2:13" x14ac:dyDescent="0.25">
      <c r="B267" s="70"/>
      <c r="C267" s="71"/>
      <c r="D267" s="72"/>
      <c r="E267" s="58"/>
      <c r="F267" s="58"/>
      <c r="G267" s="59"/>
      <c r="H267" s="58"/>
      <c r="I267" s="58" t="str">
        <f>IF(AND(ISNUMBER(H267),F267&gt;=120),COUNTIFS($C$4:C267,C267,$H$4:H267,H267,$H$4:H267,"&gt;0",$E$4:E267,"&gt;0"),"")</f>
        <v/>
      </c>
      <c r="J267" s="34" t="str">
        <f>IF(F267&gt;=120,COUNTIFS($C$4:C267,C267,$F$4:F267,"&gt;=120",$E$4:E267,"&gt;0"),"")</f>
        <v/>
      </c>
      <c r="K267" s="60" t="s">
        <v>123</v>
      </c>
      <c r="L267" t="s">
        <v>123</v>
      </c>
      <c r="M267" s="73" t="s">
        <v>123</v>
      </c>
    </row>
    <row r="268" spans="2:13" x14ac:dyDescent="0.25">
      <c r="B268" s="70"/>
      <c r="C268" s="71"/>
      <c r="D268" s="72"/>
      <c r="E268" s="58"/>
      <c r="F268" s="58"/>
      <c r="G268" s="59"/>
      <c r="H268" s="58"/>
      <c r="I268" s="58" t="str">
        <f>IF(AND(ISNUMBER(H268),F268&gt;=120),COUNTIFS($C$4:C268,C268,$H$4:H268,H268,$H$4:H268,"&gt;0",$E$4:E268,"&gt;0"),"")</f>
        <v/>
      </c>
      <c r="J268" s="34" t="str">
        <f>IF(F268&gt;=120,COUNTIFS($C$4:C268,C268,$F$4:F268,"&gt;=120",$E$4:E268,"&gt;0"),"")</f>
        <v/>
      </c>
      <c r="K268" s="60" t="s">
        <v>123</v>
      </c>
      <c r="L268" t="s">
        <v>123</v>
      </c>
      <c r="M268" s="73" t="s">
        <v>123</v>
      </c>
    </row>
    <row r="269" spans="2:13" x14ac:dyDescent="0.25">
      <c r="B269" s="70"/>
      <c r="C269" s="71"/>
      <c r="D269" s="72"/>
      <c r="E269" s="58"/>
      <c r="F269" s="58"/>
      <c r="G269" s="59"/>
      <c r="H269" s="58"/>
      <c r="I269" s="58" t="str">
        <f>IF(AND(ISNUMBER(H269),F269&gt;=120),COUNTIFS($C$4:C269,C269,$H$4:H269,H269,$H$4:H269,"&gt;0",$E$4:E269,"&gt;0"),"")</f>
        <v/>
      </c>
      <c r="J269" s="34" t="str">
        <f>IF(F269&gt;=120,COUNTIFS($C$4:C269,C269,$F$4:F269,"&gt;=120",$E$4:E269,"&gt;0"),"")</f>
        <v/>
      </c>
      <c r="K269" s="60" t="s">
        <v>123</v>
      </c>
      <c r="L269" t="s">
        <v>123</v>
      </c>
      <c r="M269" s="73" t="s">
        <v>123</v>
      </c>
    </row>
    <row r="270" spans="2:13" x14ac:dyDescent="0.25">
      <c r="B270" s="70"/>
      <c r="C270" s="71"/>
      <c r="D270" s="72"/>
      <c r="E270" s="58"/>
      <c r="F270" s="58"/>
      <c r="G270" s="59"/>
      <c r="H270" s="58"/>
      <c r="I270" s="58" t="str">
        <f>IF(AND(ISNUMBER(H270),F270&gt;=120),COUNTIFS($C$4:C270,C270,$H$4:H270,H270,$H$4:H270,"&gt;0",$E$4:E270,"&gt;0"),"")</f>
        <v/>
      </c>
      <c r="J270" s="34" t="str">
        <f>IF(F270&gt;=120,COUNTIFS($C$4:C270,C270,$F$4:F270,"&gt;=120",$E$4:E270,"&gt;0"),"")</f>
        <v/>
      </c>
      <c r="K270" s="60" t="s">
        <v>123</v>
      </c>
      <c r="L270" t="s">
        <v>123</v>
      </c>
      <c r="M270" s="73" t="s">
        <v>123</v>
      </c>
    </row>
    <row r="271" spans="2:13" x14ac:dyDescent="0.25">
      <c r="B271" s="70"/>
      <c r="C271" s="71"/>
      <c r="D271" s="72"/>
      <c r="E271" s="58"/>
      <c r="F271" s="58"/>
      <c r="G271" s="59"/>
      <c r="H271" s="58"/>
      <c r="I271" s="58" t="str">
        <f>IF(AND(ISNUMBER(H271),F271&gt;=120),COUNTIFS($C$4:C271,C271,$H$4:H271,H271,$H$4:H271,"&gt;0",$E$4:E271,"&gt;0"),"")</f>
        <v/>
      </c>
      <c r="J271" s="34" t="str">
        <f>IF(F271&gt;=120,COUNTIFS($C$4:C271,C271,$F$4:F271,"&gt;=120",$E$4:E271,"&gt;0"),"")</f>
        <v/>
      </c>
      <c r="K271" s="60" t="s">
        <v>123</v>
      </c>
      <c r="L271" t="s">
        <v>123</v>
      </c>
      <c r="M271" s="73" t="s">
        <v>123</v>
      </c>
    </row>
    <row r="272" spans="2:13" x14ac:dyDescent="0.25">
      <c r="B272" s="70"/>
      <c r="C272" s="71"/>
      <c r="D272" s="72"/>
      <c r="E272" s="58"/>
      <c r="F272" s="58"/>
      <c r="G272" s="59"/>
      <c r="H272" s="58"/>
      <c r="I272" s="58" t="str">
        <f>IF(AND(ISNUMBER(H272),F272&gt;=120),COUNTIFS($C$4:C272,C272,$H$4:H272,H272,$H$4:H272,"&gt;0",$E$4:E272,"&gt;0"),"")</f>
        <v/>
      </c>
      <c r="J272" s="34" t="str">
        <f>IF(F272&gt;=120,COUNTIFS($C$4:C272,C272,$F$4:F272,"&gt;=120",$E$4:E272,"&gt;0"),"")</f>
        <v/>
      </c>
      <c r="K272" s="60" t="s">
        <v>123</v>
      </c>
      <c r="L272" t="s">
        <v>123</v>
      </c>
      <c r="M272" s="73" t="s">
        <v>123</v>
      </c>
    </row>
    <row r="273" spans="2:13" x14ac:dyDescent="0.25">
      <c r="B273" s="70"/>
      <c r="C273" s="71"/>
      <c r="D273" s="72"/>
      <c r="E273" s="58"/>
      <c r="F273" s="58"/>
      <c r="G273" s="59"/>
      <c r="H273" s="58"/>
      <c r="I273" s="58" t="str">
        <f>IF(AND(ISNUMBER(H273),F273&gt;=120),COUNTIFS($C$4:C273,C273,$H$4:H273,H273,$H$4:H273,"&gt;0",$E$4:E273,"&gt;0"),"")</f>
        <v/>
      </c>
      <c r="J273" s="34" t="str">
        <f>IF(F273&gt;=120,COUNTIFS($C$4:C273,C273,$F$4:F273,"&gt;=120",$E$4:E273,"&gt;0"),"")</f>
        <v/>
      </c>
      <c r="K273" s="60" t="s">
        <v>123</v>
      </c>
      <c r="L273" t="s">
        <v>123</v>
      </c>
      <c r="M273" s="73" t="s">
        <v>123</v>
      </c>
    </row>
    <row r="274" spans="2:13" x14ac:dyDescent="0.25">
      <c r="B274" s="70"/>
      <c r="C274" s="71"/>
      <c r="D274" s="72"/>
      <c r="E274" s="58"/>
      <c r="F274" s="58"/>
      <c r="G274" s="59"/>
      <c r="H274" s="58"/>
      <c r="I274" s="58" t="str">
        <f>IF(AND(ISNUMBER(H274),F274&gt;=120),COUNTIFS($C$4:C274,C274,$H$4:H274,H274,$H$4:H274,"&gt;0",$E$4:E274,"&gt;0"),"")</f>
        <v/>
      </c>
      <c r="J274" s="34" t="str">
        <f>IF(F274&gt;=120,COUNTIFS($C$4:C274,C274,$F$4:F274,"&gt;=120",$E$4:E274,"&gt;0"),"")</f>
        <v/>
      </c>
      <c r="K274" s="60" t="s">
        <v>123</v>
      </c>
      <c r="L274" t="s">
        <v>123</v>
      </c>
      <c r="M274" s="73" t="s">
        <v>123</v>
      </c>
    </row>
    <row r="275" spans="2:13" x14ac:dyDescent="0.25">
      <c r="B275" s="70"/>
      <c r="C275" s="71"/>
      <c r="D275" s="72"/>
      <c r="E275" s="58"/>
      <c r="F275" s="58"/>
      <c r="G275" s="59"/>
      <c r="H275" s="58"/>
      <c r="I275" s="58" t="str">
        <f>IF(AND(ISNUMBER(H275),F275&gt;=120),COUNTIFS($C$4:C275,C275,$H$4:H275,H275,$H$4:H275,"&gt;0",$E$4:E275,"&gt;0"),"")</f>
        <v/>
      </c>
      <c r="J275" s="34" t="str">
        <f>IF(F275&gt;=120,COUNTIFS($C$4:C275,C275,$F$4:F275,"&gt;=120",$E$4:E275,"&gt;0"),"")</f>
        <v/>
      </c>
      <c r="K275" s="60" t="s">
        <v>123</v>
      </c>
      <c r="L275" t="s">
        <v>123</v>
      </c>
      <c r="M275" s="73" t="s">
        <v>123</v>
      </c>
    </row>
    <row r="276" spans="2:13" x14ac:dyDescent="0.25">
      <c r="B276" s="70"/>
      <c r="C276" s="71"/>
      <c r="D276" s="72"/>
      <c r="E276" s="58"/>
      <c r="F276" s="58"/>
      <c r="G276" s="59"/>
      <c r="H276" s="58"/>
      <c r="I276" s="58" t="str">
        <f>IF(AND(ISNUMBER(H276),F276&gt;=120),COUNTIFS($C$4:C276,C276,$H$4:H276,H276,$H$4:H276,"&gt;0",$E$4:E276,"&gt;0"),"")</f>
        <v/>
      </c>
      <c r="J276" s="34" t="str">
        <f>IF(F276&gt;=120,COUNTIFS($C$4:C276,C276,$F$4:F276,"&gt;=120",$E$4:E276,"&gt;0"),"")</f>
        <v/>
      </c>
      <c r="K276" s="60" t="s">
        <v>123</v>
      </c>
      <c r="L276" t="s">
        <v>123</v>
      </c>
      <c r="M276" s="73" t="s">
        <v>123</v>
      </c>
    </row>
    <row r="277" spans="2:13" x14ac:dyDescent="0.25">
      <c r="B277" s="70"/>
      <c r="C277" s="71"/>
      <c r="D277" s="72"/>
      <c r="E277" s="58"/>
      <c r="F277" s="58"/>
      <c r="G277" s="59"/>
      <c r="H277" s="58"/>
      <c r="I277" s="58" t="str">
        <f>IF(AND(ISNUMBER(H277),F277&gt;=120),COUNTIFS($C$4:C277,C277,$H$4:H277,H277,$H$4:H277,"&gt;0",$E$4:E277,"&gt;0"),"")</f>
        <v/>
      </c>
      <c r="J277" s="34" t="str">
        <f>IF(F277&gt;=120,COUNTIFS($C$4:C277,C277,$F$4:F277,"&gt;=120",$E$4:E277,"&gt;0"),"")</f>
        <v/>
      </c>
      <c r="K277" s="60" t="s">
        <v>123</v>
      </c>
      <c r="L277" t="s">
        <v>123</v>
      </c>
      <c r="M277" s="73" t="s">
        <v>123</v>
      </c>
    </row>
    <row r="278" spans="2:13" x14ac:dyDescent="0.25">
      <c r="B278" s="70"/>
      <c r="C278" s="71"/>
      <c r="D278" s="72"/>
      <c r="E278" s="58"/>
      <c r="F278" s="58"/>
      <c r="G278" s="59"/>
      <c r="H278" s="58"/>
      <c r="I278" s="58" t="str">
        <f>IF(AND(ISNUMBER(H278),F278&gt;=120),COUNTIFS($C$4:C278,C278,$H$4:H278,H278,$H$4:H278,"&gt;0",$E$4:E278,"&gt;0"),"")</f>
        <v/>
      </c>
      <c r="J278" s="34" t="str">
        <f>IF(F278&gt;=120,COUNTIFS($C$4:C278,C278,$F$4:F278,"&gt;=120",$E$4:E278,"&gt;0"),"")</f>
        <v/>
      </c>
      <c r="K278" s="60" t="s">
        <v>123</v>
      </c>
      <c r="L278" t="s">
        <v>123</v>
      </c>
      <c r="M278" s="73" t="s">
        <v>123</v>
      </c>
    </row>
    <row r="279" spans="2:13" x14ac:dyDescent="0.25">
      <c r="B279" s="70"/>
      <c r="C279" s="71"/>
      <c r="D279" s="72"/>
      <c r="E279" s="58"/>
      <c r="F279" s="58"/>
      <c r="G279" s="59"/>
      <c r="H279" s="58"/>
      <c r="I279" s="58" t="str">
        <f>IF(AND(ISNUMBER(H279),F279&gt;=120),COUNTIFS($C$4:C279,C279,$H$4:H279,H279,$H$4:H279,"&gt;0",$E$4:E279,"&gt;0"),"")</f>
        <v/>
      </c>
      <c r="J279" s="34" t="str">
        <f>IF(F279&gt;=120,COUNTIFS($C$4:C279,C279,$F$4:F279,"&gt;=120",$E$4:E279,"&gt;0"),"")</f>
        <v/>
      </c>
      <c r="K279" s="60" t="s">
        <v>123</v>
      </c>
      <c r="L279" t="s">
        <v>123</v>
      </c>
      <c r="M279" s="73" t="s">
        <v>123</v>
      </c>
    </row>
    <row r="280" spans="2:13" x14ac:dyDescent="0.25">
      <c r="B280" s="70"/>
      <c r="C280" s="71"/>
      <c r="D280" s="72"/>
      <c r="E280" s="58"/>
      <c r="F280" s="58"/>
      <c r="G280" s="59"/>
      <c r="H280" s="58"/>
      <c r="I280" s="58" t="str">
        <f>IF(AND(ISNUMBER(H280),F280&gt;=120),COUNTIFS($C$4:C280,C280,$H$4:H280,H280,$H$4:H280,"&gt;0",$E$4:E280,"&gt;0"),"")</f>
        <v/>
      </c>
      <c r="J280" s="34" t="str">
        <f>IF(F280&gt;=120,COUNTIFS($C$4:C280,C280,$F$4:F280,"&gt;=120",$E$4:E280,"&gt;0"),"")</f>
        <v/>
      </c>
      <c r="K280" s="60" t="s">
        <v>123</v>
      </c>
      <c r="L280" t="s">
        <v>123</v>
      </c>
      <c r="M280" s="73" t="s">
        <v>123</v>
      </c>
    </row>
    <row r="281" spans="2:13" x14ac:dyDescent="0.25">
      <c r="B281" s="70"/>
      <c r="C281" s="71"/>
      <c r="D281" s="72"/>
      <c r="E281" s="58"/>
      <c r="F281" s="58"/>
      <c r="G281" s="59"/>
      <c r="H281" s="58"/>
      <c r="I281" s="58" t="str">
        <f>IF(AND(ISNUMBER(H281),F281&gt;=120),COUNTIFS($C$4:C281,C281,$H$4:H281,H281,$H$4:H281,"&gt;0",$E$4:E281,"&gt;0"),"")</f>
        <v/>
      </c>
      <c r="J281" s="34" t="str">
        <f>IF(F281&gt;=120,COUNTIFS($C$4:C281,C281,$F$4:F281,"&gt;=120",$E$4:E281,"&gt;0"),"")</f>
        <v/>
      </c>
      <c r="K281" s="60" t="s">
        <v>123</v>
      </c>
      <c r="L281" t="s">
        <v>123</v>
      </c>
      <c r="M281" s="73" t="s">
        <v>123</v>
      </c>
    </row>
    <row r="282" spans="2:13" x14ac:dyDescent="0.25">
      <c r="B282" s="70"/>
      <c r="C282" s="71"/>
      <c r="D282" s="72"/>
      <c r="E282" s="58"/>
      <c r="F282" s="58"/>
      <c r="G282" s="59"/>
      <c r="H282" s="58"/>
      <c r="I282" s="58" t="str">
        <f>IF(AND(ISNUMBER(H282),F282&gt;=120),COUNTIFS($C$4:C282,C282,$H$4:H282,H282,$H$4:H282,"&gt;0",$E$4:E282,"&gt;0"),"")</f>
        <v/>
      </c>
      <c r="J282" s="34" t="str">
        <f>IF(F282&gt;=120,COUNTIFS($C$4:C282,C282,$F$4:F282,"&gt;=120",$E$4:E282,"&gt;0"),"")</f>
        <v/>
      </c>
      <c r="K282" s="60" t="s">
        <v>123</v>
      </c>
      <c r="L282" t="s">
        <v>123</v>
      </c>
      <c r="M282" s="73" t="s">
        <v>123</v>
      </c>
    </row>
    <row r="283" spans="2:13" x14ac:dyDescent="0.25">
      <c r="B283" s="70"/>
      <c r="C283" s="71"/>
      <c r="D283" s="72"/>
      <c r="E283" s="58"/>
      <c r="F283" s="58"/>
      <c r="G283" s="59"/>
      <c r="H283" s="58"/>
      <c r="I283" s="58" t="str">
        <f>IF(AND(ISNUMBER(H283),F283&gt;=120),COUNTIFS($C$4:C283,C283,$H$4:H283,H283,$H$4:H283,"&gt;0",$E$4:E283,"&gt;0"),"")</f>
        <v/>
      </c>
      <c r="J283" s="34" t="str">
        <f>IF(F283&gt;=120,COUNTIFS($C$4:C283,C283,$F$4:F283,"&gt;=120",$E$4:E283,"&gt;0"),"")</f>
        <v/>
      </c>
      <c r="K283" s="60" t="s">
        <v>123</v>
      </c>
      <c r="L283" t="s">
        <v>123</v>
      </c>
      <c r="M283" s="73" t="s">
        <v>123</v>
      </c>
    </row>
    <row r="284" spans="2:13" x14ac:dyDescent="0.25">
      <c r="B284" s="70"/>
      <c r="C284" s="71"/>
      <c r="D284" s="72"/>
      <c r="E284" s="58"/>
      <c r="F284" s="58"/>
      <c r="G284" s="59"/>
      <c r="H284" s="58"/>
      <c r="I284" s="58" t="str">
        <f>IF(AND(ISNUMBER(H284),F284&gt;=120),COUNTIFS($C$4:C284,C284,$H$4:H284,H284,$H$4:H284,"&gt;0",$E$4:E284,"&gt;0"),"")</f>
        <v/>
      </c>
      <c r="J284" s="34" t="str">
        <f>IF(F284&gt;=120,COUNTIFS($C$4:C284,C284,$F$4:F284,"&gt;=120",$E$4:E284,"&gt;0"),"")</f>
        <v/>
      </c>
      <c r="K284" s="60" t="s">
        <v>123</v>
      </c>
      <c r="L284" t="s">
        <v>123</v>
      </c>
      <c r="M284" s="73" t="s">
        <v>123</v>
      </c>
    </row>
    <row r="285" spans="2:13" x14ac:dyDescent="0.25">
      <c r="B285" s="70"/>
      <c r="C285" s="71"/>
      <c r="D285" s="72"/>
      <c r="E285" s="58"/>
      <c r="F285" s="58"/>
      <c r="G285" s="59"/>
      <c r="H285" s="58"/>
      <c r="I285" s="58" t="str">
        <f>IF(AND(ISNUMBER(H285),F285&gt;=120),COUNTIFS($C$4:C285,C285,$H$4:H285,H285,$H$4:H285,"&gt;0",$E$4:E285,"&gt;0"),"")</f>
        <v/>
      </c>
      <c r="J285" s="34" t="str">
        <f>IF(F285&gt;=120,COUNTIFS($C$4:C285,C285,$F$4:F285,"&gt;=120",$E$4:E285,"&gt;0"),"")</f>
        <v/>
      </c>
      <c r="K285" s="60" t="s">
        <v>123</v>
      </c>
      <c r="L285" t="s">
        <v>123</v>
      </c>
      <c r="M285" s="73" t="s">
        <v>123</v>
      </c>
    </row>
    <row r="286" spans="2:13" x14ac:dyDescent="0.25">
      <c r="B286" s="70"/>
      <c r="C286" s="71"/>
      <c r="D286" s="72"/>
      <c r="E286" s="58"/>
      <c r="F286" s="58"/>
      <c r="G286" s="59"/>
      <c r="H286" s="58"/>
      <c r="I286" s="58" t="str">
        <f>IF(AND(ISNUMBER(H286),F286&gt;=120),COUNTIFS($C$4:C286,C286,$H$4:H286,H286,$H$4:H286,"&gt;0",$E$4:E286,"&gt;0"),"")</f>
        <v/>
      </c>
      <c r="J286" s="34" t="str">
        <f>IF(F286&gt;=120,COUNTIFS($C$4:C286,C286,$F$4:F286,"&gt;=120",$E$4:E286,"&gt;0"),"")</f>
        <v/>
      </c>
      <c r="K286" s="60" t="s">
        <v>123</v>
      </c>
      <c r="L286" t="s">
        <v>123</v>
      </c>
      <c r="M286" s="73" t="s">
        <v>123</v>
      </c>
    </row>
    <row r="287" spans="2:13" x14ac:dyDescent="0.25">
      <c r="B287" s="70"/>
      <c r="C287" s="71"/>
      <c r="D287" s="72"/>
      <c r="E287" s="58"/>
      <c r="F287" s="58"/>
      <c r="G287" s="59"/>
      <c r="H287" s="58"/>
      <c r="I287" s="58" t="str">
        <f>IF(AND(ISNUMBER(H287),F287&gt;=120),COUNTIFS($C$4:C287,C287,$H$4:H287,H287,$H$4:H287,"&gt;0",$E$4:E287,"&gt;0"),"")</f>
        <v/>
      </c>
      <c r="J287" s="34" t="str">
        <f>IF(F287&gt;=120,COUNTIFS($C$4:C287,C287,$F$4:F287,"&gt;=120",$E$4:E287,"&gt;0"),"")</f>
        <v/>
      </c>
      <c r="K287" s="60" t="s">
        <v>123</v>
      </c>
      <c r="L287" t="s">
        <v>123</v>
      </c>
      <c r="M287" s="73" t="s">
        <v>123</v>
      </c>
    </row>
    <row r="288" spans="2:13" x14ac:dyDescent="0.25">
      <c r="B288" s="70"/>
      <c r="C288" s="71"/>
      <c r="D288" s="72"/>
      <c r="E288" s="58"/>
      <c r="F288" s="58"/>
      <c r="G288" s="59"/>
      <c r="H288" s="58"/>
      <c r="I288" s="58" t="str">
        <f>IF(AND(ISNUMBER(H288),F288&gt;=120),COUNTIFS($C$4:C288,C288,$H$4:H288,H288,$H$4:H288,"&gt;0",$E$4:E288,"&gt;0"),"")</f>
        <v/>
      </c>
      <c r="J288" s="34" t="str">
        <f>IF(F288&gt;=120,COUNTIFS($C$4:C288,C288,$F$4:F288,"&gt;=120",$E$4:E288,"&gt;0"),"")</f>
        <v/>
      </c>
      <c r="K288" s="60" t="s">
        <v>123</v>
      </c>
      <c r="L288" t="s">
        <v>123</v>
      </c>
      <c r="M288" s="73" t="s">
        <v>123</v>
      </c>
    </row>
    <row r="289" spans="2:13" x14ac:dyDescent="0.25">
      <c r="B289" s="70"/>
      <c r="C289" s="71"/>
      <c r="D289" s="72"/>
      <c r="E289" s="58"/>
      <c r="F289" s="58"/>
      <c r="G289" s="59"/>
      <c r="H289" s="58"/>
      <c r="I289" s="58" t="str">
        <f>IF(AND(ISNUMBER(H289),F289&gt;=120),COUNTIFS($C$4:C289,C289,$H$4:H289,H289,$H$4:H289,"&gt;0",$E$4:E289,"&gt;0"),"")</f>
        <v/>
      </c>
      <c r="J289" s="34" t="str">
        <f>IF(F289&gt;=120,COUNTIFS($C$4:C289,C289,$F$4:F289,"&gt;=120",$E$4:E289,"&gt;0"),"")</f>
        <v/>
      </c>
      <c r="K289" s="60" t="s">
        <v>123</v>
      </c>
      <c r="L289" t="s">
        <v>123</v>
      </c>
      <c r="M289" s="73" t="s">
        <v>123</v>
      </c>
    </row>
    <row r="290" spans="2:13" x14ac:dyDescent="0.25">
      <c r="B290" s="70"/>
      <c r="C290" s="71"/>
      <c r="D290" s="72"/>
      <c r="E290" s="58"/>
      <c r="F290" s="58"/>
      <c r="G290" s="59"/>
      <c r="H290" s="58"/>
      <c r="I290" s="58" t="str">
        <f>IF(AND(ISNUMBER(H290),F290&gt;=120),COUNTIFS($C$4:C290,C290,$H$4:H290,H290,$H$4:H290,"&gt;0",$E$4:E290,"&gt;0"),"")</f>
        <v/>
      </c>
      <c r="J290" s="34" t="str">
        <f>IF(F290&gt;=120,COUNTIFS($C$4:C290,C290,$F$4:F290,"&gt;=120",$E$4:E290,"&gt;0"),"")</f>
        <v/>
      </c>
      <c r="K290" s="60" t="s">
        <v>123</v>
      </c>
      <c r="L290" t="s">
        <v>123</v>
      </c>
      <c r="M290" s="73" t="s">
        <v>123</v>
      </c>
    </row>
    <row r="291" spans="2:13" x14ac:dyDescent="0.25">
      <c r="B291" s="70"/>
      <c r="C291" s="71"/>
      <c r="D291" s="72"/>
      <c r="E291" s="58"/>
      <c r="F291" s="58"/>
      <c r="G291" s="59"/>
      <c r="H291" s="58"/>
      <c r="I291" s="58" t="str">
        <f>IF(AND(ISNUMBER(H291),F291&gt;=120),COUNTIFS($C$4:C291,C291,$H$4:H291,H291,$H$4:H291,"&gt;0",$E$4:E291,"&gt;0"),"")</f>
        <v/>
      </c>
      <c r="J291" s="34" t="str">
        <f>IF(F291&gt;=120,COUNTIFS($C$4:C291,C291,$F$4:F291,"&gt;=120",$E$4:E291,"&gt;0"),"")</f>
        <v/>
      </c>
      <c r="K291" s="60" t="s">
        <v>123</v>
      </c>
      <c r="L291" t="s">
        <v>123</v>
      </c>
      <c r="M291" s="73" t="s">
        <v>123</v>
      </c>
    </row>
    <row r="292" spans="2:13" x14ac:dyDescent="0.25">
      <c r="B292" s="70"/>
      <c r="C292" s="71"/>
      <c r="D292" s="72"/>
      <c r="E292" s="58"/>
      <c r="F292" s="58"/>
      <c r="G292" s="59"/>
      <c r="H292" s="58"/>
      <c r="I292" s="58" t="str">
        <f>IF(AND(ISNUMBER(H292),F292&gt;=120),COUNTIFS($C$4:C292,C292,$H$4:H292,H292,$H$4:H292,"&gt;0",$E$4:E292,"&gt;0"),"")</f>
        <v/>
      </c>
      <c r="J292" s="34" t="str">
        <f>IF(F292&gt;=120,COUNTIFS($C$4:C292,C292,$F$4:F292,"&gt;=120",$E$4:E292,"&gt;0"),"")</f>
        <v/>
      </c>
      <c r="K292" s="60" t="s">
        <v>123</v>
      </c>
      <c r="L292" t="s">
        <v>123</v>
      </c>
      <c r="M292" s="73" t="s">
        <v>123</v>
      </c>
    </row>
    <row r="293" spans="2:13" x14ac:dyDescent="0.25">
      <c r="B293" s="70"/>
      <c r="C293" s="71"/>
      <c r="D293" s="72"/>
      <c r="E293" s="58"/>
      <c r="F293" s="58"/>
      <c r="G293" s="59"/>
      <c r="H293" s="58"/>
      <c r="I293" s="58" t="str">
        <f>IF(AND(ISNUMBER(H293),F293&gt;=120),COUNTIFS($C$4:C293,C293,$H$4:H293,H293,$H$4:H293,"&gt;0",$E$4:E293,"&gt;0"),"")</f>
        <v/>
      </c>
      <c r="J293" s="34" t="str">
        <f>IF(F293&gt;=120,COUNTIFS($C$4:C293,C293,$F$4:F293,"&gt;=120",$E$4:E293,"&gt;0"),"")</f>
        <v/>
      </c>
      <c r="K293" s="60" t="s">
        <v>123</v>
      </c>
      <c r="L293" t="s">
        <v>123</v>
      </c>
      <c r="M293" s="73" t="s">
        <v>123</v>
      </c>
    </row>
    <row r="294" spans="2:13" x14ac:dyDescent="0.25">
      <c r="B294" s="70"/>
      <c r="C294" s="71"/>
      <c r="D294" s="72"/>
      <c r="E294" s="58"/>
      <c r="F294" s="58"/>
      <c r="G294" s="59"/>
      <c r="H294" s="58"/>
      <c r="I294" s="58" t="str">
        <f>IF(AND(ISNUMBER(H294),F294&gt;=120),COUNTIFS($C$4:C294,C294,$H$4:H294,H294,$H$4:H294,"&gt;0",$E$4:E294,"&gt;0"),"")</f>
        <v/>
      </c>
      <c r="J294" s="34" t="str">
        <f>IF(F294&gt;=120,COUNTIFS($C$4:C294,C294,$F$4:F294,"&gt;=120",$E$4:E294,"&gt;0"),"")</f>
        <v/>
      </c>
      <c r="K294" s="60" t="s">
        <v>123</v>
      </c>
      <c r="L294" t="s">
        <v>123</v>
      </c>
      <c r="M294" s="73" t="s">
        <v>123</v>
      </c>
    </row>
    <row r="295" spans="2:13" x14ac:dyDescent="0.25">
      <c r="B295" s="70"/>
      <c r="C295" s="71"/>
      <c r="D295" s="72"/>
      <c r="E295" s="58"/>
      <c r="F295" s="58"/>
      <c r="G295" s="59"/>
      <c r="H295" s="58"/>
      <c r="I295" s="58" t="str">
        <f>IF(AND(ISNUMBER(H295),F295&gt;=120),COUNTIFS($C$4:C295,C295,$H$4:H295,H295,$H$4:H295,"&gt;0",$E$4:E295,"&gt;0"),"")</f>
        <v/>
      </c>
      <c r="J295" s="34" t="str">
        <f>IF(F295&gt;=120,COUNTIFS($C$4:C295,C295,$F$4:F295,"&gt;=120",$E$4:E295,"&gt;0"),"")</f>
        <v/>
      </c>
      <c r="K295" s="60" t="s">
        <v>123</v>
      </c>
      <c r="L295" t="s">
        <v>123</v>
      </c>
      <c r="M295" s="73" t="s">
        <v>123</v>
      </c>
    </row>
    <row r="296" spans="2:13" x14ac:dyDescent="0.25">
      <c r="B296" s="70"/>
      <c r="C296" s="71"/>
      <c r="D296" s="72"/>
      <c r="E296" s="58"/>
      <c r="F296" s="58"/>
      <c r="G296" s="59"/>
      <c r="H296" s="58"/>
      <c r="I296" s="58" t="str">
        <f>IF(AND(ISNUMBER(H296),F296&gt;=120),COUNTIFS($C$4:C296,C296,$H$4:H296,H296,$H$4:H296,"&gt;0",$E$4:E296,"&gt;0"),"")</f>
        <v/>
      </c>
      <c r="J296" s="34" t="str">
        <f>IF(F296&gt;=120,COUNTIFS($C$4:C296,C296,$F$4:F296,"&gt;=120",$E$4:E296,"&gt;0"),"")</f>
        <v/>
      </c>
      <c r="K296" s="60" t="s">
        <v>123</v>
      </c>
      <c r="L296" t="s">
        <v>123</v>
      </c>
      <c r="M296" s="73" t="s">
        <v>123</v>
      </c>
    </row>
    <row r="297" spans="2:13" x14ac:dyDescent="0.25">
      <c r="B297" s="70"/>
      <c r="C297" s="71"/>
      <c r="D297" s="72"/>
      <c r="E297" s="58"/>
      <c r="F297" s="58"/>
      <c r="G297" s="59"/>
      <c r="H297" s="58"/>
      <c r="I297" s="58" t="str">
        <f>IF(AND(ISNUMBER(H297),F297&gt;=120),COUNTIFS($C$4:C297,C297,$H$4:H297,H297,$H$4:H297,"&gt;0",$E$4:E297,"&gt;0"),"")</f>
        <v/>
      </c>
      <c r="J297" s="34" t="str">
        <f>IF(F297&gt;=120,COUNTIFS($C$4:C297,C297,$F$4:F297,"&gt;=120",$E$4:E297,"&gt;0"),"")</f>
        <v/>
      </c>
      <c r="K297" s="60" t="s">
        <v>123</v>
      </c>
      <c r="L297" t="s">
        <v>123</v>
      </c>
      <c r="M297" s="73" t="s">
        <v>123</v>
      </c>
    </row>
    <row r="298" spans="2:13" x14ac:dyDescent="0.25">
      <c r="B298" s="70"/>
      <c r="C298" s="71"/>
      <c r="D298" s="72"/>
      <c r="E298" s="58"/>
      <c r="F298" s="58"/>
      <c r="G298" s="59"/>
      <c r="H298" s="58"/>
      <c r="I298" s="58" t="str">
        <f>IF(AND(ISNUMBER(H298),F298&gt;=120),COUNTIFS($C$4:C298,C298,$H$4:H298,H298,$H$4:H298,"&gt;0",$E$4:E298,"&gt;0"),"")</f>
        <v/>
      </c>
      <c r="J298" s="34" t="str">
        <f>IF(F298&gt;=120,COUNTIFS($C$4:C298,C298,$F$4:F298,"&gt;=120",$E$4:E298,"&gt;0"),"")</f>
        <v/>
      </c>
      <c r="K298" s="60" t="s">
        <v>123</v>
      </c>
      <c r="L298" t="s">
        <v>123</v>
      </c>
      <c r="M298" s="73" t="s">
        <v>123</v>
      </c>
    </row>
    <row r="299" spans="2:13" x14ac:dyDescent="0.25">
      <c r="B299" s="70"/>
      <c r="C299" s="71"/>
      <c r="D299" s="72"/>
      <c r="E299" s="58"/>
      <c r="F299" s="58"/>
      <c r="G299" s="59"/>
      <c r="H299" s="58"/>
      <c r="I299" s="58" t="str">
        <f>IF(AND(ISNUMBER(H299),F299&gt;=120),COUNTIFS($C$4:C299,C299,$H$4:H299,H299,$H$4:H299,"&gt;0",$E$4:E299,"&gt;0"),"")</f>
        <v/>
      </c>
      <c r="J299" s="34" t="str">
        <f>IF(F299&gt;=120,COUNTIFS($C$4:C299,C299,$F$4:F299,"&gt;=120",$E$4:E299,"&gt;0"),"")</f>
        <v/>
      </c>
      <c r="K299" s="60" t="s">
        <v>123</v>
      </c>
      <c r="L299" t="s">
        <v>123</v>
      </c>
      <c r="M299" s="73" t="s">
        <v>123</v>
      </c>
    </row>
    <row r="300" spans="2:13" x14ac:dyDescent="0.25">
      <c r="B300" s="70"/>
      <c r="C300" s="71"/>
      <c r="D300" s="72"/>
      <c r="E300" s="58"/>
      <c r="F300" s="58"/>
      <c r="G300" s="59"/>
      <c r="H300" s="58"/>
      <c r="I300" s="58" t="str">
        <f>IF(AND(ISNUMBER(H300),F300&gt;=120),COUNTIFS($C$4:C300,C300,$H$4:H300,H300,$H$4:H300,"&gt;0",$E$4:E300,"&gt;0"),"")</f>
        <v/>
      </c>
      <c r="J300" s="34" t="str">
        <f>IF(F300&gt;=120,COUNTIFS($C$4:C300,C300,$F$4:F300,"&gt;=120",$E$4:E300,"&gt;0"),"")</f>
        <v/>
      </c>
      <c r="K300" s="60" t="s">
        <v>123</v>
      </c>
      <c r="L300" t="s">
        <v>123</v>
      </c>
      <c r="M300" s="73" t="s">
        <v>123</v>
      </c>
    </row>
    <row r="301" spans="2:13" x14ac:dyDescent="0.25">
      <c r="B301" s="70"/>
      <c r="C301" s="71"/>
      <c r="D301" s="72"/>
      <c r="E301" s="58"/>
      <c r="F301" s="58"/>
      <c r="G301" s="59"/>
      <c r="H301" s="58"/>
      <c r="I301" s="58" t="str">
        <f>IF(AND(ISNUMBER(H301),F301&gt;=120),COUNTIFS($C$4:C301,C301,$H$4:H301,H301,$H$4:H301,"&gt;0",$E$4:E301,"&gt;0"),"")</f>
        <v/>
      </c>
      <c r="J301" s="34" t="str">
        <f>IF(F301&gt;=120,COUNTIFS($C$4:C301,C301,$F$4:F301,"&gt;=120",$E$4:E301,"&gt;0"),"")</f>
        <v/>
      </c>
      <c r="K301" s="60" t="s">
        <v>123</v>
      </c>
      <c r="L301" t="s">
        <v>123</v>
      </c>
      <c r="M301" s="73" t="s">
        <v>123</v>
      </c>
    </row>
    <row r="302" spans="2:13" x14ac:dyDescent="0.25">
      <c r="B302" s="70"/>
      <c r="C302" s="71"/>
      <c r="D302" s="72"/>
      <c r="E302" s="58"/>
      <c r="F302" s="58"/>
      <c r="G302" s="59"/>
      <c r="H302" s="58"/>
      <c r="I302" s="58" t="str">
        <f>IF(AND(ISNUMBER(H302),F302&gt;=120),COUNTIFS($C$4:C302,C302,$H$4:H302,H302,$H$4:H302,"&gt;0",$E$4:E302,"&gt;0"),"")</f>
        <v/>
      </c>
      <c r="J302" s="34" t="str">
        <f>IF(F302&gt;=120,COUNTIFS($C$4:C302,C302,$F$4:F302,"&gt;=120",$E$4:E302,"&gt;0"),"")</f>
        <v/>
      </c>
      <c r="K302" s="60" t="s">
        <v>123</v>
      </c>
      <c r="L302" t="s">
        <v>123</v>
      </c>
      <c r="M302" s="73" t="s">
        <v>123</v>
      </c>
    </row>
    <row r="303" spans="2:13" x14ac:dyDescent="0.25">
      <c r="B303" s="70"/>
      <c r="C303" s="71"/>
      <c r="D303" s="72"/>
      <c r="E303" s="58"/>
      <c r="F303" s="58"/>
      <c r="G303" s="59"/>
      <c r="H303" s="58"/>
      <c r="I303" s="58" t="str">
        <f>IF(AND(ISNUMBER(H303),F303&gt;=120),COUNTIFS($C$4:C303,C303,$H$4:H303,H303,$H$4:H303,"&gt;0",$E$4:E303,"&gt;0"),"")</f>
        <v/>
      </c>
      <c r="J303" s="34" t="str">
        <f>IF(F303&gt;=120,COUNTIFS($C$4:C303,C303,$F$4:F303,"&gt;=120",$E$4:E303,"&gt;0"),"")</f>
        <v/>
      </c>
      <c r="K303" s="60" t="s">
        <v>123</v>
      </c>
      <c r="L303" t="s">
        <v>123</v>
      </c>
      <c r="M303" s="73" t="s">
        <v>123</v>
      </c>
    </row>
    <row r="304" spans="2:13" x14ac:dyDescent="0.25">
      <c r="B304" s="70"/>
      <c r="C304" s="71"/>
      <c r="D304" s="72"/>
      <c r="E304" s="58"/>
      <c r="F304" s="58"/>
      <c r="G304" s="59"/>
      <c r="H304" s="58"/>
      <c r="I304" s="58" t="str">
        <f>IF(AND(ISNUMBER(H304),F304&gt;=120),COUNTIFS($C$4:C304,C304,$H$4:H304,H304,$H$4:H304,"&gt;0",$E$4:E304,"&gt;0"),"")</f>
        <v/>
      </c>
      <c r="J304" s="34" t="str">
        <f>IF(F304&gt;=120,COUNTIFS($C$4:C304,C304,$F$4:F304,"&gt;=120",$E$4:E304,"&gt;0"),"")</f>
        <v/>
      </c>
      <c r="K304" s="60" t="s">
        <v>123</v>
      </c>
      <c r="L304" t="s">
        <v>123</v>
      </c>
      <c r="M304" s="73" t="s">
        <v>123</v>
      </c>
    </row>
    <row r="305" spans="2:13" x14ac:dyDescent="0.25">
      <c r="B305" s="70"/>
      <c r="C305" s="71"/>
      <c r="D305" s="72"/>
      <c r="E305" s="58"/>
      <c r="F305" s="58"/>
      <c r="G305" s="59"/>
      <c r="H305" s="58"/>
      <c r="I305" s="58" t="str">
        <f>IF(AND(ISNUMBER(H305),F305&gt;=120),COUNTIFS($C$4:C305,C305,$H$4:H305,H305,$H$4:H305,"&gt;0",$E$4:E305,"&gt;0"),"")</f>
        <v/>
      </c>
      <c r="J305" s="34" t="str">
        <f>IF(F305&gt;=120,COUNTIFS($C$4:C305,C305,$F$4:F305,"&gt;=120",$E$4:E305,"&gt;0"),"")</f>
        <v/>
      </c>
      <c r="K305" s="60" t="s">
        <v>123</v>
      </c>
      <c r="L305" t="s">
        <v>123</v>
      </c>
      <c r="M305" s="73" t="s">
        <v>123</v>
      </c>
    </row>
    <row r="306" spans="2:13" x14ac:dyDescent="0.25">
      <c r="B306" s="70"/>
      <c r="C306" s="71"/>
      <c r="D306" s="72"/>
      <c r="E306" s="58"/>
      <c r="F306" s="58"/>
      <c r="G306" s="59"/>
      <c r="H306" s="58"/>
      <c r="I306" s="58" t="str">
        <f>IF(AND(ISNUMBER(H306),F306&gt;=120),COUNTIFS($C$4:C306,C306,$H$4:H306,H306,$H$4:H306,"&gt;0",$E$4:E306,"&gt;0"),"")</f>
        <v/>
      </c>
      <c r="J306" s="34" t="str">
        <f>IF(F306&gt;=120,COUNTIFS($C$4:C306,C306,$F$4:F306,"&gt;=120",$E$4:E306,"&gt;0"),"")</f>
        <v/>
      </c>
      <c r="K306" s="60" t="s">
        <v>123</v>
      </c>
      <c r="L306" t="s">
        <v>123</v>
      </c>
      <c r="M306" s="73" t="s">
        <v>123</v>
      </c>
    </row>
    <row r="307" spans="2:13" x14ac:dyDescent="0.25">
      <c r="B307" s="70"/>
      <c r="C307" s="71"/>
      <c r="D307" s="72"/>
      <c r="E307" s="58"/>
      <c r="F307" s="58"/>
      <c r="G307" s="59"/>
      <c r="H307" s="58"/>
      <c r="I307" s="58" t="str">
        <f>IF(AND(ISNUMBER(H307),F307&gt;=120),COUNTIFS($C$4:C307,C307,$H$4:H307,H307,$H$4:H307,"&gt;0",$E$4:E307,"&gt;0"),"")</f>
        <v/>
      </c>
      <c r="J307" s="34" t="str">
        <f>IF(F307&gt;=120,COUNTIFS($C$4:C307,C307,$F$4:F307,"&gt;=120",$E$4:E307,"&gt;0"),"")</f>
        <v/>
      </c>
      <c r="K307" s="60" t="s">
        <v>123</v>
      </c>
      <c r="L307" t="s">
        <v>123</v>
      </c>
      <c r="M307" s="73" t="s">
        <v>123</v>
      </c>
    </row>
    <row r="308" spans="2:13" x14ac:dyDescent="0.25">
      <c r="B308" s="70"/>
      <c r="C308" s="71"/>
      <c r="D308" s="72"/>
      <c r="E308" s="58"/>
      <c r="F308" s="58"/>
      <c r="G308" s="59"/>
      <c r="H308" s="58"/>
      <c r="I308" s="58" t="str">
        <f>IF(AND(ISNUMBER(H308),F308&gt;=120),COUNTIFS($C$4:C308,C308,$H$4:H308,H308,$H$4:H308,"&gt;0",$E$4:E308,"&gt;0"),"")</f>
        <v/>
      </c>
      <c r="J308" s="34" t="str">
        <f>IF(F308&gt;=120,COUNTIFS($C$4:C308,C308,$F$4:F308,"&gt;=120",$E$4:E308,"&gt;0"),"")</f>
        <v/>
      </c>
      <c r="K308" s="60" t="s">
        <v>123</v>
      </c>
      <c r="L308" t="s">
        <v>123</v>
      </c>
      <c r="M308" s="73" t="s">
        <v>123</v>
      </c>
    </row>
    <row r="309" spans="2:13" x14ac:dyDescent="0.25">
      <c r="B309" s="70"/>
      <c r="C309" s="71"/>
      <c r="D309" s="72"/>
      <c r="E309" s="58"/>
      <c r="F309" s="58"/>
      <c r="G309" s="59"/>
      <c r="H309" s="58"/>
      <c r="I309" s="58" t="str">
        <f>IF(AND(ISNUMBER(H309),F309&gt;=120),COUNTIFS($C$4:C309,C309,$H$4:H309,H309,$H$4:H309,"&gt;0",$E$4:E309,"&gt;0"),"")</f>
        <v/>
      </c>
      <c r="J309" s="34" t="str">
        <f>IF(F309&gt;=120,COUNTIFS($C$4:C309,C309,$F$4:F309,"&gt;=120",$E$4:E309,"&gt;0"),"")</f>
        <v/>
      </c>
      <c r="K309" s="60" t="s">
        <v>123</v>
      </c>
      <c r="L309" t="s">
        <v>123</v>
      </c>
      <c r="M309" s="73" t="s">
        <v>123</v>
      </c>
    </row>
    <row r="310" spans="2:13" x14ac:dyDescent="0.25">
      <c r="B310" s="70"/>
      <c r="C310" s="71"/>
      <c r="D310" s="72"/>
      <c r="E310" s="58"/>
      <c r="F310" s="58"/>
      <c r="G310" s="59"/>
      <c r="H310" s="58"/>
      <c r="I310" s="58" t="str">
        <f>IF(AND(ISNUMBER(H310),F310&gt;=120),COUNTIFS($C$4:C310,C310,$H$4:H310,H310,$H$4:H310,"&gt;0",$E$4:E310,"&gt;0"),"")</f>
        <v/>
      </c>
      <c r="J310" s="34" t="str">
        <f>IF(F310&gt;=120,COUNTIFS($C$4:C310,C310,$F$4:F310,"&gt;=120",$E$4:E310,"&gt;0"),"")</f>
        <v/>
      </c>
      <c r="K310" s="60" t="s">
        <v>123</v>
      </c>
      <c r="L310" t="s">
        <v>123</v>
      </c>
      <c r="M310" s="73" t="s">
        <v>123</v>
      </c>
    </row>
    <row r="311" spans="2:13" x14ac:dyDescent="0.25">
      <c r="B311" s="70"/>
      <c r="C311" s="71"/>
      <c r="D311" s="72"/>
      <c r="E311" s="58"/>
      <c r="F311" s="58"/>
      <c r="G311" s="59"/>
      <c r="H311" s="58"/>
      <c r="I311" s="58" t="str">
        <f>IF(AND(ISNUMBER(H311),F311&gt;=120),COUNTIFS($C$4:C311,C311,$H$4:H311,H311,$H$4:H311,"&gt;0",$E$4:E311,"&gt;0"),"")</f>
        <v/>
      </c>
      <c r="J311" s="34" t="str">
        <f>IF(F311&gt;=120,COUNTIFS($C$4:C311,C311,$F$4:F311,"&gt;=120",$E$4:E311,"&gt;0"),"")</f>
        <v/>
      </c>
      <c r="K311" s="60" t="s">
        <v>123</v>
      </c>
      <c r="L311" t="s">
        <v>123</v>
      </c>
      <c r="M311" s="73" t="s">
        <v>123</v>
      </c>
    </row>
    <row r="312" spans="2:13" x14ac:dyDescent="0.25">
      <c r="B312" s="70"/>
      <c r="C312" s="71"/>
      <c r="D312" s="72"/>
      <c r="E312" s="58"/>
      <c r="F312" s="58"/>
      <c r="G312" s="59"/>
      <c r="H312" s="58"/>
      <c r="I312" s="58" t="str">
        <f>IF(AND(ISNUMBER(H312),F312&gt;=120),COUNTIFS($C$4:C312,C312,$H$4:H312,H312,$H$4:H312,"&gt;0",$E$4:E312,"&gt;0"),"")</f>
        <v/>
      </c>
      <c r="J312" s="34" t="str">
        <f>IF(F312&gt;=120,COUNTIFS($C$4:C312,C312,$F$4:F312,"&gt;=120",$E$4:E312,"&gt;0"),"")</f>
        <v/>
      </c>
      <c r="K312" s="60" t="s">
        <v>123</v>
      </c>
      <c r="L312" t="s">
        <v>123</v>
      </c>
      <c r="M312" s="73" t="s">
        <v>123</v>
      </c>
    </row>
    <row r="313" spans="2:13" x14ac:dyDescent="0.25">
      <c r="B313" s="70"/>
      <c r="C313" s="71"/>
      <c r="D313" s="72"/>
      <c r="E313" s="58"/>
      <c r="F313" s="58"/>
      <c r="G313" s="59"/>
      <c r="H313" s="58"/>
      <c r="I313" s="58" t="str">
        <f>IF(AND(ISNUMBER(H313),F313&gt;=120),COUNTIFS($C$4:C313,C313,$H$4:H313,H313,$H$4:H313,"&gt;0",$E$4:E313,"&gt;0"),"")</f>
        <v/>
      </c>
      <c r="J313" s="34" t="str">
        <f>IF(F313&gt;=120,COUNTIFS($C$4:C313,C313,$F$4:F313,"&gt;=120",$E$4:E313,"&gt;0"),"")</f>
        <v/>
      </c>
      <c r="K313" s="60" t="s">
        <v>123</v>
      </c>
      <c r="L313" t="s">
        <v>123</v>
      </c>
      <c r="M313" s="73" t="s">
        <v>123</v>
      </c>
    </row>
    <row r="314" spans="2:13" x14ac:dyDescent="0.25">
      <c r="B314" s="70"/>
      <c r="C314" s="71"/>
      <c r="D314" s="72"/>
      <c r="E314" s="58"/>
      <c r="F314" s="58"/>
      <c r="G314" s="59"/>
      <c r="H314" s="58"/>
      <c r="I314" s="58" t="str">
        <f>IF(AND(ISNUMBER(H314),F314&gt;=120),COUNTIFS($C$4:C314,C314,$H$4:H314,H314,$H$4:H314,"&gt;0",$E$4:E314,"&gt;0"),"")</f>
        <v/>
      </c>
      <c r="J314" s="34" t="str">
        <f>IF(F314&gt;=120,COUNTIFS($C$4:C314,C314,$F$4:F314,"&gt;=120",$E$4:E314,"&gt;0"),"")</f>
        <v/>
      </c>
      <c r="K314" s="60" t="s">
        <v>123</v>
      </c>
      <c r="L314" t="s">
        <v>123</v>
      </c>
      <c r="M314" s="73" t="s">
        <v>123</v>
      </c>
    </row>
    <row r="315" spans="2:13" x14ac:dyDescent="0.25">
      <c r="B315" s="70"/>
      <c r="C315" s="71"/>
      <c r="D315" s="72"/>
      <c r="E315" s="58"/>
      <c r="F315" s="58"/>
      <c r="G315" s="59"/>
      <c r="H315" s="58"/>
      <c r="I315" s="58" t="str">
        <f>IF(AND(ISNUMBER(H315),F315&gt;=120),COUNTIFS($C$4:C315,C315,$H$4:H315,H315,$H$4:H315,"&gt;0",$E$4:E315,"&gt;0"),"")</f>
        <v/>
      </c>
      <c r="J315" s="34" t="str">
        <f>IF(F315&gt;=120,COUNTIFS($C$4:C315,C315,$F$4:F315,"&gt;=120",$E$4:E315,"&gt;0"),"")</f>
        <v/>
      </c>
      <c r="K315" s="60" t="s">
        <v>123</v>
      </c>
      <c r="L315" t="s">
        <v>123</v>
      </c>
      <c r="M315" s="73" t="s">
        <v>123</v>
      </c>
    </row>
    <row r="316" spans="2:13" x14ac:dyDescent="0.25">
      <c r="B316" s="70"/>
      <c r="C316" s="71"/>
      <c r="D316" s="72"/>
      <c r="E316" s="58"/>
      <c r="F316" s="58"/>
      <c r="G316" s="59"/>
      <c r="H316" s="58"/>
      <c r="I316" s="58" t="str">
        <f>IF(AND(ISNUMBER(H316),F316&gt;=120),COUNTIFS($C$4:C316,C316,$H$4:H316,H316,$H$4:H316,"&gt;0",$E$4:E316,"&gt;0"),"")</f>
        <v/>
      </c>
      <c r="J316" s="34" t="str">
        <f>IF(F316&gt;=120,COUNTIFS($C$4:C316,C316,$F$4:F316,"&gt;=120",$E$4:E316,"&gt;0"),"")</f>
        <v/>
      </c>
      <c r="K316" s="60" t="s">
        <v>123</v>
      </c>
      <c r="L316" t="s">
        <v>123</v>
      </c>
      <c r="M316" s="73" t="s">
        <v>123</v>
      </c>
    </row>
    <row r="317" spans="2:13" x14ac:dyDescent="0.25">
      <c r="B317" s="70"/>
      <c r="C317" s="71"/>
      <c r="D317" s="72"/>
      <c r="E317" s="58"/>
      <c r="F317" s="58"/>
      <c r="G317" s="59"/>
      <c r="H317" s="58"/>
      <c r="I317" s="58" t="str">
        <f>IF(AND(ISNUMBER(H317),F317&gt;=120),COUNTIFS($C$4:C317,C317,$H$4:H317,H317,$H$4:H317,"&gt;0",$E$4:E317,"&gt;0"),"")</f>
        <v/>
      </c>
      <c r="J317" s="34" t="str">
        <f>IF(F317&gt;=120,COUNTIFS($C$4:C317,C317,$F$4:F317,"&gt;=120",$E$4:E317,"&gt;0"),"")</f>
        <v/>
      </c>
      <c r="K317" s="60" t="s">
        <v>123</v>
      </c>
      <c r="L317" t="s">
        <v>123</v>
      </c>
      <c r="M317" s="73" t="s">
        <v>123</v>
      </c>
    </row>
    <row r="318" spans="2:13" x14ac:dyDescent="0.25">
      <c r="B318" s="70"/>
      <c r="C318" s="71"/>
      <c r="D318" s="72"/>
      <c r="E318" s="58"/>
      <c r="F318" s="58"/>
      <c r="G318" s="59"/>
      <c r="H318" s="58"/>
      <c r="I318" s="58" t="str">
        <f>IF(AND(ISNUMBER(H318),F318&gt;=120),COUNTIFS($C$4:C318,C318,$H$4:H318,H318,$H$4:H318,"&gt;0",$E$4:E318,"&gt;0"),"")</f>
        <v/>
      </c>
      <c r="J318" s="34" t="str">
        <f>IF(F318&gt;=120,COUNTIFS($C$4:C318,C318,$F$4:F318,"&gt;=120",$E$4:E318,"&gt;0"),"")</f>
        <v/>
      </c>
      <c r="K318" s="60" t="s">
        <v>123</v>
      </c>
      <c r="L318" t="s">
        <v>123</v>
      </c>
      <c r="M318" s="73" t="s">
        <v>123</v>
      </c>
    </row>
    <row r="319" spans="2:13" x14ac:dyDescent="0.25">
      <c r="B319" s="70"/>
      <c r="C319" s="71"/>
      <c r="D319" s="72"/>
      <c r="E319" s="58"/>
      <c r="F319" s="58"/>
      <c r="G319" s="59"/>
      <c r="H319" s="58"/>
      <c r="I319" s="58" t="str">
        <f>IF(AND(ISNUMBER(H319),F319&gt;=120),COUNTIFS($C$4:C319,C319,$H$4:H319,H319,$H$4:H319,"&gt;0",$E$4:E319,"&gt;0"),"")</f>
        <v/>
      </c>
      <c r="J319" s="34" t="str">
        <f>IF(F319&gt;=120,COUNTIFS($C$4:C319,C319,$F$4:F319,"&gt;=120",$E$4:E319,"&gt;0"),"")</f>
        <v/>
      </c>
      <c r="K319" s="60" t="s">
        <v>123</v>
      </c>
      <c r="L319" t="s">
        <v>123</v>
      </c>
      <c r="M319" s="73" t="s">
        <v>123</v>
      </c>
    </row>
    <row r="320" spans="2:13" x14ac:dyDescent="0.25">
      <c r="B320" s="70"/>
      <c r="C320" s="71"/>
      <c r="D320" s="72"/>
      <c r="E320" s="58"/>
      <c r="F320" s="58"/>
      <c r="G320" s="59"/>
      <c r="H320" s="58"/>
      <c r="I320" s="58" t="str">
        <f>IF(AND(ISNUMBER(H320),F320&gt;=120),COUNTIFS($C$4:C320,C320,$H$4:H320,H320,$H$4:H320,"&gt;0",$E$4:E320,"&gt;0"),"")</f>
        <v/>
      </c>
      <c r="J320" s="34" t="str">
        <f>IF(F320&gt;=120,COUNTIFS($C$4:C320,C320,$F$4:F320,"&gt;=120",$E$4:E320,"&gt;0"),"")</f>
        <v/>
      </c>
      <c r="K320" s="60" t="s">
        <v>123</v>
      </c>
      <c r="L320" t="s">
        <v>123</v>
      </c>
      <c r="M320" s="73" t="s">
        <v>123</v>
      </c>
    </row>
    <row r="321" spans="2:13" x14ac:dyDescent="0.25">
      <c r="B321" s="70"/>
      <c r="C321" s="71"/>
      <c r="D321" s="72"/>
      <c r="E321" s="58"/>
      <c r="F321" s="58"/>
      <c r="G321" s="59"/>
      <c r="H321" s="58"/>
      <c r="I321" s="58" t="str">
        <f>IF(AND(ISNUMBER(H321),F321&gt;=120),COUNTIFS($C$4:C321,C321,$H$4:H321,H321,$H$4:H321,"&gt;0",$E$4:E321,"&gt;0"),"")</f>
        <v/>
      </c>
      <c r="J321" s="34" t="str">
        <f>IF(F321&gt;=120,COUNTIFS($C$4:C321,C321,$F$4:F321,"&gt;=120",$E$4:E321,"&gt;0"),"")</f>
        <v/>
      </c>
      <c r="K321" s="60" t="s">
        <v>123</v>
      </c>
      <c r="L321" t="s">
        <v>123</v>
      </c>
      <c r="M321" s="73" t="s">
        <v>123</v>
      </c>
    </row>
    <row r="322" spans="2:13" x14ac:dyDescent="0.25">
      <c r="B322" s="70"/>
      <c r="C322" s="71"/>
      <c r="D322" s="72"/>
      <c r="E322" s="58"/>
      <c r="F322" s="58"/>
      <c r="G322" s="59"/>
      <c r="H322" s="58"/>
      <c r="I322" s="58" t="str">
        <f>IF(AND(ISNUMBER(H322),F322&gt;=120),COUNTIFS($C$4:C322,C322,$H$4:H322,H322,$H$4:H322,"&gt;0",$E$4:E322,"&gt;0"),"")</f>
        <v/>
      </c>
      <c r="J322" s="34" t="str">
        <f>IF(F322&gt;=120,COUNTIFS($C$4:C322,C322,$F$4:F322,"&gt;=120",$E$4:E322,"&gt;0"),"")</f>
        <v/>
      </c>
      <c r="K322" s="60" t="s">
        <v>123</v>
      </c>
      <c r="L322" t="s">
        <v>123</v>
      </c>
      <c r="M322" s="73" t="s">
        <v>123</v>
      </c>
    </row>
    <row r="323" spans="2:13" x14ac:dyDescent="0.25">
      <c r="B323" s="70"/>
      <c r="C323" s="71"/>
      <c r="D323" s="72"/>
      <c r="E323" s="58"/>
      <c r="F323" s="58"/>
      <c r="G323" s="59"/>
      <c r="H323" s="58"/>
      <c r="I323" s="58" t="str">
        <f>IF(AND(ISNUMBER(H323),F323&gt;=120),COUNTIFS($C$4:C323,C323,$H$4:H323,H323,$H$4:H323,"&gt;0",$E$4:E323,"&gt;0"),"")</f>
        <v/>
      </c>
      <c r="J323" s="34" t="str">
        <f>IF(F323&gt;=120,COUNTIFS($C$4:C323,C323,$F$4:F323,"&gt;=120",$E$4:E323,"&gt;0"),"")</f>
        <v/>
      </c>
      <c r="K323" s="60" t="s">
        <v>123</v>
      </c>
      <c r="L323" t="s">
        <v>123</v>
      </c>
      <c r="M323" s="73" t="s">
        <v>123</v>
      </c>
    </row>
    <row r="324" spans="2:13" x14ac:dyDescent="0.25">
      <c r="B324" s="70"/>
      <c r="C324" s="71"/>
      <c r="D324" s="72"/>
      <c r="E324" s="58"/>
      <c r="F324" s="58"/>
      <c r="G324" s="59"/>
      <c r="H324" s="58"/>
      <c r="I324" s="58" t="str">
        <f>IF(AND(ISNUMBER(H324),F324&gt;=120),COUNTIFS($C$4:C324,C324,$H$4:H324,H324,$H$4:H324,"&gt;0",$E$4:E324,"&gt;0"),"")</f>
        <v/>
      </c>
      <c r="J324" s="34" t="str">
        <f>IF(F324&gt;=120,COUNTIFS($C$4:C324,C324,$F$4:F324,"&gt;=120",$E$4:E324,"&gt;0"),"")</f>
        <v/>
      </c>
      <c r="K324" s="60" t="s">
        <v>123</v>
      </c>
      <c r="L324" t="s">
        <v>123</v>
      </c>
      <c r="M324" s="73" t="s">
        <v>123</v>
      </c>
    </row>
    <row r="325" spans="2:13" x14ac:dyDescent="0.25">
      <c r="B325" s="70"/>
      <c r="C325" s="71"/>
      <c r="D325" s="72"/>
      <c r="E325" s="58"/>
      <c r="F325" s="58"/>
      <c r="G325" s="59"/>
      <c r="H325" s="58"/>
      <c r="I325" s="58" t="str">
        <f>IF(AND(ISNUMBER(H325),F325&gt;=120),COUNTIFS($C$4:C325,C325,$H$4:H325,H325,$H$4:H325,"&gt;0",$E$4:E325,"&gt;0"),"")</f>
        <v/>
      </c>
      <c r="J325" s="34" t="str">
        <f>IF(F325&gt;=120,COUNTIFS($C$4:C325,C325,$F$4:F325,"&gt;=120",$E$4:E325,"&gt;0"),"")</f>
        <v/>
      </c>
      <c r="K325" s="60" t="s">
        <v>123</v>
      </c>
      <c r="L325" t="s">
        <v>123</v>
      </c>
      <c r="M325" s="73" t="s">
        <v>123</v>
      </c>
    </row>
    <row r="326" spans="2:13" x14ac:dyDescent="0.25">
      <c r="B326" s="70"/>
      <c r="C326" s="71"/>
      <c r="D326" s="72"/>
      <c r="E326" s="58"/>
      <c r="F326" s="58"/>
      <c r="G326" s="59"/>
      <c r="H326" s="58"/>
      <c r="I326" s="58" t="str">
        <f>IF(AND(ISNUMBER(H326),F326&gt;=120),COUNTIFS($C$4:C326,C326,$H$4:H326,H326,$H$4:H326,"&gt;0",$E$4:E326,"&gt;0"),"")</f>
        <v/>
      </c>
      <c r="J326" s="34" t="str">
        <f>IF(F326&gt;=120,COUNTIFS($C$4:C326,C326,$F$4:F326,"&gt;=120",$E$4:E326,"&gt;0"),"")</f>
        <v/>
      </c>
      <c r="K326" s="60" t="s">
        <v>123</v>
      </c>
      <c r="L326" t="s">
        <v>123</v>
      </c>
      <c r="M326" s="73" t="s">
        <v>123</v>
      </c>
    </row>
    <row r="327" spans="2:13" x14ac:dyDescent="0.25">
      <c r="B327" s="70"/>
      <c r="C327" s="71"/>
      <c r="D327" s="72"/>
      <c r="E327" s="58"/>
      <c r="F327" s="58"/>
      <c r="G327" s="59"/>
      <c r="H327" s="58"/>
      <c r="I327" s="58" t="str">
        <f>IF(AND(ISNUMBER(H327),F327&gt;=120),COUNTIFS($C$4:C327,C327,$H$4:H327,H327,$H$4:H327,"&gt;0",$E$4:E327,"&gt;0"),"")</f>
        <v/>
      </c>
      <c r="J327" s="34" t="str">
        <f>IF(F327&gt;=120,COUNTIFS($C$4:C327,C327,$F$4:F327,"&gt;=120",$E$4:E327,"&gt;0"),"")</f>
        <v/>
      </c>
      <c r="K327" s="60" t="s">
        <v>123</v>
      </c>
      <c r="L327" t="s">
        <v>123</v>
      </c>
      <c r="M327" s="73" t="s">
        <v>123</v>
      </c>
    </row>
    <row r="328" spans="2:13" x14ac:dyDescent="0.25">
      <c r="B328" s="70"/>
      <c r="C328" s="71"/>
      <c r="D328" s="72"/>
      <c r="E328" s="58"/>
      <c r="F328" s="58"/>
      <c r="G328" s="59"/>
      <c r="H328" s="58"/>
      <c r="I328" s="58" t="str">
        <f>IF(AND(ISNUMBER(H328),F328&gt;=120),COUNTIFS($C$4:C328,C328,$H$4:H328,H328,$H$4:H328,"&gt;0",$E$4:E328,"&gt;0"),"")</f>
        <v/>
      </c>
      <c r="J328" s="34" t="str">
        <f>IF(F328&gt;=120,COUNTIFS($C$4:C328,C328,$F$4:F328,"&gt;=120",$E$4:E328,"&gt;0"),"")</f>
        <v/>
      </c>
      <c r="K328" s="60" t="s">
        <v>123</v>
      </c>
      <c r="L328" t="s">
        <v>123</v>
      </c>
      <c r="M328" s="73" t="s">
        <v>123</v>
      </c>
    </row>
    <row r="329" spans="2:13" x14ac:dyDescent="0.25">
      <c r="B329" s="70"/>
      <c r="C329" s="71"/>
      <c r="D329" s="72"/>
      <c r="E329" s="58"/>
      <c r="F329" s="58"/>
      <c r="G329" s="59"/>
      <c r="H329" s="58"/>
      <c r="I329" s="58" t="str">
        <f>IF(AND(ISNUMBER(H329),F329&gt;=120),COUNTIFS($C$4:C329,C329,$H$4:H329,H329,$H$4:H329,"&gt;0",$E$4:E329,"&gt;0"),"")</f>
        <v/>
      </c>
      <c r="J329" s="34" t="str">
        <f>IF(F329&gt;=120,COUNTIFS($C$4:C329,C329,$F$4:F329,"&gt;=120",$E$4:E329,"&gt;0"),"")</f>
        <v/>
      </c>
      <c r="K329" s="60" t="s">
        <v>123</v>
      </c>
      <c r="L329" t="s">
        <v>123</v>
      </c>
      <c r="M329" s="73" t="s">
        <v>123</v>
      </c>
    </row>
    <row r="330" spans="2:13" x14ac:dyDescent="0.25">
      <c r="B330" s="70"/>
      <c r="C330" s="71"/>
      <c r="D330" s="72"/>
      <c r="E330" s="58"/>
      <c r="F330" s="58"/>
      <c r="G330" s="59"/>
      <c r="H330" s="58"/>
      <c r="I330" s="58" t="str">
        <f>IF(AND(ISNUMBER(H330),F330&gt;=120),COUNTIFS($C$4:C330,C330,$H$4:H330,H330,$H$4:H330,"&gt;0",$E$4:E330,"&gt;0"),"")</f>
        <v/>
      </c>
      <c r="J330" s="34" t="str">
        <f>IF(F330&gt;=120,COUNTIFS($C$4:C330,C330,$F$4:F330,"&gt;=120",$E$4:E330,"&gt;0"),"")</f>
        <v/>
      </c>
      <c r="K330" s="60" t="s">
        <v>123</v>
      </c>
      <c r="L330" t="s">
        <v>123</v>
      </c>
      <c r="M330" s="73" t="s">
        <v>123</v>
      </c>
    </row>
    <row r="331" spans="2:13" x14ac:dyDescent="0.25">
      <c r="B331" s="70"/>
      <c r="C331" s="71"/>
      <c r="D331" s="72"/>
      <c r="E331" s="58"/>
      <c r="F331" s="58"/>
      <c r="G331" s="59"/>
      <c r="H331" s="58"/>
      <c r="I331" s="58" t="str">
        <f>IF(AND(ISNUMBER(H331),F331&gt;=120),COUNTIFS($C$4:C331,C331,$H$4:H331,H331,$H$4:H331,"&gt;0",$E$4:E331,"&gt;0"),"")</f>
        <v/>
      </c>
      <c r="J331" s="34" t="str">
        <f>IF(F331&gt;=120,COUNTIFS($C$4:C331,C331,$F$4:F331,"&gt;=120",$E$4:E331,"&gt;0"),"")</f>
        <v/>
      </c>
      <c r="K331" s="60" t="s">
        <v>123</v>
      </c>
      <c r="L331" t="s">
        <v>123</v>
      </c>
      <c r="M331" s="73" t="s">
        <v>123</v>
      </c>
    </row>
    <row r="332" spans="2:13" x14ac:dyDescent="0.25">
      <c r="B332" s="70"/>
      <c r="C332" s="71"/>
      <c r="D332" s="72"/>
      <c r="E332" s="58"/>
      <c r="F332" s="58"/>
      <c r="G332" s="59"/>
      <c r="H332" s="58"/>
      <c r="I332" s="58" t="str">
        <f>IF(AND(ISNUMBER(H332),F332&gt;=120),COUNTIFS($C$4:C332,C332,$H$4:H332,H332,$H$4:H332,"&gt;0",$E$4:E332,"&gt;0"),"")</f>
        <v/>
      </c>
      <c r="J332" s="34" t="str">
        <f>IF(F332&gt;=120,COUNTIFS($C$4:C332,C332,$F$4:F332,"&gt;=120",$E$4:E332,"&gt;0"),"")</f>
        <v/>
      </c>
      <c r="K332" s="60" t="s">
        <v>123</v>
      </c>
      <c r="L332" t="s">
        <v>123</v>
      </c>
      <c r="M332" s="73" t="s">
        <v>123</v>
      </c>
    </row>
    <row r="333" spans="2:13" x14ac:dyDescent="0.25">
      <c r="B333" s="70"/>
      <c r="C333" s="71"/>
      <c r="D333" s="72"/>
      <c r="E333" s="58"/>
      <c r="F333" s="58"/>
      <c r="G333" s="59"/>
      <c r="H333" s="58"/>
      <c r="I333" s="58" t="str">
        <f>IF(AND(ISNUMBER(H333),F333&gt;=120),COUNTIFS($C$4:C333,C333,$H$4:H333,H333,$H$4:H333,"&gt;0",$E$4:E333,"&gt;0"),"")</f>
        <v/>
      </c>
      <c r="J333" s="34" t="str">
        <f>IF(F333&gt;=120,COUNTIFS($C$4:C333,C333,$F$4:F333,"&gt;=120",$E$4:E333,"&gt;0"),"")</f>
        <v/>
      </c>
      <c r="K333" s="60" t="s">
        <v>123</v>
      </c>
      <c r="L333" t="s">
        <v>123</v>
      </c>
      <c r="M333" s="73" t="s">
        <v>123</v>
      </c>
    </row>
    <row r="334" spans="2:13" x14ac:dyDescent="0.25">
      <c r="B334" s="70"/>
      <c r="C334" s="71"/>
      <c r="D334" s="72"/>
      <c r="E334" s="58"/>
      <c r="F334" s="58"/>
      <c r="G334" s="59"/>
      <c r="H334" s="58"/>
      <c r="I334" s="58" t="str">
        <f>IF(AND(ISNUMBER(H334),F334&gt;=120),COUNTIFS($C$4:C334,C334,$H$4:H334,H334,$H$4:H334,"&gt;0",$E$4:E334,"&gt;0"),"")</f>
        <v/>
      </c>
      <c r="J334" s="34" t="str">
        <f>IF(F334&gt;=120,COUNTIFS($C$4:C334,C334,$F$4:F334,"&gt;=120",$E$4:E334,"&gt;0"),"")</f>
        <v/>
      </c>
      <c r="K334" s="60" t="s">
        <v>123</v>
      </c>
      <c r="L334" t="s">
        <v>123</v>
      </c>
      <c r="M334" s="73" t="s">
        <v>123</v>
      </c>
    </row>
    <row r="335" spans="2:13" x14ac:dyDescent="0.25">
      <c r="B335" s="70"/>
      <c r="C335" s="71"/>
      <c r="D335" s="72"/>
      <c r="E335" s="58"/>
      <c r="F335" s="58"/>
      <c r="G335" s="59"/>
      <c r="H335" s="58"/>
      <c r="I335" s="58" t="str">
        <f>IF(AND(ISNUMBER(H335),F335&gt;=120),COUNTIFS($C$4:C335,C335,$H$4:H335,H335,$H$4:H335,"&gt;0",$E$4:E335,"&gt;0"),"")</f>
        <v/>
      </c>
      <c r="J335" s="34" t="str">
        <f>IF(F335&gt;=120,COUNTIFS($C$4:C335,C335,$F$4:F335,"&gt;=120",$E$4:E335,"&gt;0"),"")</f>
        <v/>
      </c>
      <c r="K335" s="60" t="s">
        <v>123</v>
      </c>
      <c r="L335" t="s">
        <v>123</v>
      </c>
      <c r="M335" s="73" t="s">
        <v>123</v>
      </c>
    </row>
    <row r="336" spans="2:13" x14ac:dyDescent="0.25">
      <c r="B336" s="70"/>
      <c r="C336" s="71"/>
      <c r="D336" s="72"/>
      <c r="E336" s="58"/>
      <c r="F336" s="58"/>
      <c r="G336" s="59"/>
      <c r="H336" s="58"/>
      <c r="I336" s="58" t="str">
        <f>IF(AND(ISNUMBER(H336),F336&gt;=120),COUNTIFS($C$4:C336,C336,$H$4:H336,H336,$H$4:H336,"&gt;0",$E$4:E336,"&gt;0"),"")</f>
        <v/>
      </c>
      <c r="J336" s="34" t="str">
        <f>IF(F336&gt;=120,COUNTIFS($C$4:C336,C336,$F$4:F336,"&gt;=120",$E$4:E336,"&gt;0"),"")</f>
        <v/>
      </c>
      <c r="K336" s="60" t="s">
        <v>123</v>
      </c>
      <c r="L336" t="s">
        <v>123</v>
      </c>
      <c r="M336" s="73" t="s">
        <v>123</v>
      </c>
    </row>
    <row r="337" spans="2:13" x14ac:dyDescent="0.25">
      <c r="B337" s="70"/>
      <c r="C337" s="71"/>
      <c r="D337" s="72"/>
      <c r="E337" s="58"/>
      <c r="F337" s="58"/>
      <c r="G337" s="59"/>
      <c r="H337" s="58"/>
      <c r="I337" s="58" t="str">
        <f>IF(AND(ISNUMBER(H337),F337&gt;=120),COUNTIFS($C$4:C337,C337,$H$4:H337,H337,$H$4:H337,"&gt;0",$E$4:E337,"&gt;0"),"")</f>
        <v/>
      </c>
      <c r="J337" s="34" t="str">
        <f>IF(F337&gt;=120,COUNTIFS($C$4:C337,C337,$F$4:F337,"&gt;=120",$E$4:E337,"&gt;0"),"")</f>
        <v/>
      </c>
      <c r="K337" s="60" t="s">
        <v>123</v>
      </c>
      <c r="L337" t="s">
        <v>123</v>
      </c>
      <c r="M337" s="73" t="s">
        <v>123</v>
      </c>
    </row>
    <row r="338" spans="2:13" x14ac:dyDescent="0.25">
      <c r="B338" s="70"/>
      <c r="C338" s="71"/>
      <c r="D338" s="72"/>
      <c r="E338" s="58"/>
      <c r="F338" s="58"/>
      <c r="G338" s="59"/>
      <c r="H338" s="58"/>
      <c r="I338" s="58" t="str">
        <f>IF(AND(ISNUMBER(H338),F338&gt;=120),COUNTIFS($C$4:C338,C338,$H$4:H338,H338,$H$4:H338,"&gt;0",$E$4:E338,"&gt;0"),"")</f>
        <v/>
      </c>
      <c r="J338" s="34" t="str">
        <f>IF(F338&gt;=120,COUNTIFS($C$4:C338,C338,$F$4:F338,"&gt;=120",$E$4:E338,"&gt;0"),"")</f>
        <v/>
      </c>
      <c r="K338" s="60" t="s">
        <v>123</v>
      </c>
      <c r="L338" t="s">
        <v>123</v>
      </c>
      <c r="M338" s="73" t="s">
        <v>123</v>
      </c>
    </row>
    <row r="339" spans="2:13" x14ac:dyDescent="0.25">
      <c r="B339" s="70"/>
      <c r="C339" s="71"/>
      <c r="D339" s="72"/>
      <c r="E339" s="58"/>
      <c r="F339" s="58"/>
      <c r="G339" s="59"/>
      <c r="H339" s="58"/>
      <c r="I339" s="58" t="str">
        <f>IF(AND(ISNUMBER(H339),F339&gt;=120),COUNTIFS($C$4:C339,C339,$H$4:H339,H339,$H$4:H339,"&gt;0",$E$4:E339,"&gt;0"),"")</f>
        <v/>
      </c>
      <c r="J339" s="34" t="str">
        <f>IF(F339&gt;=120,COUNTIFS($C$4:C339,C339,$F$4:F339,"&gt;=120",$E$4:E339,"&gt;0"),"")</f>
        <v/>
      </c>
      <c r="K339" s="60" t="s">
        <v>123</v>
      </c>
      <c r="L339" t="s">
        <v>123</v>
      </c>
      <c r="M339" s="73" t="s">
        <v>123</v>
      </c>
    </row>
    <row r="340" spans="2:13" x14ac:dyDescent="0.25">
      <c r="B340" s="70"/>
      <c r="C340" s="71"/>
      <c r="D340" s="72"/>
      <c r="E340" s="58"/>
      <c r="F340" s="58"/>
      <c r="G340" s="59"/>
      <c r="H340" s="58"/>
      <c r="I340" s="58" t="str">
        <f>IF(AND(ISNUMBER(H340),F340&gt;=120),COUNTIFS($C$4:C340,C340,$H$4:H340,H340,$H$4:H340,"&gt;0",$E$4:E340,"&gt;0"),"")</f>
        <v/>
      </c>
      <c r="J340" s="34" t="str">
        <f>IF(F340&gt;=120,COUNTIFS($C$4:C340,C340,$F$4:F340,"&gt;=120",$E$4:E340,"&gt;0"),"")</f>
        <v/>
      </c>
      <c r="K340" s="60" t="s">
        <v>123</v>
      </c>
      <c r="L340" t="s">
        <v>123</v>
      </c>
      <c r="M340" s="73" t="s">
        <v>123</v>
      </c>
    </row>
    <row r="341" spans="2:13" x14ac:dyDescent="0.25">
      <c r="B341" s="70"/>
      <c r="C341" s="71"/>
      <c r="D341" s="72"/>
      <c r="E341" s="58"/>
      <c r="F341" s="58"/>
      <c r="G341" s="59"/>
      <c r="H341" s="58"/>
      <c r="I341" s="58" t="str">
        <f>IF(AND(ISNUMBER(H341),F341&gt;=120),COUNTIFS($C$4:C341,C341,$H$4:H341,H341,$H$4:H341,"&gt;0",$E$4:E341,"&gt;0"),"")</f>
        <v/>
      </c>
      <c r="J341" s="34" t="str">
        <f>IF(F341&gt;=120,COUNTIFS($C$4:C341,C341,$F$4:F341,"&gt;=120",$E$4:E341,"&gt;0"),"")</f>
        <v/>
      </c>
      <c r="K341" s="60" t="s">
        <v>123</v>
      </c>
      <c r="L341" t="s">
        <v>123</v>
      </c>
      <c r="M341" s="73" t="s">
        <v>123</v>
      </c>
    </row>
    <row r="342" spans="2:13" x14ac:dyDescent="0.25">
      <c r="B342" s="70"/>
      <c r="C342" s="71"/>
      <c r="D342" s="72"/>
      <c r="E342" s="58"/>
      <c r="F342" s="58"/>
      <c r="G342" s="59"/>
      <c r="H342" s="58"/>
      <c r="I342" s="58" t="str">
        <f>IF(AND(ISNUMBER(H342),F342&gt;=120),COUNTIFS($C$4:C342,C342,$H$4:H342,H342,$H$4:H342,"&gt;0",$E$4:E342,"&gt;0"),"")</f>
        <v/>
      </c>
      <c r="J342" s="34" t="str">
        <f>IF(F342&gt;=120,COUNTIFS($C$4:C342,C342,$F$4:F342,"&gt;=120",$E$4:E342,"&gt;0"),"")</f>
        <v/>
      </c>
      <c r="K342" s="60" t="s">
        <v>123</v>
      </c>
      <c r="L342" t="s">
        <v>123</v>
      </c>
      <c r="M342" s="73" t="s">
        <v>123</v>
      </c>
    </row>
    <row r="343" spans="2:13" x14ac:dyDescent="0.25">
      <c r="B343" s="70"/>
      <c r="C343" s="71"/>
      <c r="D343" s="72"/>
      <c r="E343" s="58"/>
      <c r="F343" s="58"/>
      <c r="G343" s="59"/>
      <c r="H343" s="58"/>
      <c r="I343" s="58" t="str">
        <f>IF(AND(ISNUMBER(H343),F343&gt;=120),COUNTIFS($C$4:C343,C343,$H$4:H343,H343,$H$4:H343,"&gt;0",$E$4:E343,"&gt;0"),"")</f>
        <v/>
      </c>
      <c r="J343" s="34" t="str">
        <f>IF(F343&gt;=120,COUNTIFS($C$4:C343,C343,$F$4:F343,"&gt;=120",$E$4:E343,"&gt;0"),"")</f>
        <v/>
      </c>
      <c r="K343" s="60" t="s">
        <v>123</v>
      </c>
      <c r="L343" t="s">
        <v>123</v>
      </c>
      <c r="M343" s="73" t="s">
        <v>123</v>
      </c>
    </row>
    <row r="344" spans="2:13" x14ac:dyDescent="0.25">
      <c r="B344" s="70"/>
      <c r="C344" s="71"/>
      <c r="D344" s="72"/>
      <c r="E344" s="58"/>
      <c r="F344" s="58"/>
      <c r="G344" s="59"/>
      <c r="H344" s="58"/>
      <c r="I344" s="58" t="str">
        <f>IF(AND(ISNUMBER(H344),F344&gt;=120),COUNTIFS($C$4:C344,C344,$H$4:H344,H344,$H$4:H344,"&gt;0",$E$4:E344,"&gt;0"),"")</f>
        <v/>
      </c>
      <c r="J344" s="34" t="str">
        <f>IF(F344&gt;=120,COUNTIFS($C$4:C344,C344,$F$4:F344,"&gt;=120",$E$4:E344,"&gt;0"),"")</f>
        <v/>
      </c>
      <c r="K344" s="60" t="s">
        <v>123</v>
      </c>
      <c r="L344" t="s">
        <v>123</v>
      </c>
      <c r="M344" s="73" t="s">
        <v>123</v>
      </c>
    </row>
    <row r="345" spans="2:13" x14ac:dyDescent="0.25">
      <c r="B345" s="70"/>
      <c r="C345" s="71"/>
      <c r="D345" s="72"/>
      <c r="E345" s="58"/>
      <c r="F345" s="58"/>
      <c r="G345" s="59"/>
      <c r="H345" s="58"/>
      <c r="I345" s="58" t="str">
        <f>IF(AND(ISNUMBER(H345),F345&gt;=120),COUNTIFS($C$4:C345,C345,$H$4:H345,H345,$H$4:H345,"&gt;0",$E$4:E345,"&gt;0"),"")</f>
        <v/>
      </c>
      <c r="J345" s="34" t="str">
        <f>IF(F345&gt;=120,COUNTIFS($C$4:C345,C345,$F$4:F345,"&gt;=120",$E$4:E345,"&gt;0"),"")</f>
        <v/>
      </c>
      <c r="K345" s="60" t="s">
        <v>123</v>
      </c>
      <c r="L345" t="s">
        <v>123</v>
      </c>
      <c r="M345" s="73" t="s">
        <v>123</v>
      </c>
    </row>
    <row r="346" spans="2:13" x14ac:dyDescent="0.25">
      <c r="B346" s="70"/>
      <c r="C346" s="71"/>
      <c r="D346" s="72"/>
      <c r="E346" s="58"/>
      <c r="F346" s="58"/>
      <c r="G346" s="59"/>
      <c r="H346" s="58"/>
      <c r="I346" s="58" t="str">
        <f>IF(AND(ISNUMBER(H346),F346&gt;=120),COUNTIFS($C$4:C346,C346,$H$4:H346,H346,$H$4:H346,"&gt;0",$E$4:E346,"&gt;0"),"")</f>
        <v/>
      </c>
      <c r="J346" s="34" t="str">
        <f>IF(F346&gt;=120,COUNTIFS($C$4:C346,C346,$F$4:F346,"&gt;=120",$E$4:E346,"&gt;0"),"")</f>
        <v/>
      </c>
      <c r="K346" s="60" t="s">
        <v>123</v>
      </c>
      <c r="L346" t="s">
        <v>123</v>
      </c>
      <c r="M346" s="73" t="s">
        <v>123</v>
      </c>
    </row>
    <row r="347" spans="2:13" x14ac:dyDescent="0.25">
      <c r="B347" s="70"/>
      <c r="C347" s="71"/>
      <c r="D347" s="72"/>
      <c r="E347" s="58"/>
      <c r="F347" s="58"/>
      <c r="G347" s="59"/>
      <c r="H347" s="58"/>
      <c r="I347" s="58" t="str">
        <f>IF(AND(ISNUMBER(H347),F347&gt;=120),COUNTIFS($C$4:C347,C347,$H$4:H347,H347,$H$4:H347,"&gt;0",$E$4:E347,"&gt;0"),"")</f>
        <v/>
      </c>
      <c r="J347" s="34" t="str">
        <f>IF(F347&gt;=120,COUNTIFS($C$4:C347,C347,$F$4:F347,"&gt;=120",$E$4:E347,"&gt;0"),"")</f>
        <v/>
      </c>
      <c r="K347" s="60" t="s">
        <v>123</v>
      </c>
      <c r="L347" t="s">
        <v>123</v>
      </c>
      <c r="M347" s="73" t="s">
        <v>123</v>
      </c>
    </row>
    <row r="348" spans="2:13" x14ac:dyDescent="0.25">
      <c r="B348" s="70"/>
      <c r="C348" s="71"/>
      <c r="D348" s="72"/>
      <c r="E348" s="58"/>
      <c r="F348" s="58"/>
      <c r="G348" s="59"/>
      <c r="H348" s="58"/>
      <c r="I348" s="58" t="str">
        <f>IF(AND(ISNUMBER(H348),F348&gt;=120),COUNTIFS($C$4:C348,C348,$H$4:H348,H348,$H$4:H348,"&gt;0",$E$4:E348,"&gt;0"),"")</f>
        <v/>
      </c>
      <c r="J348" s="34" t="str">
        <f>IF(F348&gt;=120,COUNTIFS($C$4:C348,C348,$F$4:F348,"&gt;=120",$E$4:E348,"&gt;0"),"")</f>
        <v/>
      </c>
      <c r="K348" s="60" t="s">
        <v>123</v>
      </c>
      <c r="L348" t="s">
        <v>123</v>
      </c>
      <c r="M348" s="73" t="s">
        <v>123</v>
      </c>
    </row>
    <row r="349" spans="2:13" x14ac:dyDescent="0.25">
      <c r="B349" s="70"/>
      <c r="C349" s="71"/>
      <c r="D349" s="72"/>
      <c r="E349" s="58"/>
      <c r="F349" s="58"/>
      <c r="G349" s="59"/>
      <c r="H349" s="58"/>
      <c r="I349" s="58" t="str">
        <f>IF(AND(ISNUMBER(H349),F349&gt;=120),COUNTIFS($C$4:C349,C349,$H$4:H349,H349,$H$4:H349,"&gt;0",$E$4:E349,"&gt;0"),"")</f>
        <v/>
      </c>
      <c r="J349" s="34" t="str">
        <f>IF(F349&gt;=120,COUNTIFS($C$4:C349,C349,$F$4:F349,"&gt;=120",$E$4:E349,"&gt;0"),"")</f>
        <v/>
      </c>
      <c r="K349" s="60" t="s">
        <v>123</v>
      </c>
      <c r="L349" t="s">
        <v>123</v>
      </c>
      <c r="M349" s="73" t="s">
        <v>123</v>
      </c>
    </row>
    <row r="350" spans="2:13" x14ac:dyDescent="0.25">
      <c r="B350" s="70"/>
      <c r="C350" s="71"/>
      <c r="D350" s="72"/>
      <c r="E350" s="58"/>
      <c r="F350" s="58"/>
      <c r="G350" s="59"/>
      <c r="H350" s="58"/>
      <c r="I350" s="58" t="str">
        <f>IF(AND(ISNUMBER(H350),F350&gt;=120),COUNTIFS($C$4:C350,C350,$H$4:H350,H350,$H$4:H350,"&gt;0",$E$4:E350,"&gt;0"),"")</f>
        <v/>
      </c>
      <c r="J350" s="34" t="str">
        <f>IF(F350&gt;=120,COUNTIFS($C$4:C350,C350,$F$4:F350,"&gt;=120",$E$4:E350,"&gt;0"),"")</f>
        <v/>
      </c>
      <c r="K350" s="60" t="s">
        <v>123</v>
      </c>
      <c r="L350" t="s">
        <v>123</v>
      </c>
      <c r="M350" s="73" t="s">
        <v>123</v>
      </c>
    </row>
    <row r="351" spans="2:13" x14ac:dyDescent="0.25">
      <c r="B351" s="70"/>
      <c r="C351" s="71"/>
      <c r="D351" s="72"/>
      <c r="E351" s="58"/>
      <c r="F351" s="58"/>
      <c r="G351" s="59"/>
      <c r="H351" s="58"/>
      <c r="I351" s="58" t="str">
        <f>IF(AND(ISNUMBER(H351),F351&gt;=120),COUNTIFS($C$4:C351,C351,$H$4:H351,H351,$H$4:H351,"&gt;0",$E$4:E351,"&gt;0"),"")</f>
        <v/>
      </c>
      <c r="J351" s="34" t="str">
        <f>IF(F351&gt;=120,COUNTIFS($C$4:C351,C351,$F$4:F351,"&gt;=120",$E$4:E351,"&gt;0"),"")</f>
        <v/>
      </c>
      <c r="K351" s="60" t="s">
        <v>123</v>
      </c>
      <c r="L351" t="s">
        <v>123</v>
      </c>
      <c r="M351" s="73" t="s">
        <v>123</v>
      </c>
    </row>
    <row r="352" spans="2:13" x14ac:dyDescent="0.25">
      <c r="B352" s="70"/>
      <c r="C352" s="71"/>
      <c r="D352" s="72"/>
      <c r="E352" s="58"/>
      <c r="F352" s="58"/>
      <c r="G352" s="59"/>
      <c r="H352" s="58"/>
      <c r="I352" s="58" t="str">
        <f>IF(AND(ISNUMBER(H352),F352&gt;=120),COUNTIFS($C$4:C352,C352,$H$4:H352,H352,$H$4:H352,"&gt;0",$E$4:E352,"&gt;0"),"")</f>
        <v/>
      </c>
      <c r="J352" s="34" t="str">
        <f>IF(F352&gt;=120,COUNTIFS($C$4:C352,C352,$F$4:F352,"&gt;=120",$E$4:E352,"&gt;0"),"")</f>
        <v/>
      </c>
      <c r="K352" s="60" t="s">
        <v>123</v>
      </c>
      <c r="L352" t="s">
        <v>123</v>
      </c>
      <c r="M352" s="73" t="s">
        <v>123</v>
      </c>
    </row>
    <row r="353" spans="2:13" x14ac:dyDescent="0.25">
      <c r="B353" s="70"/>
      <c r="C353" s="71"/>
      <c r="D353" s="72"/>
      <c r="E353" s="58"/>
      <c r="F353" s="58"/>
      <c r="G353" s="59"/>
      <c r="H353" s="58"/>
      <c r="I353" s="58" t="str">
        <f>IF(AND(ISNUMBER(H353),F353&gt;=120),COUNTIFS($C$4:C353,C353,$H$4:H353,H353,$H$4:H353,"&gt;0",$E$4:E353,"&gt;0"),"")</f>
        <v/>
      </c>
      <c r="J353" s="34" t="str">
        <f>IF(F353&gt;=120,COUNTIFS($C$4:C353,C353,$F$4:F353,"&gt;=120",$E$4:E353,"&gt;0"),"")</f>
        <v/>
      </c>
      <c r="K353" s="60" t="s">
        <v>123</v>
      </c>
      <c r="L353" t="s">
        <v>123</v>
      </c>
      <c r="M353" s="73" t="s">
        <v>123</v>
      </c>
    </row>
    <row r="354" spans="2:13" x14ac:dyDescent="0.25">
      <c r="B354" s="70"/>
      <c r="C354" s="71"/>
      <c r="D354" s="72"/>
      <c r="E354" s="58"/>
      <c r="F354" s="58"/>
      <c r="G354" s="59"/>
      <c r="H354" s="58"/>
      <c r="I354" s="58" t="str">
        <f>IF(AND(ISNUMBER(H354),F354&gt;=120),COUNTIFS($C$4:C354,C354,$H$4:H354,H354,$H$4:H354,"&gt;0",$E$4:E354,"&gt;0"),"")</f>
        <v/>
      </c>
      <c r="J354" s="34" t="str">
        <f>IF(F354&gt;=120,COUNTIFS($C$4:C354,C354,$F$4:F354,"&gt;=120",$E$4:E354,"&gt;0"),"")</f>
        <v/>
      </c>
      <c r="K354" s="60" t="s">
        <v>123</v>
      </c>
      <c r="L354" t="s">
        <v>123</v>
      </c>
      <c r="M354" s="73" t="s">
        <v>123</v>
      </c>
    </row>
    <row r="355" spans="2:13" x14ac:dyDescent="0.25">
      <c r="B355" s="70"/>
      <c r="C355" s="71"/>
      <c r="D355" s="72"/>
      <c r="E355" s="58"/>
      <c r="F355" s="58"/>
      <c r="G355" s="59"/>
      <c r="H355" s="58"/>
      <c r="I355" s="58" t="str">
        <f>IF(AND(ISNUMBER(H355),F355&gt;=120),COUNTIFS($C$4:C355,C355,$H$4:H355,H355,$H$4:H355,"&gt;0",$E$4:E355,"&gt;0"),"")</f>
        <v/>
      </c>
      <c r="J355" s="34" t="str">
        <f>IF(F355&gt;=120,COUNTIFS($C$4:C355,C355,$F$4:F355,"&gt;=120",$E$4:E355,"&gt;0"),"")</f>
        <v/>
      </c>
      <c r="K355" s="60" t="s">
        <v>123</v>
      </c>
      <c r="L355" t="s">
        <v>123</v>
      </c>
      <c r="M355" s="73" t="s">
        <v>123</v>
      </c>
    </row>
    <row r="356" spans="2:13" x14ac:dyDescent="0.25">
      <c r="B356" s="70"/>
      <c r="C356" s="71"/>
      <c r="D356" s="72"/>
      <c r="E356" s="58"/>
      <c r="F356" s="58"/>
      <c r="G356" s="59"/>
      <c r="H356" s="58"/>
      <c r="I356" s="58" t="str">
        <f>IF(AND(ISNUMBER(H356),F356&gt;=120),COUNTIFS($C$4:C356,C356,$H$4:H356,H356,$H$4:H356,"&gt;0",$E$4:E356,"&gt;0"),"")</f>
        <v/>
      </c>
      <c r="J356" s="34" t="str">
        <f>IF(F356&gt;=120,COUNTIFS($C$4:C356,C356,$F$4:F356,"&gt;=120",$E$4:E356,"&gt;0"),"")</f>
        <v/>
      </c>
      <c r="K356" s="60" t="s">
        <v>123</v>
      </c>
      <c r="L356" t="s">
        <v>123</v>
      </c>
      <c r="M356" s="73" t="s">
        <v>123</v>
      </c>
    </row>
    <row r="357" spans="2:13" x14ac:dyDescent="0.25">
      <c r="B357" s="70"/>
      <c r="C357" s="71"/>
      <c r="D357" s="72"/>
      <c r="E357" s="58"/>
      <c r="F357" s="58"/>
      <c r="G357" s="59"/>
      <c r="H357" s="58"/>
      <c r="I357" s="58" t="str">
        <f>IF(AND(ISNUMBER(H357),F357&gt;=120),COUNTIFS($C$4:C357,C357,$H$4:H357,H357,$H$4:H357,"&gt;0",$E$4:E357,"&gt;0"),"")</f>
        <v/>
      </c>
      <c r="J357" s="34" t="str">
        <f>IF(F357&gt;=120,COUNTIFS($C$4:C357,C357,$F$4:F357,"&gt;=120",$E$4:E357,"&gt;0"),"")</f>
        <v/>
      </c>
      <c r="K357" s="60" t="s">
        <v>123</v>
      </c>
      <c r="L357" t="s">
        <v>123</v>
      </c>
      <c r="M357" s="73" t="s">
        <v>123</v>
      </c>
    </row>
    <row r="358" spans="2:13" x14ac:dyDescent="0.25">
      <c r="B358" s="70"/>
      <c r="C358" s="71"/>
      <c r="D358" s="72"/>
      <c r="E358" s="58"/>
      <c r="F358" s="58"/>
      <c r="G358" s="59"/>
      <c r="H358" s="58"/>
      <c r="I358" s="58" t="str">
        <f>IF(AND(ISNUMBER(H358),F358&gt;=120),COUNTIFS($C$4:C358,C358,$H$4:H358,H358,$H$4:H358,"&gt;0",$E$4:E358,"&gt;0"),"")</f>
        <v/>
      </c>
      <c r="J358" s="34" t="str">
        <f>IF(F358&gt;=120,COUNTIFS($C$4:C358,C358,$F$4:F358,"&gt;=120",$E$4:E358,"&gt;0"),"")</f>
        <v/>
      </c>
      <c r="K358" s="60" t="s">
        <v>123</v>
      </c>
      <c r="L358" t="s">
        <v>123</v>
      </c>
      <c r="M358" s="73" t="s">
        <v>123</v>
      </c>
    </row>
    <row r="359" spans="2:13" x14ac:dyDescent="0.25">
      <c r="B359" s="70"/>
      <c r="C359" s="71"/>
      <c r="D359" s="72"/>
      <c r="E359" s="58"/>
      <c r="F359" s="58"/>
      <c r="G359" s="59"/>
      <c r="H359" s="58"/>
      <c r="I359" s="58" t="str">
        <f>IF(AND(ISNUMBER(H359),F359&gt;=120),COUNTIFS($C$4:C359,C359,$H$4:H359,H359,$H$4:H359,"&gt;0",$E$4:E359,"&gt;0"),"")</f>
        <v/>
      </c>
      <c r="J359" s="34" t="str">
        <f>IF(F359&gt;=120,COUNTIFS($C$4:C359,C359,$F$4:F359,"&gt;=120",$E$4:E359,"&gt;0"),"")</f>
        <v/>
      </c>
      <c r="K359" s="60" t="s">
        <v>123</v>
      </c>
      <c r="L359" t="s">
        <v>123</v>
      </c>
      <c r="M359" s="73" t="s">
        <v>123</v>
      </c>
    </row>
    <row r="360" spans="2:13" x14ac:dyDescent="0.25">
      <c r="B360" s="70"/>
      <c r="C360" s="71"/>
      <c r="D360" s="72"/>
      <c r="E360" s="58"/>
      <c r="F360" s="58"/>
      <c r="G360" s="59"/>
      <c r="H360" s="58"/>
      <c r="I360" s="58" t="str">
        <f>IF(AND(ISNUMBER(H360),F360&gt;=120),COUNTIFS($C$4:C360,C360,$H$4:H360,H360,$H$4:H360,"&gt;0",$E$4:E360,"&gt;0"),"")</f>
        <v/>
      </c>
      <c r="J360" s="34" t="str">
        <f>IF(F360&gt;=120,COUNTIFS($C$4:C360,C360,$F$4:F360,"&gt;=120",$E$4:E360,"&gt;0"),"")</f>
        <v/>
      </c>
      <c r="K360" s="60" t="s">
        <v>123</v>
      </c>
      <c r="L360" t="s">
        <v>123</v>
      </c>
      <c r="M360" s="73" t="s">
        <v>123</v>
      </c>
    </row>
    <row r="361" spans="2:13" x14ac:dyDescent="0.25">
      <c r="B361" s="70"/>
      <c r="C361" s="71"/>
      <c r="D361" s="72"/>
      <c r="E361" s="58"/>
      <c r="F361" s="58"/>
      <c r="G361" s="59"/>
      <c r="H361" s="58"/>
      <c r="I361" s="58" t="str">
        <f>IF(AND(ISNUMBER(H361),F361&gt;=120),COUNTIFS($C$4:C361,C361,$H$4:H361,H361,$H$4:H361,"&gt;0",$E$4:E361,"&gt;0"),"")</f>
        <v/>
      </c>
      <c r="J361" s="34" t="str">
        <f>IF(F361&gt;=120,COUNTIFS($C$4:C361,C361,$F$4:F361,"&gt;=120",$E$4:E361,"&gt;0"),"")</f>
        <v/>
      </c>
      <c r="K361" s="60" t="s">
        <v>123</v>
      </c>
      <c r="L361" t="s">
        <v>123</v>
      </c>
      <c r="M361" s="73" t="s">
        <v>123</v>
      </c>
    </row>
    <row r="362" spans="2:13" x14ac:dyDescent="0.25">
      <c r="B362" s="70"/>
      <c r="C362" s="71"/>
      <c r="D362" s="72"/>
      <c r="E362" s="58"/>
      <c r="F362" s="58"/>
      <c r="G362" s="59"/>
      <c r="H362" s="58"/>
      <c r="I362" s="58" t="str">
        <f>IF(AND(ISNUMBER(H362),F362&gt;=120),COUNTIFS($C$4:C362,C362,$H$4:H362,H362,$H$4:H362,"&gt;0",$E$4:E362,"&gt;0"),"")</f>
        <v/>
      </c>
      <c r="J362" s="34" t="str">
        <f>IF(F362&gt;=120,COUNTIFS($C$4:C362,C362,$F$4:F362,"&gt;=120",$E$4:E362,"&gt;0"),"")</f>
        <v/>
      </c>
      <c r="K362" s="60" t="s">
        <v>123</v>
      </c>
      <c r="L362" t="s">
        <v>123</v>
      </c>
      <c r="M362" s="73" t="s">
        <v>123</v>
      </c>
    </row>
    <row r="363" spans="2:13" x14ac:dyDescent="0.25">
      <c r="B363" s="70"/>
      <c r="C363" s="71"/>
      <c r="D363" s="72"/>
      <c r="E363" s="58"/>
      <c r="F363" s="58"/>
      <c r="G363" s="59"/>
      <c r="H363" s="58"/>
      <c r="I363" s="58" t="str">
        <f>IF(AND(ISNUMBER(H363),F363&gt;=120),COUNTIFS($C$4:C363,C363,$H$4:H363,H363,$H$4:H363,"&gt;0",$E$4:E363,"&gt;0"),"")</f>
        <v/>
      </c>
      <c r="J363" s="34" t="str">
        <f>IF(F363&gt;=120,COUNTIFS($C$4:C363,C363,$F$4:F363,"&gt;=120",$E$4:E363,"&gt;0"),"")</f>
        <v/>
      </c>
      <c r="K363" s="60" t="s">
        <v>123</v>
      </c>
      <c r="L363" t="s">
        <v>123</v>
      </c>
      <c r="M363" s="73" t="s">
        <v>123</v>
      </c>
    </row>
    <row r="364" spans="2:13" x14ac:dyDescent="0.25">
      <c r="B364" s="70"/>
      <c r="C364" s="71"/>
      <c r="D364" s="72"/>
      <c r="E364" s="58"/>
      <c r="F364" s="58"/>
      <c r="G364" s="59"/>
      <c r="H364" s="58"/>
      <c r="I364" s="58" t="str">
        <f>IF(AND(ISNUMBER(H364),F364&gt;=120),COUNTIFS($C$4:C364,C364,$H$4:H364,H364,$H$4:H364,"&gt;0",$E$4:E364,"&gt;0"),"")</f>
        <v/>
      </c>
      <c r="J364" s="34" t="str">
        <f>IF(F364&gt;=120,COUNTIFS($C$4:C364,C364,$F$4:F364,"&gt;=120",$E$4:E364,"&gt;0"),"")</f>
        <v/>
      </c>
      <c r="K364" s="60" t="s">
        <v>123</v>
      </c>
      <c r="L364" t="s">
        <v>123</v>
      </c>
      <c r="M364" s="73" t="s">
        <v>123</v>
      </c>
    </row>
    <row r="365" spans="2:13" x14ac:dyDescent="0.25">
      <c r="B365" s="70"/>
      <c r="C365" s="71"/>
      <c r="D365" s="72"/>
      <c r="E365" s="58"/>
      <c r="F365" s="58"/>
      <c r="G365" s="59"/>
      <c r="H365" s="58"/>
      <c r="I365" s="58" t="str">
        <f>IF(AND(ISNUMBER(H365),F365&gt;=120),COUNTIFS($C$4:C365,C365,$H$4:H365,H365,$H$4:H365,"&gt;0",$E$4:E365,"&gt;0"),"")</f>
        <v/>
      </c>
      <c r="J365" s="34" t="str">
        <f>IF(F365&gt;=120,COUNTIFS($C$4:C365,C365,$F$4:F365,"&gt;=120",$E$4:E365,"&gt;0"),"")</f>
        <v/>
      </c>
      <c r="K365" s="60" t="s">
        <v>123</v>
      </c>
      <c r="L365" t="s">
        <v>123</v>
      </c>
      <c r="M365" s="73" t="s">
        <v>123</v>
      </c>
    </row>
    <row r="366" spans="2:13" x14ac:dyDescent="0.25">
      <c r="B366" s="70"/>
      <c r="C366" s="71"/>
      <c r="D366" s="72"/>
      <c r="E366" s="58"/>
      <c r="F366" s="58"/>
      <c r="G366" s="59"/>
      <c r="H366" s="58"/>
      <c r="I366" s="58" t="str">
        <f>IF(AND(ISNUMBER(H366),F366&gt;=120),COUNTIFS($C$4:C366,C366,$H$4:H366,H366,$H$4:H366,"&gt;0",$E$4:E366,"&gt;0"),"")</f>
        <v/>
      </c>
      <c r="J366" s="34" t="str">
        <f>IF(F366&gt;=120,COUNTIFS($C$4:C366,C366,$F$4:F366,"&gt;=120",$E$4:E366,"&gt;0"),"")</f>
        <v/>
      </c>
      <c r="K366" s="60" t="s">
        <v>123</v>
      </c>
      <c r="L366" t="s">
        <v>123</v>
      </c>
      <c r="M366" s="73" t="s">
        <v>123</v>
      </c>
    </row>
    <row r="367" spans="2:13" x14ac:dyDescent="0.25">
      <c r="B367" s="70"/>
      <c r="C367" s="71"/>
      <c r="D367" s="72"/>
      <c r="E367" s="58"/>
      <c r="F367" s="58"/>
      <c r="G367" s="59"/>
      <c r="H367" s="58"/>
      <c r="I367" s="58" t="str">
        <f>IF(AND(ISNUMBER(H367),F367&gt;=120),COUNTIFS($C$4:C367,C367,$H$4:H367,H367,$H$4:H367,"&gt;0",$E$4:E367,"&gt;0"),"")</f>
        <v/>
      </c>
      <c r="J367" s="34" t="str">
        <f>IF(F367&gt;=120,COUNTIFS($C$4:C367,C367,$F$4:F367,"&gt;=120",$E$4:E367,"&gt;0"),"")</f>
        <v/>
      </c>
      <c r="K367" s="60" t="s">
        <v>123</v>
      </c>
      <c r="L367" t="s">
        <v>123</v>
      </c>
      <c r="M367" s="73" t="s">
        <v>123</v>
      </c>
    </row>
    <row r="368" spans="2:13" x14ac:dyDescent="0.25">
      <c r="B368" s="70"/>
      <c r="C368" s="71"/>
      <c r="D368" s="72"/>
      <c r="E368" s="58"/>
      <c r="F368" s="58"/>
      <c r="G368" s="59"/>
      <c r="H368" s="58"/>
      <c r="I368" s="58" t="str">
        <f>IF(AND(ISNUMBER(H368),F368&gt;=120),COUNTIFS($C$4:C368,C368,$H$4:H368,H368,$H$4:H368,"&gt;0",$E$4:E368,"&gt;0"),"")</f>
        <v/>
      </c>
      <c r="J368" s="34" t="str">
        <f>IF(F368&gt;=120,COUNTIFS($C$4:C368,C368,$F$4:F368,"&gt;=120",$E$4:E368,"&gt;0"),"")</f>
        <v/>
      </c>
      <c r="K368" s="60" t="s">
        <v>123</v>
      </c>
      <c r="L368" t="s">
        <v>123</v>
      </c>
      <c r="M368" s="73" t="s">
        <v>123</v>
      </c>
    </row>
    <row r="369" spans="2:13" x14ac:dyDescent="0.25">
      <c r="B369" s="70"/>
      <c r="C369" s="71"/>
      <c r="D369" s="72"/>
      <c r="E369" s="58"/>
      <c r="F369" s="58"/>
      <c r="G369" s="59"/>
      <c r="H369" s="58"/>
      <c r="I369" s="58" t="str">
        <f>IF(AND(ISNUMBER(H369),F369&gt;=120),COUNTIFS($C$4:C369,C369,$H$4:H369,H369,$H$4:H369,"&gt;0",$E$4:E369,"&gt;0"),"")</f>
        <v/>
      </c>
      <c r="J369" s="34" t="str">
        <f>IF(F369&gt;=120,COUNTIFS($C$4:C369,C369,$F$4:F369,"&gt;=120",$E$4:E369,"&gt;0"),"")</f>
        <v/>
      </c>
      <c r="K369" s="60" t="s">
        <v>123</v>
      </c>
      <c r="L369" t="s">
        <v>123</v>
      </c>
      <c r="M369" s="73" t="s">
        <v>123</v>
      </c>
    </row>
    <row r="370" spans="2:13" x14ac:dyDescent="0.25">
      <c r="B370" s="70"/>
      <c r="C370" s="71"/>
      <c r="D370" s="72"/>
      <c r="E370" s="58"/>
      <c r="F370" s="58"/>
      <c r="G370" s="59"/>
      <c r="H370" s="58"/>
      <c r="I370" s="58" t="str">
        <f>IF(AND(ISNUMBER(H370),F370&gt;=120),COUNTIFS($C$4:C370,C370,$H$4:H370,H370,$H$4:H370,"&gt;0",$E$4:E370,"&gt;0"),"")</f>
        <v/>
      </c>
      <c r="J370" s="34" t="str">
        <f>IF(F370&gt;=120,COUNTIFS($C$4:C370,C370,$F$4:F370,"&gt;=120",$E$4:E370,"&gt;0"),"")</f>
        <v/>
      </c>
      <c r="K370" s="60" t="s">
        <v>123</v>
      </c>
      <c r="L370" t="s">
        <v>123</v>
      </c>
      <c r="M370" s="73" t="s">
        <v>123</v>
      </c>
    </row>
    <row r="371" spans="2:13" x14ac:dyDescent="0.25">
      <c r="B371" s="70"/>
      <c r="C371" s="71"/>
      <c r="D371" s="72"/>
      <c r="E371" s="58"/>
      <c r="F371" s="58"/>
      <c r="G371" s="59"/>
      <c r="H371" s="58"/>
      <c r="I371" s="58" t="str">
        <f>IF(AND(ISNUMBER(H371),F371&gt;=120),COUNTIFS($C$4:C371,C371,$H$4:H371,H371,$H$4:H371,"&gt;0",$E$4:E371,"&gt;0"),"")</f>
        <v/>
      </c>
      <c r="J371" s="34" t="str">
        <f>IF(F371&gt;=120,COUNTIFS($C$4:C371,C371,$F$4:F371,"&gt;=120",$E$4:E371,"&gt;0"),"")</f>
        <v/>
      </c>
      <c r="K371" s="60" t="s">
        <v>123</v>
      </c>
      <c r="L371" t="s">
        <v>123</v>
      </c>
      <c r="M371" s="73" t="s">
        <v>123</v>
      </c>
    </row>
    <row r="372" spans="2:13" x14ac:dyDescent="0.25">
      <c r="B372" s="70"/>
      <c r="C372" s="71"/>
      <c r="D372" s="72"/>
      <c r="E372" s="58"/>
      <c r="F372" s="58"/>
      <c r="G372" s="59"/>
      <c r="H372" s="58"/>
      <c r="I372" s="58" t="str">
        <f>IF(AND(ISNUMBER(H372),F372&gt;=120),COUNTIFS($C$4:C372,C372,$H$4:H372,H372,$H$4:H372,"&gt;0",$E$4:E372,"&gt;0"),"")</f>
        <v/>
      </c>
      <c r="J372" s="34" t="str">
        <f>IF(F372&gt;=120,COUNTIFS($C$4:C372,C372,$F$4:F372,"&gt;=120",$E$4:E372,"&gt;0"),"")</f>
        <v/>
      </c>
      <c r="K372" s="60" t="s">
        <v>123</v>
      </c>
      <c r="L372" t="s">
        <v>123</v>
      </c>
      <c r="M372" s="73" t="s">
        <v>123</v>
      </c>
    </row>
    <row r="373" spans="2:13" x14ac:dyDescent="0.25">
      <c r="B373" s="70"/>
      <c r="C373" s="71"/>
      <c r="D373" s="72"/>
      <c r="E373" s="58"/>
      <c r="F373" s="58"/>
      <c r="G373" s="59"/>
      <c r="H373" s="58"/>
      <c r="I373" s="58" t="str">
        <f>IF(AND(ISNUMBER(H373),F373&gt;=120),COUNTIFS($C$4:C373,C373,$H$4:H373,H373,$H$4:H373,"&gt;0",$E$4:E373,"&gt;0"),"")</f>
        <v/>
      </c>
      <c r="J373" s="34" t="str">
        <f>IF(F373&gt;=120,COUNTIFS($C$4:C373,C373,$F$4:F373,"&gt;=120",$E$4:E373,"&gt;0"),"")</f>
        <v/>
      </c>
      <c r="K373" s="60" t="s">
        <v>123</v>
      </c>
      <c r="L373" t="s">
        <v>123</v>
      </c>
      <c r="M373" s="73" t="s">
        <v>123</v>
      </c>
    </row>
    <row r="374" spans="2:13" x14ac:dyDescent="0.25">
      <c r="B374" s="70"/>
      <c r="C374" s="71"/>
      <c r="D374" s="72"/>
      <c r="E374" s="58"/>
      <c r="F374" s="58"/>
      <c r="G374" s="59"/>
      <c r="H374" s="58"/>
      <c r="I374" s="58" t="str">
        <f>IF(AND(ISNUMBER(H374),F374&gt;=120),COUNTIFS($C$4:C374,C374,$H$4:H374,H374,$H$4:H374,"&gt;0",$E$4:E374,"&gt;0"),"")</f>
        <v/>
      </c>
      <c r="J374" s="34" t="str">
        <f>IF(F374&gt;=120,COUNTIFS($C$4:C374,C374,$F$4:F374,"&gt;=120",$E$4:E374,"&gt;0"),"")</f>
        <v/>
      </c>
      <c r="K374" s="60" t="s">
        <v>123</v>
      </c>
      <c r="L374" t="s">
        <v>123</v>
      </c>
      <c r="M374" s="73" t="s">
        <v>123</v>
      </c>
    </row>
    <row r="375" spans="2:13" x14ac:dyDescent="0.25">
      <c r="B375" s="70"/>
      <c r="C375" s="71"/>
      <c r="D375" s="72"/>
      <c r="E375" s="58"/>
      <c r="F375" s="58"/>
      <c r="G375" s="59"/>
      <c r="H375" s="58"/>
      <c r="I375" s="58" t="str">
        <f>IF(AND(ISNUMBER(H375),F375&gt;=120),COUNTIFS($C$4:C375,C375,$H$4:H375,H375,$H$4:H375,"&gt;0",$E$4:E375,"&gt;0"),"")</f>
        <v/>
      </c>
      <c r="J375" s="34" t="str">
        <f>IF(F375&gt;=120,COUNTIFS($C$4:C375,C375,$F$4:F375,"&gt;=120",$E$4:E375,"&gt;0"),"")</f>
        <v/>
      </c>
      <c r="K375" s="60" t="s">
        <v>123</v>
      </c>
      <c r="L375" t="s">
        <v>123</v>
      </c>
      <c r="M375" s="73" t="s">
        <v>123</v>
      </c>
    </row>
    <row r="376" spans="2:13" x14ac:dyDescent="0.25">
      <c r="B376" s="70"/>
      <c r="C376" s="71"/>
      <c r="D376" s="72"/>
      <c r="E376" s="58"/>
      <c r="F376" s="58"/>
      <c r="G376" s="59"/>
      <c r="H376" s="58"/>
      <c r="I376" s="58" t="str">
        <f>IF(AND(ISNUMBER(H376),F376&gt;=120),COUNTIFS($C$4:C376,C376,$H$4:H376,H376,$H$4:H376,"&gt;0",$E$4:E376,"&gt;0"),"")</f>
        <v/>
      </c>
      <c r="J376" s="34" t="str">
        <f>IF(F376&gt;=120,COUNTIFS($C$4:C376,C376,$F$4:F376,"&gt;=120",$E$4:E376,"&gt;0"),"")</f>
        <v/>
      </c>
      <c r="K376" s="60" t="s">
        <v>123</v>
      </c>
      <c r="L376" t="s">
        <v>123</v>
      </c>
      <c r="M376" s="73" t="s">
        <v>123</v>
      </c>
    </row>
    <row r="377" spans="2:13" x14ac:dyDescent="0.25">
      <c r="B377" s="70"/>
      <c r="C377" s="71"/>
      <c r="D377" s="72"/>
      <c r="E377" s="58"/>
      <c r="F377" s="58"/>
      <c r="G377" s="59"/>
      <c r="H377" s="58"/>
      <c r="I377" s="58" t="str">
        <f>IF(AND(ISNUMBER(H377),F377&gt;=120),COUNTIFS($C$4:C377,C377,$H$4:H377,H377,$H$4:H377,"&gt;0",$E$4:E377,"&gt;0"),"")</f>
        <v/>
      </c>
      <c r="J377" s="34" t="str">
        <f>IF(F377&gt;=120,COUNTIFS($C$4:C377,C377,$F$4:F377,"&gt;=120",$E$4:E377,"&gt;0"),"")</f>
        <v/>
      </c>
      <c r="K377" s="60" t="s">
        <v>123</v>
      </c>
      <c r="L377" t="s">
        <v>123</v>
      </c>
      <c r="M377" s="73" t="s">
        <v>123</v>
      </c>
    </row>
    <row r="378" spans="2:13" x14ac:dyDescent="0.25">
      <c r="B378" s="70"/>
      <c r="C378" s="71"/>
      <c r="D378" s="72"/>
      <c r="E378" s="58"/>
      <c r="F378" s="58"/>
      <c r="G378" s="59"/>
      <c r="H378" s="58"/>
      <c r="I378" s="58" t="str">
        <f>IF(AND(ISNUMBER(H378),F378&gt;=120),COUNTIFS($C$4:C378,C378,$H$4:H378,H378,$H$4:H378,"&gt;0",$E$4:E378,"&gt;0"),"")</f>
        <v/>
      </c>
      <c r="J378" s="34" t="str">
        <f>IF(F378&gt;=120,COUNTIFS($C$4:C378,C378,$F$4:F378,"&gt;=120",$E$4:E378,"&gt;0"),"")</f>
        <v/>
      </c>
      <c r="K378" s="60" t="s">
        <v>123</v>
      </c>
      <c r="L378" t="s">
        <v>123</v>
      </c>
      <c r="M378" s="73" t="s">
        <v>123</v>
      </c>
    </row>
    <row r="379" spans="2:13" x14ac:dyDescent="0.25">
      <c r="B379" s="70"/>
      <c r="C379" s="71"/>
      <c r="D379" s="72"/>
      <c r="E379" s="58"/>
      <c r="F379" s="58"/>
      <c r="G379" s="59"/>
      <c r="H379" s="58"/>
      <c r="I379" s="58" t="str">
        <f>IF(AND(ISNUMBER(H379),F379&gt;=120),COUNTIFS($C$4:C379,C379,$H$4:H379,H379,$H$4:H379,"&gt;0",$E$4:E379,"&gt;0"),"")</f>
        <v/>
      </c>
      <c r="J379" s="34" t="str">
        <f>IF(F379&gt;=120,COUNTIFS($C$4:C379,C379,$F$4:F379,"&gt;=120",$E$4:E379,"&gt;0"),"")</f>
        <v/>
      </c>
      <c r="K379" s="60" t="s">
        <v>123</v>
      </c>
      <c r="L379" t="s">
        <v>123</v>
      </c>
      <c r="M379" s="73" t="s">
        <v>123</v>
      </c>
    </row>
    <row r="380" spans="2:13" x14ac:dyDescent="0.25">
      <c r="B380" s="70"/>
      <c r="C380" s="71"/>
      <c r="D380" s="72"/>
      <c r="E380" s="58"/>
      <c r="F380" s="58"/>
      <c r="G380" s="59"/>
      <c r="H380" s="58"/>
      <c r="I380" s="58" t="str">
        <f>IF(AND(ISNUMBER(H380),F380&gt;=120),COUNTIFS($C$4:C380,C380,$H$4:H380,H380,$H$4:H380,"&gt;0",$E$4:E380,"&gt;0"),"")</f>
        <v/>
      </c>
      <c r="J380" s="34" t="str">
        <f>IF(F380&gt;=120,COUNTIFS($C$4:C380,C380,$F$4:F380,"&gt;=120",$E$4:E380,"&gt;0"),"")</f>
        <v/>
      </c>
      <c r="K380" s="60" t="s">
        <v>123</v>
      </c>
      <c r="L380" t="s">
        <v>123</v>
      </c>
      <c r="M380" s="73" t="s">
        <v>123</v>
      </c>
    </row>
    <row r="381" spans="2:13" x14ac:dyDescent="0.25">
      <c r="B381" s="70"/>
      <c r="C381" s="71"/>
      <c r="D381" s="72"/>
      <c r="E381" s="58"/>
      <c r="F381" s="58"/>
      <c r="G381" s="59"/>
      <c r="H381" s="58"/>
      <c r="I381" s="58" t="str">
        <f>IF(AND(ISNUMBER(H381),F381&gt;=120),COUNTIFS($C$4:C381,C381,$H$4:H381,H381,$H$4:H381,"&gt;0",$E$4:E381,"&gt;0"),"")</f>
        <v/>
      </c>
      <c r="J381" s="34" t="str">
        <f>IF(F381&gt;=120,COUNTIFS($C$4:C381,C381,$F$4:F381,"&gt;=120",$E$4:E381,"&gt;0"),"")</f>
        <v/>
      </c>
      <c r="K381" s="60" t="s">
        <v>123</v>
      </c>
      <c r="L381" t="s">
        <v>123</v>
      </c>
      <c r="M381" s="73" t="s">
        <v>123</v>
      </c>
    </row>
    <row r="382" spans="2:13" x14ac:dyDescent="0.25">
      <c r="B382" s="70"/>
      <c r="C382" s="71"/>
      <c r="D382" s="72"/>
      <c r="E382" s="58"/>
      <c r="F382" s="58"/>
      <c r="G382" s="59"/>
      <c r="H382" s="58"/>
      <c r="I382" s="58" t="str">
        <f>IF(AND(ISNUMBER(H382),F382&gt;=120),COUNTIFS($C$4:C382,C382,$H$4:H382,H382,$H$4:H382,"&gt;0",$E$4:E382,"&gt;0"),"")</f>
        <v/>
      </c>
      <c r="J382" s="34" t="str">
        <f>IF(F382&gt;=120,COUNTIFS($C$4:C382,C382,$F$4:F382,"&gt;=120",$E$4:E382,"&gt;0"),"")</f>
        <v/>
      </c>
      <c r="K382" s="60" t="s">
        <v>123</v>
      </c>
      <c r="L382" t="s">
        <v>123</v>
      </c>
      <c r="M382" s="73" t="s">
        <v>123</v>
      </c>
    </row>
    <row r="383" spans="2:13" x14ac:dyDescent="0.25">
      <c r="B383" s="70"/>
      <c r="C383" s="71"/>
      <c r="D383" s="72"/>
      <c r="E383" s="58"/>
      <c r="F383" s="58"/>
      <c r="G383" s="59"/>
      <c r="H383" s="58"/>
      <c r="I383" s="58" t="str">
        <f>IF(AND(ISNUMBER(H383),F383&gt;=120),COUNTIFS($C$4:C383,C383,$H$4:H383,H383,$H$4:H383,"&gt;0",$E$4:E383,"&gt;0"),"")</f>
        <v/>
      </c>
      <c r="J383" s="34" t="str">
        <f>IF(F383&gt;=120,COUNTIFS($C$4:C383,C383,$F$4:F383,"&gt;=120",$E$4:E383,"&gt;0"),"")</f>
        <v/>
      </c>
      <c r="K383" s="60" t="s">
        <v>123</v>
      </c>
      <c r="L383" t="s">
        <v>123</v>
      </c>
      <c r="M383" s="73" t="s">
        <v>123</v>
      </c>
    </row>
    <row r="384" spans="2:13" x14ac:dyDescent="0.25">
      <c r="B384" s="70"/>
      <c r="C384" s="71"/>
      <c r="D384" s="72"/>
      <c r="E384" s="58"/>
      <c r="F384" s="58"/>
      <c r="G384" s="59"/>
      <c r="H384" s="58"/>
      <c r="I384" s="58" t="str">
        <f>IF(AND(ISNUMBER(H384),F384&gt;=120),COUNTIFS($C$4:C384,C384,$H$4:H384,H384,$H$4:H384,"&gt;0",$E$4:E384,"&gt;0"),"")</f>
        <v/>
      </c>
      <c r="J384" s="34" t="str">
        <f>IF(F384&gt;=120,COUNTIFS($C$4:C384,C384,$F$4:F384,"&gt;=120",$E$4:E384,"&gt;0"),"")</f>
        <v/>
      </c>
      <c r="K384" s="60" t="s">
        <v>123</v>
      </c>
      <c r="L384" t="s">
        <v>123</v>
      </c>
      <c r="M384" s="73" t="s">
        <v>123</v>
      </c>
    </row>
    <row r="385" spans="2:13" x14ac:dyDescent="0.25">
      <c r="B385" s="70"/>
      <c r="C385" s="71"/>
      <c r="D385" s="72"/>
      <c r="E385" s="58"/>
      <c r="F385" s="58"/>
      <c r="G385" s="59"/>
      <c r="H385" s="58"/>
      <c r="I385" s="58" t="str">
        <f>IF(AND(ISNUMBER(H385),F385&gt;=120),COUNTIFS($C$4:C385,C385,$H$4:H385,H385,$H$4:H385,"&gt;0",$E$4:E385,"&gt;0"),"")</f>
        <v/>
      </c>
      <c r="J385" s="34" t="str">
        <f>IF(F385&gt;=120,COUNTIFS($C$4:C385,C385,$F$4:F385,"&gt;=120",$E$4:E385,"&gt;0"),"")</f>
        <v/>
      </c>
      <c r="K385" s="60" t="s">
        <v>123</v>
      </c>
      <c r="L385" t="s">
        <v>123</v>
      </c>
      <c r="M385" s="73" t="s">
        <v>123</v>
      </c>
    </row>
    <row r="386" spans="2:13" x14ac:dyDescent="0.25">
      <c r="B386" s="70"/>
      <c r="C386" s="71"/>
      <c r="D386" s="72"/>
      <c r="E386" s="58"/>
      <c r="F386" s="58"/>
      <c r="G386" s="59"/>
      <c r="H386" s="58"/>
      <c r="I386" s="58" t="str">
        <f>IF(AND(ISNUMBER(H386),F386&gt;=120),COUNTIFS($C$4:C386,C386,$H$4:H386,H386,$H$4:H386,"&gt;0",$E$4:E386,"&gt;0"),"")</f>
        <v/>
      </c>
      <c r="J386" s="34" t="str">
        <f>IF(F386&gt;=120,COUNTIFS($C$4:C386,C386,$F$4:F386,"&gt;=120",$E$4:E386,"&gt;0"),"")</f>
        <v/>
      </c>
      <c r="K386" s="60" t="s">
        <v>123</v>
      </c>
      <c r="L386" t="s">
        <v>123</v>
      </c>
      <c r="M386" s="73" t="s">
        <v>123</v>
      </c>
    </row>
    <row r="387" spans="2:13" x14ac:dyDescent="0.25">
      <c r="B387" s="70"/>
      <c r="C387" s="71"/>
      <c r="D387" s="72"/>
      <c r="E387" s="58"/>
      <c r="F387" s="58"/>
      <c r="G387" s="59"/>
      <c r="H387" s="58"/>
      <c r="I387" s="58" t="str">
        <f>IF(AND(ISNUMBER(H387),F387&gt;=120),COUNTIFS($C$4:C387,C387,$H$4:H387,H387,$H$4:H387,"&gt;0",$E$4:E387,"&gt;0"),"")</f>
        <v/>
      </c>
      <c r="J387" s="34" t="str">
        <f>IF(F387&gt;=120,COUNTIFS($C$4:C387,C387,$F$4:F387,"&gt;=120",$E$4:E387,"&gt;0"),"")</f>
        <v/>
      </c>
      <c r="K387" s="60" t="s">
        <v>123</v>
      </c>
      <c r="L387" t="s">
        <v>123</v>
      </c>
      <c r="M387" s="73" t="s">
        <v>123</v>
      </c>
    </row>
    <row r="388" spans="2:13" x14ac:dyDescent="0.25">
      <c r="B388" s="70"/>
      <c r="C388" s="71"/>
      <c r="D388" s="72"/>
      <c r="E388" s="58"/>
      <c r="F388" s="58"/>
      <c r="G388" s="59"/>
      <c r="H388" s="58"/>
      <c r="I388" s="58" t="str">
        <f>IF(AND(ISNUMBER(H388),F388&gt;=120),COUNTIFS($C$4:C388,C388,$H$4:H388,H388,$H$4:H388,"&gt;0",$E$4:E388,"&gt;0"),"")</f>
        <v/>
      </c>
      <c r="J388" s="34" t="str">
        <f>IF(F388&gt;=120,COUNTIFS($C$4:C388,C388,$F$4:F388,"&gt;=120",$E$4:E388,"&gt;0"),"")</f>
        <v/>
      </c>
      <c r="K388" s="60" t="s">
        <v>123</v>
      </c>
      <c r="L388" t="s">
        <v>123</v>
      </c>
      <c r="M388" s="73" t="s">
        <v>123</v>
      </c>
    </row>
    <row r="389" spans="2:13" x14ac:dyDescent="0.25">
      <c r="B389" s="70"/>
      <c r="C389" s="71"/>
      <c r="D389" s="72"/>
      <c r="E389" s="58"/>
      <c r="F389" s="58"/>
      <c r="G389" s="59"/>
      <c r="H389" s="58"/>
      <c r="I389" s="58" t="str">
        <f>IF(AND(ISNUMBER(H389),F389&gt;=120),COUNTIFS($C$4:C389,C389,$H$4:H389,H389,$H$4:H389,"&gt;0",$E$4:E389,"&gt;0"),"")</f>
        <v/>
      </c>
      <c r="J389" s="34" t="str">
        <f>IF(F389&gt;=120,COUNTIFS($C$4:C389,C389,$F$4:F389,"&gt;=120",$E$4:E389,"&gt;0"),"")</f>
        <v/>
      </c>
      <c r="K389" s="60" t="s">
        <v>123</v>
      </c>
      <c r="L389" t="s">
        <v>123</v>
      </c>
      <c r="M389" s="73" t="s">
        <v>123</v>
      </c>
    </row>
    <row r="390" spans="2:13" x14ac:dyDescent="0.25">
      <c r="B390" s="70"/>
      <c r="C390" s="71"/>
      <c r="D390" s="72"/>
      <c r="E390" s="58"/>
      <c r="F390" s="58"/>
      <c r="G390" s="59"/>
      <c r="H390" s="58"/>
      <c r="I390" s="58" t="str">
        <f>IF(AND(ISNUMBER(H390),F390&gt;=120),COUNTIFS($C$4:C390,C390,$H$4:H390,H390,$H$4:H390,"&gt;0",$E$4:E390,"&gt;0"),"")</f>
        <v/>
      </c>
      <c r="J390" s="34" t="str">
        <f>IF(F390&gt;=120,COUNTIFS($C$4:C390,C390,$F$4:F390,"&gt;=120",$E$4:E390,"&gt;0"),"")</f>
        <v/>
      </c>
      <c r="K390" s="60" t="s">
        <v>123</v>
      </c>
      <c r="L390" t="s">
        <v>123</v>
      </c>
      <c r="M390" s="73" t="s">
        <v>123</v>
      </c>
    </row>
    <row r="391" spans="2:13" x14ac:dyDescent="0.25">
      <c r="B391" s="70"/>
      <c r="C391" s="71"/>
      <c r="D391" s="72"/>
      <c r="E391" s="58"/>
      <c r="F391" s="58"/>
      <c r="G391" s="59"/>
      <c r="H391" s="58"/>
      <c r="I391" s="58" t="str">
        <f>IF(AND(ISNUMBER(H391),F391&gt;=120),COUNTIFS($C$4:C391,C391,$H$4:H391,H391,$H$4:H391,"&gt;0",$E$4:E391,"&gt;0"),"")</f>
        <v/>
      </c>
      <c r="J391" s="34" t="str">
        <f>IF(F391&gt;=120,COUNTIFS($C$4:C391,C391,$F$4:F391,"&gt;=120",$E$4:E391,"&gt;0"),"")</f>
        <v/>
      </c>
      <c r="K391" s="60" t="s">
        <v>123</v>
      </c>
      <c r="L391" t="s">
        <v>123</v>
      </c>
      <c r="M391" s="73" t="s">
        <v>123</v>
      </c>
    </row>
    <row r="392" spans="2:13" x14ac:dyDescent="0.25">
      <c r="B392" s="70"/>
      <c r="C392" s="71"/>
      <c r="D392" s="72"/>
      <c r="E392" s="58"/>
      <c r="F392" s="58"/>
      <c r="G392" s="59"/>
      <c r="H392" s="58"/>
      <c r="I392" s="58" t="str">
        <f>IF(AND(ISNUMBER(H392),F392&gt;=120),COUNTIFS($C$4:C392,C392,$H$4:H392,H392,$H$4:H392,"&gt;0",$E$4:E392,"&gt;0"),"")</f>
        <v/>
      </c>
      <c r="J392" s="34" t="str">
        <f>IF(F392&gt;=120,COUNTIFS($C$4:C392,C392,$F$4:F392,"&gt;=120",$E$4:E392,"&gt;0"),"")</f>
        <v/>
      </c>
      <c r="K392" s="60" t="s">
        <v>123</v>
      </c>
      <c r="L392" t="s">
        <v>123</v>
      </c>
      <c r="M392" s="73" t="s">
        <v>123</v>
      </c>
    </row>
    <row r="393" spans="2:13" x14ac:dyDescent="0.25">
      <c r="B393" s="70"/>
      <c r="C393" s="71"/>
      <c r="D393" s="72"/>
      <c r="E393" s="58"/>
      <c r="F393" s="58"/>
      <c r="G393" s="59"/>
      <c r="H393" s="58"/>
      <c r="I393" s="58" t="str">
        <f>IF(AND(ISNUMBER(H393),F393&gt;=120),COUNTIFS($C$4:C393,C393,$H$4:H393,H393,$H$4:H393,"&gt;0",$E$4:E393,"&gt;0"),"")</f>
        <v/>
      </c>
      <c r="J393" s="34" t="str">
        <f>IF(F393&gt;=120,COUNTIFS($C$4:C393,C393,$F$4:F393,"&gt;=120",$E$4:E393,"&gt;0"),"")</f>
        <v/>
      </c>
      <c r="K393" s="60" t="s">
        <v>123</v>
      </c>
      <c r="L393" t="s">
        <v>123</v>
      </c>
      <c r="M393" s="73" t="s">
        <v>123</v>
      </c>
    </row>
    <row r="394" spans="2:13" x14ac:dyDescent="0.25">
      <c r="B394" s="70"/>
      <c r="C394" s="71"/>
      <c r="D394" s="72"/>
      <c r="E394" s="58"/>
      <c r="F394" s="58"/>
      <c r="G394" s="59"/>
      <c r="H394" s="58"/>
      <c r="I394" s="58" t="str">
        <f>IF(AND(ISNUMBER(H394),F394&gt;=120),COUNTIFS($C$4:C394,C394,$H$4:H394,H394,$H$4:H394,"&gt;0",$E$4:E394,"&gt;0"),"")</f>
        <v/>
      </c>
      <c r="J394" s="34" t="str">
        <f>IF(F394&gt;=120,COUNTIFS($C$4:C394,C394,$F$4:F394,"&gt;=120",$E$4:E394,"&gt;0"),"")</f>
        <v/>
      </c>
      <c r="K394" s="60" t="s">
        <v>123</v>
      </c>
      <c r="L394" t="s">
        <v>123</v>
      </c>
      <c r="M394" s="73" t="s">
        <v>123</v>
      </c>
    </row>
    <row r="395" spans="2:13" x14ac:dyDescent="0.25">
      <c r="B395" s="70"/>
      <c r="C395" s="71"/>
      <c r="D395" s="72"/>
      <c r="E395" s="58"/>
      <c r="F395" s="58"/>
      <c r="G395" s="59"/>
      <c r="H395" s="58"/>
      <c r="I395" s="58" t="str">
        <f>IF(AND(ISNUMBER(H395),F395&gt;=120),COUNTIFS($C$4:C395,C395,$H$4:H395,H395,$H$4:H395,"&gt;0",$E$4:E395,"&gt;0"),"")</f>
        <v/>
      </c>
      <c r="J395" s="34" t="str">
        <f>IF(F395&gt;=120,COUNTIFS($C$4:C395,C395,$F$4:F395,"&gt;=120",$E$4:E395,"&gt;0"),"")</f>
        <v/>
      </c>
      <c r="K395" s="60" t="s">
        <v>123</v>
      </c>
      <c r="L395" t="s">
        <v>123</v>
      </c>
      <c r="M395" s="73" t="s">
        <v>123</v>
      </c>
    </row>
    <row r="396" spans="2:13" x14ac:dyDescent="0.25">
      <c r="B396" s="70"/>
      <c r="C396" s="71"/>
      <c r="D396" s="72"/>
      <c r="E396" s="58"/>
      <c r="F396" s="58"/>
      <c r="G396" s="59"/>
      <c r="H396" s="58"/>
      <c r="I396" s="58" t="str">
        <f>IF(AND(ISNUMBER(H396),F396&gt;=120),COUNTIFS($C$4:C396,C396,$H$4:H396,H396,$H$4:H396,"&gt;0",$E$4:E396,"&gt;0"),"")</f>
        <v/>
      </c>
      <c r="J396" s="34" t="str">
        <f>IF(F396&gt;=120,COUNTIFS($C$4:C396,C396,$F$4:F396,"&gt;=120",$E$4:E396,"&gt;0"),"")</f>
        <v/>
      </c>
      <c r="K396" s="60" t="s">
        <v>123</v>
      </c>
      <c r="L396" t="s">
        <v>123</v>
      </c>
      <c r="M396" s="73" t="s">
        <v>123</v>
      </c>
    </row>
    <row r="397" spans="2:13" x14ac:dyDescent="0.25">
      <c r="B397" s="70"/>
      <c r="C397" s="71"/>
      <c r="D397" s="72"/>
      <c r="E397" s="58"/>
      <c r="F397" s="58"/>
      <c r="G397" s="59"/>
      <c r="H397" s="58"/>
      <c r="I397" s="58" t="str">
        <f>IF(AND(ISNUMBER(H397),F397&gt;=120),COUNTIFS($C$4:C397,C397,$H$4:H397,H397,$H$4:H397,"&gt;0",$E$4:E397,"&gt;0"),"")</f>
        <v/>
      </c>
      <c r="J397" s="34" t="str">
        <f>IF(F397&gt;=120,COUNTIFS($C$4:C397,C397,$F$4:F397,"&gt;=120",$E$4:E397,"&gt;0"),"")</f>
        <v/>
      </c>
      <c r="K397" s="60" t="s">
        <v>123</v>
      </c>
      <c r="L397" t="s">
        <v>123</v>
      </c>
      <c r="M397" s="73" t="s">
        <v>123</v>
      </c>
    </row>
    <row r="398" spans="2:13" x14ac:dyDescent="0.25">
      <c r="B398" s="70"/>
      <c r="C398" s="71"/>
      <c r="D398" s="72"/>
      <c r="E398" s="58"/>
      <c r="F398" s="58"/>
      <c r="G398" s="59"/>
      <c r="H398" s="58"/>
      <c r="I398" s="58" t="str">
        <f>IF(AND(ISNUMBER(H398),F398&gt;=120),COUNTIFS($C$4:C398,C398,$H$4:H398,H398,$H$4:H398,"&gt;0",$E$4:E398,"&gt;0"),"")</f>
        <v/>
      </c>
      <c r="J398" s="34" t="str">
        <f>IF(F398&gt;=120,COUNTIFS($C$4:C398,C398,$F$4:F398,"&gt;=120",$E$4:E398,"&gt;0"),"")</f>
        <v/>
      </c>
      <c r="K398" s="60" t="s">
        <v>123</v>
      </c>
      <c r="L398" t="s">
        <v>123</v>
      </c>
      <c r="M398" s="73" t="s">
        <v>123</v>
      </c>
    </row>
    <row r="399" spans="2:13" x14ac:dyDescent="0.25">
      <c r="B399" s="70"/>
      <c r="C399" s="71"/>
      <c r="D399" s="72"/>
      <c r="E399" s="58"/>
      <c r="F399" s="58"/>
      <c r="G399" s="59"/>
      <c r="H399" s="58"/>
      <c r="I399" s="58" t="str">
        <f>IF(AND(ISNUMBER(H399),F399&gt;=120),COUNTIFS($C$4:C399,C399,$H$4:H399,H399,$H$4:H399,"&gt;0",$E$4:E399,"&gt;0"),"")</f>
        <v/>
      </c>
      <c r="J399" s="34" t="str">
        <f>IF(F399&gt;=120,COUNTIFS($C$4:C399,C399,$F$4:F399,"&gt;=120",$E$4:E399,"&gt;0"),"")</f>
        <v/>
      </c>
      <c r="K399" s="60" t="s">
        <v>123</v>
      </c>
      <c r="L399" t="s">
        <v>123</v>
      </c>
      <c r="M399" s="73" t="s">
        <v>123</v>
      </c>
    </row>
    <row r="400" spans="2:13" x14ac:dyDescent="0.25">
      <c r="B400" s="70"/>
      <c r="C400" s="71"/>
      <c r="D400" s="72"/>
      <c r="E400" s="58"/>
      <c r="F400" s="58"/>
      <c r="G400" s="59"/>
      <c r="H400" s="58"/>
      <c r="I400" s="58" t="str">
        <f>IF(AND(ISNUMBER(H400),F400&gt;=120),COUNTIFS($C$4:C400,C400,$H$4:H400,H400,$H$4:H400,"&gt;0",$E$4:E400,"&gt;0"),"")</f>
        <v/>
      </c>
      <c r="J400" s="34" t="str">
        <f>IF(F400&gt;=120,COUNTIFS($C$4:C400,C400,$F$4:F400,"&gt;=120",$E$4:E400,"&gt;0"),"")</f>
        <v/>
      </c>
      <c r="K400" s="60" t="s">
        <v>123</v>
      </c>
      <c r="L400" t="s">
        <v>123</v>
      </c>
      <c r="M400" s="73" t="s">
        <v>123</v>
      </c>
    </row>
    <row r="401" spans="2:13" x14ac:dyDescent="0.25">
      <c r="B401" s="70"/>
      <c r="C401" s="71"/>
      <c r="D401" s="72"/>
      <c r="E401" s="58"/>
      <c r="F401" s="58"/>
      <c r="G401" s="59"/>
      <c r="H401" s="58"/>
      <c r="I401" s="58" t="str">
        <f>IF(AND(ISNUMBER(H401),F401&gt;=120),COUNTIFS($C$4:C401,C401,$H$4:H401,H401,$H$4:H401,"&gt;0",$E$4:E401,"&gt;0"),"")</f>
        <v/>
      </c>
      <c r="J401" s="34" t="str">
        <f>IF(F401&gt;=120,COUNTIFS($C$4:C401,C401,$F$4:F401,"&gt;=120",$E$4:E401,"&gt;0"),"")</f>
        <v/>
      </c>
      <c r="K401" s="60" t="s">
        <v>123</v>
      </c>
      <c r="L401" t="s">
        <v>123</v>
      </c>
      <c r="M401" s="73" t="s">
        <v>123</v>
      </c>
    </row>
    <row r="402" spans="2:13" x14ac:dyDescent="0.25">
      <c r="B402" s="70"/>
      <c r="C402" s="71"/>
      <c r="D402" s="72"/>
      <c r="E402" s="58"/>
      <c r="F402" s="58"/>
      <c r="G402" s="59"/>
      <c r="H402" s="58"/>
      <c r="I402" s="58" t="str">
        <f>IF(AND(ISNUMBER(H402),F402&gt;=120),COUNTIFS($C$4:C402,C402,$H$4:H402,H402,$H$4:H402,"&gt;0",$E$4:E402,"&gt;0"),"")</f>
        <v/>
      </c>
      <c r="J402" s="34" t="str">
        <f>IF(F402&gt;=120,COUNTIFS($C$4:C402,C402,$F$4:F402,"&gt;=120",$E$4:E402,"&gt;0"),"")</f>
        <v/>
      </c>
      <c r="K402" s="60" t="s">
        <v>123</v>
      </c>
      <c r="L402" t="s">
        <v>123</v>
      </c>
      <c r="M402" s="73" t="s">
        <v>123</v>
      </c>
    </row>
    <row r="403" spans="2:13" x14ac:dyDescent="0.25">
      <c r="B403" s="70"/>
      <c r="C403" s="71"/>
      <c r="D403" s="72"/>
      <c r="E403" s="58"/>
      <c r="F403" s="58"/>
      <c r="G403" s="59"/>
      <c r="H403" s="58"/>
      <c r="I403" s="58" t="str">
        <f>IF(AND(ISNUMBER(H403),F403&gt;=120),COUNTIFS($C$4:C403,C403,$H$4:H403,H403,$H$4:H403,"&gt;0",$E$4:E403,"&gt;0"),"")</f>
        <v/>
      </c>
      <c r="J403" s="34" t="str">
        <f>IF(F403&gt;=120,COUNTIFS($C$4:C403,C403,$F$4:F403,"&gt;=120",$E$4:E403,"&gt;0"),"")</f>
        <v/>
      </c>
      <c r="K403" s="60" t="s">
        <v>123</v>
      </c>
      <c r="L403" t="s">
        <v>123</v>
      </c>
      <c r="M403" s="73" t="s">
        <v>123</v>
      </c>
    </row>
    <row r="404" spans="2:13" x14ac:dyDescent="0.25">
      <c r="B404" s="70"/>
      <c r="C404" s="71"/>
      <c r="D404" s="72"/>
      <c r="E404" s="58"/>
      <c r="F404" s="58"/>
      <c r="G404" s="59"/>
      <c r="H404" s="58"/>
      <c r="I404" s="58" t="str">
        <f>IF(AND(ISNUMBER(H404),F404&gt;=120),COUNTIFS($C$4:C404,C404,$H$4:H404,H404,$H$4:H404,"&gt;0",$E$4:E404,"&gt;0"),"")</f>
        <v/>
      </c>
      <c r="J404" s="34" t="str">
        <f>IF(F404&gt;=120,COUNTIFS($C$4:C404,C404,$F$4:F404,"&gt;=120",$E$4:E404,"&gt;0"),"")</f>
        <v/>
      </c>
      <c r="K404" s="60" t="s">
        <v>123</v>
      </c>
      <c r="L404" t="s">
        <v>123</v>
      </c>
      <c r="M404" s="73" t="s">
        <v>123</v>
      </c>
    </row>
    <row r="405" spans="2:13" x14ac:dyDescent="0.25">
      <c r="B405" s="70"/>
      <c r="C405" s="71"/>
      <c r="D405" s="72"/>
      <c r="E405" s="58"/>
      <c r="F405" s="58"/>
      <c r="G405" s="59"/>
      <c r="H405" s="58"/>
      <c r="I405" s="58" t="str">
        <f>IF(AND(ISNUMBER(H405),F405&gt;=120),COUNTIFS($C$4:C405,C405,$H$4:H405,H405,$H$4:H405,"&gt;0",$E$4:E405,"&gt;0"),"")</f>
        <v/>
      </c>
      <c r="J405" s="34" t="str">
        <f>IF(F405&gt;=120,COUNTIFS($C$4:C405,C405,$F$4:F405,"&gt;=120",$E$4:E405,"&gt;0"),"")</f>
        <v/>
      </c>
      <c r="K405" s="60" t="s">
        <v>123</v>
      </c>
      <c r="L405" t="s">
        <v>123</v>
      </c>
      <c r="M405" s="73" t="s">
        <v>123</v>
      </c>
    </row>
    <row r="406" spans="2:13" x14ac:dyDescent="0.25">
      <c r="B406" s="70"/>
      <c r="C406" s="71"/>
      <c r="D406" s="72"/>
      <c r="E406" s="58"/>
      <c r="F406" s="58"/>
      <c r="G406" s="59"/>
      <c r="H406" s="58"/>
      <c r="I406" s="58" t="str">
        <f>IF(AND(ISNUMBER(H406),F406&gt;=120),COUNTIFS($C$4:C406,C406,$H$4:H406,H406,$H$4:H406,"&gt;0",$E$4:E406,"&gt;0"),"")</f>
        <v/>
      </c>
      <c r="J406" s="34" t="str">
        <f>IF(F406&gt;=120,COUNTIFS($C$4:C406,C406,$F$4:F406,"&gt;=120",$E$4:E406,"&gt;0"),"")</f>
        <v/>
      </c>
      <c r="K406" s="60" t="s">
        <v>123</v>
      </c>
      <c r="L406" t="s">
        <v>123</v>
      </c>
      <c r="M406" s="73" t="s">
        <v>123</v>
      </c>
    </row>
    <row r="407" spans="2:13" x14ac:dyDescent="0.25">
      <c r="B407" s="70"/>
      <c r="C407" s="71"/>
      <c r="D407" s="72"/>
      <c r="E407" s="58"/>
      <c r="F407" s="58"/>
      <c r="G407" s="59"/>
      <c r="H407" s="58"/>
      <c r="I407" s="58" t="str">
        <f>IF(AND(ISNUMBER(H407),F407&gt;=120),COUNTIFS($C$4:C407,C407,$H$4:H407,H407,$H$4:H407,"&gt;0",$E$4:E407,"&gt;0"),"")</f>
        <v/>
      </c>
      <c r="J407" s="34" t="str">
        <f>IF(F407&gt;=120,COUNTIFS($C$4:C407,C407,$F$4:F407,"&gt;=120",$E$4:E407,"&gt;0"),"")</f>
        <v/>
      </c>
      <c r="K407" s="60" t="s">
        <v>123</v>
      </c>
      <c r="L407" t="s">
        <v>123</v>
      </c>
      <c r="M407" s="73" t="s">
        <v>123</v>
      </c>
    </row>
    <row r="408" spans="2:13" x14ac:dyDescent="0.25">
      <c r="B408" s="70"/>
      <c r="C408" s="71"/>
      <c r="D408" s="72"/>
      <c r="E408" s="58"/>
      <c r="F408" s="58"/>
      <c r="G408" s="59"/>
      <c r="H408" s="58"/>
      <c r="I408" s="58" t="str">
        <f>IF(AND(ISNUMBER(H408),F408&gt;=120),COUNTIFS($C$4:C408,C408,$H$4:H408,H408,$H$4:H408,"&gt;0",$E$4:E408,"&gt;0"),"")</f>
        <v/>
      </c>
      <c r="J408" s="34" t="str">
        <f>IF(F408&gt;=120,COUNTIFS($C$4:C408,C408,$F$4:F408,"&gt;=120",$E$4:E408,"&gt;0"),"")</f>
        <v/>
      </c>
      <c r="K408" s="60" t="s">
        <v>123</v>
      </c>
      <c r="L408" t="s">
        <v>123</v>
      </c>
      <c r="M408" s="73" t="s">
        <v>123</v>
      </c>
    </row>
    <row r="409" spans="2:13" x14ac:dyDescent="0.25">
      <c r="B409" s="70"/>
      <c r="C409" s="71"/>
      <c r="D409" s="72"/>
      <c r="E409" s="58"/>
      <c r="F409" s="58"/>
      <c r="G409" s="59"/>
      <c r="H409" s="58"/>
      <c r="I409" s="58" t="str">
        <f>IF(AND(ISNUMBER(H409),F409&gt;=120),COUNTIFS($C$4:C409,C409,$H$4:H409,H409,$H$4:H409,"&gt;0",$E$4:E409,"&gt;0"),"")</f>
        <v/>
      </c>
      <c r="J409" s="34" t="str">
        <f>IF(F409&gt;=120,COUNTIFS($C$4:C409,C409,$F$4:F409,"&gt;=120",$E$4:E409,"&gt;0"),"")</f>
        <v/>
      </c>
      <c r="K409" s="60" t="s">
        <v>123</v>
      </c>
      <c r="L409" t="s">
        <v>123</v>
      </c>
      <c r="M409" s="73" t="s">
        <v>123</v>
      </c>
    </row>
    <row r="410" spans="2:13" x14ac:dyDescent="0.25">
      <c r="B410" s="70"/>
      <c r="C410" s="71"/>
      <c r="D410" s="72"/>
      <c r="E410" s="58"/>
      <c r="F410" s="58"/>
      <c r="G410" s="59"/>
      <c r="H410" s="58"/>
      <c r="I410" s="58" t="str">
        <f>IF(AND(ISNUMBER(H410),F410&gt;=120),COUNTIFS($C$4:C410,C410,$H$4:H410,H410,$H$4:H410,"&gt;0",$E$4:E410,"&gt;0"),"")</f>
        <v/>
      </c>
      <c r="J410" s="34" t="str">
        <f>IF(F410&gt;=120,COUNTIFS($C$4:C410,C410,$F$4:F410,"&gt;=120",$E$4:E410,"&gt;0"),"")</f>
        <v/>
      </c>
      <c r="K410" s="60" t="s">
        <v>123</v>
      </c>
      <c r="L410" t="s">
        <v>123</v>
      </c>
      <c r="M410" s="73" t="s">
        <v>123</v>
      </c>
    </row>
    <row r="411" spans="2:13" x14ac:dyDescent="0.25">
      <c r="B411" s="70"/>
      <c r="C411" s="71"/>
      <c r="D411" s="72"/>
      <c r="E411" s="58"/>
      <c r="F411" s="58"/>
      <c r="G411" s="59"/>
      <c r="H411" s="58"/>
      <c r="I411" s="58" t="str">
        <f>IF(AND(ISNUMBER(H411),F411&gt;=120),COUNTIFS($C$4:C411,C411,$H$4:H411,H411,$H$4:H411,"&gt;0",$E$4:E411,"&gt;0"),"")</f>
        <v/>
      </c>
      <c r="J411" s="34" t="str">
        <f>IF(F411&gt;=120,COUNTIFS($C$4:C411,C411,$F$4:F411,"&gt;=120",$E$4:E411,"&gt;0"),"")</f>
        <v/>
      </c>
      <c r="K411" s="60" t="s">
        <v>123</v>
      </c>
      <c r="L411" t="s">
        <v>123</v>
      </c>
      <c r="M411" s="73" t="s">
        <v>123</v>
      </c>
    </row>
    <row r="412" spans="2:13" x14ac:dyDescent="0.25">
      <c r="B412" s="70"/>
      <c r="C412" s="71"/>
      <c r="D412" s="72"/>
      <c r="E412" s="58"/>
      <c r="F412" s="58"/>
      <c r="G412" s="59"/>
      <c r="H412" s="58"/>
      <c r="I412" s="58" t="str">
        <f>IF(AND(ISNUMBER(H412),F412&gt;=120),COUNTIFS($C$4:C412,C412,$H$4:H412,H412,$H$4:H412,"&gt;0",$E$4:E412,"&gt;0"),"")</f>
        <v/>
      </c>
      <c r="J412" s="34" t="str">
        <f>IF(F412&gt;=120,COUNTIFS($C$4:C412,C412,$F$4:F412,"&gt;=120",$E$4:E412,"&gt;0"),"")</f>
        <v/>
      </c>
      <c r="K412" s="60" t="s">
        <v>123</v>
      </c>
      <c r="L412" t="s">
        <v>123</v>
      </c>
      <c r="M412" s="73" t="s">
        <v>123</v>
      </c>
    </row>
    <row r="413" spans="2:13" x14ac:dyDescent="0.25">
      <c r="B413" s="70"/>
      <c r="C413" s="71"/>
      <c r="D413" s="72"/>
      <c r="E413" s="58"/>
      <c r="F413" s="58"/>
      <c r="G413" s="59"/>
      <c r="H413" s="58"/>
      <c r="I413" s="58" t="str">
        <f>IF(AND(ISNUMBER(H413),F413&gt;=120),COUNTIFS($C$4:C413,C413,$H$4:H413,H413,$H$4:H413,"&gt;0",$E$4:E413,"&gt;0"),"")</f>
        <v/>
      </c>
      <c r="J413" s="34" t="str">
        <f>IF(F413&gt;=120,COUNTIFS($C$4:C413,C413,$F$4:F413,"&gt;=120",$E$4:E413,"&gt;0"),"")</f>
        <v/>
      </c>
      <c r="K413" s="60" t="s">
        <v>123</v>
      </c>
      <c r="L413" t="s">
        <v>123</v>
      </c>
      <c r="M413" s="73" t="s">
        <v>123</v>
      </c>
    </row>
    <row r="414" spans="2:13" x14ac:dyDescent="0.25">
      <c r="B414" s="70"/>
      <c r="C414" s="71"/>
      <c r="D414" s="72"/>
      <c r="E414" s="58"/>
      <c r="F414" s="58"/>
      <c r="G414" s="59"/>
      <c r="H414" s="58"/>
      <c r="I414" s="58" t="str">
        <f>IF(AND(ISNUMBER(H414),F414&gt;=120),COUNTIFS($C$4:C414,C414,$H$4:H414,H414,$H$4:H414,"&gt;0",$E$4:E414,"&gt;0"),"")</f>
        <v/>
      </c>
      <c r="J414" s="34" t="str">
        <f>IF(F414&gt;=120,COUNTIFS($C$4:C414,C414,$F$4:F414,"&gt;=120",$E$4:E414,"&gt;0"),"")</f>
        <v/>
      </c>
      <c r="K414" s="60" t="s">
        <v>123</v>
      </c>
      <c r="L414" t="s">
        <v>123</v>
      </c>
      <c r="M414" s="73" t="s">
        <v>123</v>
      </c>
    </row>
    <row r="415" spans="2:13" x14ac:dyDescent="0.25">
      <c r="B415" s="70"/>
      <c r="C415" s="71"/>
      <c r="D415" s="72"/>
      <c r="E415" s="58"/>
      <c r="F415" s="58"/>
      <c r="G415" s="59"/>
      <c r="H415" s="58"/>
      <c r="I415" s="58" t="str">
        <f>IF(AND(ISNUMBER(H415),F415&gt;=120),COUNTIFS($C$4:C415,C415,$H$4:H415,H415,$H$4:H415,"&gt;0",$E$4:E415,"&gt;0"),"")</f>
        <v/>
      </c>
      <c r="J415" s="34" t="str">
        <f>IF(F415&gt;=120,COUNTIFS($C$4:C415,C415,$F$4:F415,"&gt;=120",$E$4:E415,"&gt;0"),"")</f>
        <v/>
      </c>
      <c r="K415" s="60" t="s">
        <v>123</v>
      </c>
      <c r="L415" t="s">
        <v>123</v>
      </c>
      <c r="M415" s="73" t="s">
        <v>123</v>
      </c>
    </row>
    <row r="416" spans="2:13" x14ac:dyDescent="0.25">
      <c r="B416" s="70"/>
      <c r="C416" s="71"/>
      <c r="D416" s="72"/>
      <c r="E416" s="58"/>
      <c r="F416" s="58"/>
      <c r="G416" s="59"/>
      <c r="H416" s="58"/>
      <c r="I416" s="58" t="str">
        <f>IF(AND(ISNUMBER(H416),F416&gt;=120),COUNTIFS($C$4:C416,C416,$H$4:H416,H416,$H$4:H416,"&gt;0",$E$4:E416,"&gt;0"),"")</f>
        <v/>
      </c>
      <c r="J416" s="34" t="str">
        <f>IF(F416&gt;=120,COUNTIFS($C$4:C416,C416,$F$4:F416,"&gt;=120",$E$4:E416,"&gt;0"),"")</f>
        <v/>
      </c>
      <c r="K416" s="60" t="s">
        <v>123</v>
      </c>
      <c r="L416" t="s">
        <v>123</v>
      </c>
      <c r="M416" s="73" t="s">
        <v>123</v>
      </c>
    </row>
    <row r="417" spans="2:13" x14ac:dyDescent="0.25">
      <c r="B417" s="70"/>
      <c r="C417" s="71"/>
      <c r="D417" s="72"/>
      <c r="E417" s="58"/>
      <c r="F417" s="58"/>
      <c r="G417" s="59"/>
      <c r="H417" s="58"/>
      <c r="I417" s="58" t="str">
        <f>IF(AND(ISNUMBER(H417),F417&gt;=120),COUNTIFS($C$4:C417,C417,$H$4:H417,H417,$H$4:H417,"&gt;0",$E$4:E417,"&gt;0"),"")</f>
        <v/>
      </c>
      <c r="J417" s="34" t="str">
        <f>IF(F417&gt;=120,COUNTIFS($C$4:C417,C417,$F$4:F417,"&gt;=120",$E$4:E417,"&gt;0"),"")</f>
        <v/>
      </c>
      <c r="K417" s="60" t="s">
        <v>123</v>
      </c>
      <c r="L417" t="s">
        <v>123</v>
      </c>
      <c r="M417" s="73" t="s">
        <v>123</v>
      </c>
    </row>
    <row r="418" spans="2:13" x14ac:dyDescent="0.25">
      <c r="B418" s="70"/>
      <c r="C418" s="71"/>
      <c r="D418" s="72"/>
      <c r="E418" s="58"/>
      <c r="F418" s="58"/>
      <c r="G418" s="59"/>
      <c r="H418" s="58"/>
      <c r="I418" s="58" t="str">
        <f>IF(AND(ISNUMBER(H418),F418&gt;=120),COUNTIFS($C$4:C418,C418,$H$4:H418,H418,$H$4:H418,"&gt;0",$E$4:E418,"&gt;0"),"")</f>
        <v/>
      </c>
      <c r="J418" s="34" t="str">
        <f>IF(F418&gt;=120,COUNTIFS($C$4:C418,C418,$F$4:F418,"&gt;=120",$E$4:E418,"&gt;0"),"")</f>
        <v/>
      </c>
      <c r="K418" s="60" t="s">
        <v>123</v>
      </c>
      <c r="L418" t="s">
        <v>123</v>
      </c>
      <c r="M418" s="73" t="s">
        <v>123</v>
      </c>
    </row>
    <row r="419" spans="2:13" x14ac:dyDescent="0.25">
      <c r="B419" s="70"/>
      <c r="C419" s="71"/>
      <c r="D419" s="72"/>
      <c r="E419" s="58"/>
      <c r="F419" s="58"/>
      <c r="G419" s="59"/>
      <c r="H419" s="58"/>
      <c r="I419" s="58" t="str">
        <f>IF(AND(ISNUMBER(H419),F419&gt;=120),COUNTIFS($C$4:C419,C419,$H$4:H419,H419,$H$4:H419,"&gt;0",$E$4:E419,"&gt;0"),"")</f>
        <v/>
      </c>
      <c r="J419" s="34" t="str">
        <f>IF(F419&gt;=120,COUNTIFS($C$4:C419,C419,$F$4:F419,"&gt;=120",$E$4:E419,"&gt;0"),"")</f>
        <v/>
      </c>
      <c r="K419" s="60" t="s">
        <v>123</v>
      </c>
      <c r="L419" t="s">
        <v>123</v>
      </c>
      <c r="M419" s="73" t="s">
        <v>123</v>
      </c>
    </row>
    <row r="420" spans="2:13" x14ac:dyDescent="0.25">
      <c r="B420" s="70"/>
      <c r="C420" s="71"/>
      <c r="D420" s="72"/>
      <c r="E420" s="58"/>
      <c r="F420" s="58"/>
      <c r="G420" s="59"/>
      <c r="H420" s="58"/>
      <c r="I420" s="58" t="str">
        <f>IF(AND(ISNUMBER(H420),F420&gt;=120),COUNTIFS($C$4:C420,C420,$H$4:H420,H420,$H$4:H420,"&gt;0",$E$4:E420,"&gt;0"),"")</f>
        <v/>
      </c>
      <c r="J420" s="34" t="str">
        <f>IF(F420&gt;=120,COUNTIFS($C$4:C420,C420,$F$4:F420,"&gt;=120",$E$4:E420,"&gt;0"),"")</f>
        <v/>
      </c>
      <c r="K420" s="60" t="s">
        <v>123</v>
      </c>
      <c r="L420" t="s">
        <v>123</v>
      </c>
      <c r="M420" s="73" t="s">
        <v>123</v>
      </c>
    </row>
    <row r="421" spans="2:13" x14ac:dyDescent="0.25">
      <c r="B421" s="70"/>
      <c r="C421" s="71"/>
      <c r="D421" s="72"/>
      <c r="E421" s="58"/>
      <c r="F421" s="58"/>
      <c r="G421" s="59"/>
      <c r="H421" s="58"/>
      <c r="I421" s="58" t="str">
        <f>IF(AND(ISNUMBER(H421),F421&gt;=120),COUNTIFS($C$4:C421,C421,$H$4:H421,H421,$H$4:H421,"&gt;0",$E$4:E421,"&gt;0"),"")</f>
        <v/>
      </c>
      <c r="J421" s="34" t="str">
        <f>IF(F421&gt;=120,COUNTIFS($C$4:C421,C421,$F$4:F421,"&gt;=120",$E$4:E421,"&gt;0"),"")</f>
        <v/>
      </c>
      <c r="K421" s="60" t="s">
        <v>123</v>
      </c>
      <c r="L421" t="s">
        <v>123</v>
      </c>
      <c r="M421" s="73" t="s">
        <v>123</v>
      </c>
    </row>
    <row r="422" spans="2:13" x14ac:dyDescent="0.25">
      <c r="B422" s="70"/>
      <c r="C422" s="71"/>
      <c r="D422" s="72"/>
      <c r="E422" s="58"/>
      <c r="F422" s="58"/>
      <c r="G422" s="59"/>
      <c r="H422" s="58"/>
      <c r="I422" s="58" t="str">
        <f>IF(AND(ISNUMBER(H422),F422&gt;=120),COUNTIFS($C$4:C422,C422,$H$4:H422,H422,$H$4:H422,"&gt;0",$E$4:E422,"&gt;0"),"")</f>
        <v/>
      </c>
      <c r="J422" s="34" t="str">
        <f>IF(F422&gt;=120,COUNTIFS($C$4:C422,C422,$F$4:F422,"&gt;=120",$E$4:E422,"&gt;0"),"")</f>
        <v/>
      </c>
      <c r="K422" s="60" t="s">
        <v>123</v>
      </c>
      <c r="L422" t="s">
        <v>123</v>
      </c>
      <c r="M422" s="73" t="s">
        <v>123</v>
      </c>
    </row>
    <row r="423" spans="2:13" x14ac:dyDescent="0.25">
      <c r="B423" s="70"/>
      <c r="C423" s="71"/>
      <c r="D423" s="72"/>
      <c r="E423" s="58"/>
      <c r="F423" s="58"/>
      <c r="G423" s="59"/>
      <c r="H423" s="58"/>
      <c r="I423" s="58" t="str">
        <f>IF(AND(ISNUMBER(H423),F423&gt;=120),COUNTIFS($C$4:C423,C423,$H$4:H423,H423,$H$4:H423,"&gt;0",$E$4:E423,"&gt;0"),"")</f>
        <v/>
      </c>
      <c r="J423" s="34" t="str">
        <f>IF(F423&gt;=120,COUNTIFS($C$4:C423,C423,$F$4:F423,"&gt;=120",$E$4:E423,"&gt;0"),"")</f>
        <v/>
      </c>
      <c r="K423" s="60" t="s">
        <v>123</v>
      </c>
      <c r="L423" t="s">
        <v>123</v>
      </c>
      <c r="M423" s="73" t="s">
        <v>123</v>
      </c>
    </row>
    <row r="424" spans="2:13" x14ac:dyDescent="0.25">
      <c r="B424" s="70"/>
      <c r="C424" s="71"/>
      <c r="D424" s="72"/>
      <c r="E424" s="58"/>
      <c r="F424" s="58"/>
      <c r="G424" s="59"/>
      <c r="H424" s="58"/>
      <c r="I424" s="58" t="str">
        <f>IF(AND(ISNUMBER(H424),F424&gt;=120),COUNTIFS($C$4:C424,C424,$H$4:H424,H424,$H$4:H424,"&gt;0",$E$4:E424,"&gt;0"),"")</f>
        <v/>
      </c>
      <c r="J424" s="34" t="str">
        <f>IF(F424&gt;=120,COUNTIFS($C$4:C424,C424,$F$4:F424,"&gt;=120",$E$4:E424,"&gt;0"),"")</f>
        <v/>
      </c>
      <c r="K424" s="60" t="s">
        <v>123</v>
      </c>
      <c r="L424" t="s">
        <v>123</v>
      </c>
      <c r="M424" s="73" t="s">
        <v>123</v>
      </c>
    </row>
    <row r="425" spans="2:13" x14ac:dyDescent="0.25">
      <c r="B425" s="70"/>
      <c r="C425" s="71"/>
      <c r="D425" s="72"/>
      <c r="E425" s="58"/>
      <c r="F425" s="58"/>
      <c r="G425" s="59"/>
      <c r="H425" s="58"/>
      <c r="I425" s="58" t="str">
        <f>IF(AND(ISNUMBER(H425),F425&gt;=120),COUNTIFS($C$4:C425,C425,$H$4:H425,H425,$H$4:H425,"&gt;0",$E$4:E425,"&gt;0"),"")</f>
        <v/>
      </c>
      <c r="J425" s="34" t="str">
        <f>IF(F425&gt;=120,COUNTIFS($C$4:C425,C425,$F$4:F425,"&gt;=120",$E$4:E425,"&gt;0"),"")</f>
        <v/>
      </c>
      <c r="K425" s="60" t="s">
        <v>123</v>
      </c>
      <c r="L425" t="s">
        <v>123</v>
      </c>
      <c r="M425" s="73" t="s">
        <v>123</v>
      </c>
    </row>
    <row r="426" spans="2:13" x14ac:dyDescent="0.25">
      <c r="B426" s="70"/>
      <c r="C426" s="71"/>
      <c r="D426" s="72"/>
      <c r="E426" s="58"/>
      <c r="F426" s="58"/>
      <c r="G426" s="59"/>
      <c r="H426" s="58"/>
      <c r="I426" s="58" t="str">
        <f>IF(AND(ISNUMBER(H426),F426&gt;=120),COUNTIFS($C$4:C426,C426,$H$4:H426,H426,$H$4:H426,"&gt;0",$E$4:E426,"&gt;0"),"")</f>
        <v/>
      </c>
      <c r="J426" s="34" t="str">
        <f>IF(F426&gt;=120,COUNTIFS($C$4:C426,C426,$F$4:F426,"&gt;=120",$E$4:E426,"&gt;0"),"")</f>
        <v/>
      </c>
      <c r="K426" s="60" t="s">
        <v>123</v>
      </c>
      <c r="L426" t="s">
        <v>123</v>
      </c>
      <c r="M426" s="73" t="s">
        <v>123</v>
      </c>
    </row>
    <row r="427" spans="2:13" x14ac:dyDescent="0.25">
      <c r="B427" s="70"/>
      <c r="C427" s="71"/>
      <c r="D427" s="72"/>
      <c r="E427" s="58"/>
      <c r="F427" s="58"/>
      <c r="G427" s="59"/>
      <c r="H427" s="58"/>
      <c r="I427" s="58" t="str">
        <f>IF(AND(ISNUMBER(H427),F427&gt;=120),COUNTIFS($C$4:C427,C427,$H$4:H427,H427,$H$4:H427,"&gt;0",$E$4:E427,"&gt;0"),"")</f>
        <v/>
      </c>
      <c r="J427" s="34" t="str">
        <f>IF(F427&gt;=120,COUNTIFS($C$4:C427,C427,$F$4:F427,"&gt;=120",$E$4:E427,"&gt;0"),"")</f>
        <v/>
      </c>
      <c r="K427" s="60" t="s">
        <v>123</v>
      </c>
      <c r="L427" t="s">
        <v>123</v>
      </c>
      <c r="M427" s="73" t="s">
        <v>123</v>
      </c>
    </row>
    <row r="428" spans="2:13" x14ac:dyDescent="0.25">
      <c r="B428" s="70"/>
      <c r="C428" s="71"/>
      <c r="D428" s="72"/>
      <c r="E428" s="58"/>
      <c r="F428" s="58"/>
      <c r="G428" s="59"/>
      <c r="H428" s="58"/>
      <c r="I428" s="58" t="str">
        <f>IF(AND(ISNUMBER(H428),F428&gt;=120),COUNTIFS($C$4:C428,C428,$H$4:H428,H428,$H$4:H428,"&gt;0",$E$4:E428,"&gt;0"),"")</f>
        <v/>
      </c>
      <c r="J428" s="34" t="str">
        <f>IF(F428&gt;=120,COUNTIFS($C$4:C428,C428,$F$4:F428,"&gt;=120",$E$4:E428,"&gt;0"),"")</f>
        <v/>
      </c>
      <c r="K428" s="60" t="s">
        <v>123</v>
      </c>
      <c r="L428" t="s">
        <v>123</v>
      </c>
      <c r="M428" s="73" t="s">
        <v>123</v>
      </c>
    </row>
    <row r="429" spans="2:13" x14ac:dyDescent="0.25">
      <c r="B429" s="70"/>
      <c r="C429" s="71"/>
      <c r="D429" s="72"/>
      <c r="E429" s="58"/>
      <c r="F429" s="58"/>
      <c r="G429" s="59"/>
      <c r="H429" s="58"/>
      <c r="I429" s="58" t="str">
        <f>IF(AND(ISNUMBER(H429),F429&gt;=120),COUNTIFS($C$4:C429,C429,$H$4:H429,H429,$H$4:H429,"&gt;0",$E$4:E429,"&gt;0"),"")</f>
        <v/>
      </c>
      <c r="J429" s="34" t="str">
        <f>IF(F429&gt;=120,COUNTIFS($C$4:C429,C429,$F$4:F429,"&gt;=120",$E$4:E429,"&gt;0"),"")</f>
        <v/>
      </c>
      <c r="K429" s="60" t="s">
        <v>123</v>
      </c>
      <c r="L429" t="s">
        <v>123</v>
      </c>
      <c r="M429" s="73" t="s">
        <v>123</v>
      </c>
    </row>
    <row r="430" spans="2:13" x14ac:dyDescent="0.25">
      <c r="B430" s="70"/>
      <c r="C430" s="71"/>
      <c r="D430" s="72"/>
      <c r="E430" s="58"/>
      <c r="F430" s="58"/>
      <c r="G430" s="59"/>
      <c r="H430" s="58"/>
      <c r="I430" s="58" t="str">
        <f>IF(AND(ISNUMBER(H430),F430&gt;=120),COUNTIFS($C$4:C430,C430,$H$4:H430,H430,$H$4:H430,"&gt;0",$E$4:E430,"&gt;0"),"")</f>
        <v/>
      </c>
      <c r="J430" s="34" t="str">
        <f>IF(F430&gt;=120,COUNTIFS($C$4:C430,C430,$F$4:F430,"&gt;=120",$E$4:E430,"&gt;0"),"")</f>
        <v/>
      </c>
      <c r="K430" s="60" t="s">
        <v>123</v>
      </c>
      <c r="L430" t="s">
        <v>123</v>
      </c>
      <c r="M430" s="73" t="s">
        <v>123</v>
      </c>
    </row>
    <row r="431" spans="2:13" x14ac:dyDescent="0.25">
      <c r="B431" s="70"/>
      <c r="C431" s="71"/>
      <c r="D431" s="72"/>
      <c r="E431" s="58"/>
      <c r="F431" s="58"/>
      <c r="G431" s="59"/>
      <c r="H431" s="58"/>
      <c r="I431" s="58" t="str">
        <f>IF(AND(ISNUMBER(H431),F431&gt;=120),COUNTIFS($C$4:C431,C431,$H$4:H431,H431,$H$4:H431,"&gt;0",$E$4:E431,"&gt;0"),"")</f>
        <v/>
      </c>
      <c r="J431" s="34" t="str">
        <f>IF(F431&gt;=120,COUNTIFS($C$4:C431,C431,$F$4:F431,"&gt;=120",$E$4:E431,"&gt;0"),"")</f>
        <v/>
      </c>
      <c r="K431" s="60" t="s">
        <v>123</v>
      </c>
      <c r="L431" t="s">
        <v>123</v>
      </c>
      <c r="M431" s="73" t="s">
        <v>123</v>
      </c>
    </row>
    <row r="432" spans="2:13" x14ac:dyDescent="0.25">
      <c r="B432" s="70"/>
      <c r="C432" s="71"/>
      <c r="D432" s="72"/>
      <c r="E432" s="58"/>
      <c r="F432" s="58"/>
      <c r="G432" s="59"/>
      <c r="H432" s="58"/>
      <c r="I432" s="58" t="str">
        <f>IF(AND(ISNUMBER(H432),F432&gt;=120),COUNTIFS($C$4:C432,C432,$H$4:H432,H432,$H$4:H432,"&gt;0",$E$4:E432,"&gt;0"),"")</f>
        <v/>
      </c>
      <c r="J432" s="34" t="str">
        <f>IF(F432&gt;=120,COUNTIFS($C$4:C432,C432,$F$4:F432,"&gt;=120",$E$4:E432,"&gt;0"),"")</f>
        <v/>
      </c>
      <c r="K432" s="60" t="s">
        <v>123</v>
      </c>
      <c r="L432" t="s">
        <v>123</v>
      </c>
      <c r="M432" s="73" t="s">
        <v>123</v>
      </c>
    </row>
    <row r="433" spans="2:13" x14ac:dyDescent="0.25">
      <c r="B433" s="70"/>
      <c r="C433" s="71"/>
      <c r="D433" s="72"/>
      <c r="E433" s="58"/>
      <c r="F433" s="58"/>
      <c r="G433" s="59"/>
      <c r="H433" s="58"/>
      <c r="I433" s="58" t="str">
        <f>IF(AND(ISNUMBER(H433),F433&gt;=120),COUNTIFS($C$4:C433,C433,$H$4:H433,H433,$H$4:H433,"&gt;0",$E$4:E433,"&gt;0"),"")</f>
        <v/>
      </c>
      <c r="J433" s="34" t="str">
        <f>IF(F433&gt;=120,COUNTIFS($C$4:C433,C433,$F$4:F433,"&gt;=120",$E$4:E433,"&gt;0"),"")</f>
        <v/>
      </c>
      <c r="K433" s="60" t="s">
        <v>123</v>
      </c>
      <c r="L433" t="s">
        <v>123</v>
      </c>
      <c r="M433" s="73" t="s">
        <v>123</v>
      </c>
    </row>
    <row r="434" spans="2:13" x14ac:dyDescent="0.25">
      <c r="B434" s="70"/>
      <c r="C434" s="71"/>
      <c r="D434" s="72"/>
      <c r="E434" s="58"/>
      <c r="F434" s="58"/>
      <c r="G434" s="59"/>
      <c r="H434" s="58"/>
      <c r="I434" s="58" t="str">
        <f>IF(AND(ISNUMBER(H434),F434&gt;=120),COUNTIFS($C$4:C434,C434,$H$4:H434,H434,$H$4:H434,"&gt;0",$E$4:E434,"&gt;0"),"")</f>
        <v/>
      </c>
      <c r="J434" s="34" t="str">
        <f>IF(F434&gt;=120,COUNTIFS($C$4:C434,C434,$F$4:F434,"&gt;=120",$E$4:E434,"&gt;0"),"")</f>
        <v/>
      </c>
      <c r="K434" s="60" t="s">
        <v>123</v>
      </c>
      <c r="L434" t="s">
        <v>123</v>
      </c>
      <c r="M434" s="73" t="s">
        <v>123</v>
      </c>
    </row>
    <row r="435" spans="2:13" x14ac:dyDescent="0.25">
      <c r="B435" s="70"/>
      <c r="C435" s="71"/>
      <c r="D435" s="72"/>
      <c r="E435" s="58"/>
      <c r="F435" s="58"/>
      <c r="G435" s="59"/>
      <c r="H435" s="58"/>
      <c r="I435" s="58" t="str">
        <f>IF(AND(ISNUMBER(H435),F435&gt;=120),COUNTIFS($C$4:C435,C435,$H$4:H435,H435,$H$4:H435,"&gt;0",$E$4:E435,"&gt;0"),"")</f>
        <v/>
      </c>
      <c r="J435" s="34" t="str">
        <f>IF(F435&gt;=120,COUNTIFS($C$4:C435,C435,$F$4:F435,"&gt;=120",$E$4:E435,"&gt;0"),"")</f>
        <v/>
      </c>
      <c r="K435" s="60" t="s">
        <v>123</v>
      </c>
      <c r="L435" t="s">
        <v>123</v>
      </c>
      <c r="M435" s="73" t="s">
        <v>123</v>
      </c>
    </row>
    <row r="436" spans="2:13" x14ac:dyDescent="0.25">
      <c r="B436" s="70"/>
      <c r="C436" s="71"/>
      <c r="D436" s="72"/>
      <c r="E436" s="58"/>
      <c r="F436" s="58"/>
      <c r="G436" s="59"/>
      <c r="H436" s="58"/>
      <c r="I436" s="58" t="str">
        <f>IF(AND(ISNUMBER(H436),F436&gt;=120),COUNTIFS($C$4:C436,C436,$H$4:H436,H436,$H$4:H436,"&gt;0",$E$4:E436,"&gt;0"),"")</f>
        <v/>
      </c>
      <c r="J436" s="34" t="str">
        <f>IF(F436&gt;=120,COUNTIFS($C$4:C436,C436,$F$4:F436,"&gt;=120",$E$4:E436,"&gt;0"),"")</f>
        <v/>
      </c>
      <c r="K436" s="60" t="s">
        <v>123</v>
      </c>
      <c r="L436" t="s">
        <v>123</v>
      </c>
      <c r="M436" s="73" t="s">
        <v>123</v>
      </c>
    </row>
    <row r="437" spans="2:13" x14ac:dyDescent="0.25">
      <c r="B437" s="70"/>
      <c r="C437" s="71"/>
      <c r="D437" s="72"/>
      <c r="E437" s="58"/>
      <c r="F437" s="58"/>
      <c r="G437" s="59"/>
      <c r="H437" s="58"/>
      <c r="I437" s="58" t="str">
        <f>IF(AND(ISNUMBER(H437),F437&gt;=120),COUNTIFS($C$4:C437,C437,$H$4:H437,H437,$H$4:H437,"&gt;0",$E$4:E437,"&gt;0"),"")</f>
        <v/>
      </c>
      <c r="J437" s="34" t="str">
        <f>IF(F437&gt;=120,COUNTIFS($C$4:C437,C437,$F$4:F437,"&gt;=120",$E$4:E437,"&gt;0"),"")</f>
        <v/>
      </c>
      <c r="K437" s="60" t="s">
        <v>123</v>
      </c>
      <c r="L437" t="s">
        <v>123</v>
      </c>
      <c r="M437" s="73" t="s">
        <v>123</v>
      </c>
    </row>
    <row r="438" spans="2:13" x14ac:dyDescent="0.25">
      <c r="B438" s="70"/>
      <c r="C438" s="71"/>
      <c r="D438" s="72"/>
      <c r="E438" s="58"/>
      <c r="F438" s="58"/>
      <c r="G438" s="59"/>
      <c r="H438" s="58"/>
      <c r="I438" s="58" t="str">
        <f>IF(AND(ISNUMBER(H438),F438&gt;=120),COUNTIFS($C$4:C438,C438,$H$4:H438,H438,$H$4:H438,"&gt;0",$E$4:E438,"&gt;0"),"")</f>
        <v/>
      </c>
      <c r="J438" s="34" t="str">
        <f>IF(F438&gt;=120,COUNTIFS($C$4:C438,C438,$F$4:F438,"&gt;=120",$E$4:E438,"&gt;0"),"")</f>
        <v/>
      </c>
      <c r="K438" s="60" t="s">
        <v>123</v>
      </c>
      <c r="L438" t="s">
        <v>123</v>
      </c>
      <c r="M438" s="73" t="s">
        <v>123</v>
      </c>
    </row>
    <row r="439" spans="2:13" x14ac:dyDescent="0.25">
      <c r="B439" s="70"/>
      <c r="C439" s="71"/>
      <c r="D439" s="72"/>
      <c r="E439" s="58"/>
      <c r="F439" s="58"/>
      <c r="G439" s="59"/>
      <c r="H439" s="58"/>
      <c r="I439" s="58" t="str">
        <f>IF(AND(ISNUMBER(H439),F439&gt;=120),COUNTIFS($C$4:C439,C439,$H$4:H439,H439,$H$4:H439,"&gt;0",$E$4:E439,"&gt;0"),"")</f>
        <v/>
      </c>
      <c r="J439" s="34" t="str">
        <f>IF(F439&gt;=120,COUNTIFS($C$4:C439,C439,$F$4:F439,"&gt;=120",$E$4:E439,"&gt;0"),"")</f>
        <v/>
      </c>
      <c r="K439" s="60" t="s">
        <v>123</v>
      </c>
      <c r="L439" t="s">
        <v>123</v>
      </c>
      <c r="M439" s="73" t="s">
        <v>123</v>
      </c>
    </row>
    <row r="440" spans="2:13" x14ac:dyDescent="0.25">
      <c r="B440" s="70"/>
      <c r="C440" s="71"/>
      <c r="D440" s="72"/>
      <c r="E440" s="58"/>
      <c r="F440" s="58"/>
      <c r="G440" s="59"/>
      <c r="H440" s="58"/>
      <c r="I440" s="58" t="str">
        <f>IF(AND(ISNUMBER(H440),F440&gt;=120),COUNTIFS($C$4:C440,C440,$H$4:H440,H440,$H$4:H440,"&gt;0",$E$4:E440,"&gt;0"),"")</f>
        <v/>
      </c>
      <c r="J440" s="34" t="str">
        <f>IF(F440&gt;=120,COUNTIFS($C$4:C440,C440,$F$4:F440,"&gt;=120",$E$4:E440,"&gt;0"),"")</f>
        <v/>
      </c>
      <c r="K440" s="60" t="s">
        <v>123</v>
      </c>
      <c r="L440" t="s">
        <v>123</v>
      </c>
      <c r="M440" s="73" t="s">
        <v>123</v>
      </c>
    </row>
    <row r="441" spans="2:13" x14ac:dyDescent="0.25">
      <c r="B441" s="70"/>
      <c r="C441" s="71"/>
      <c r="D441" s="72"/>
      <c r="E441" s="58"/>
      <c r="F441" s="58"/>
      <c r="G441" s="59"/>
      <c r="H441" s="58"/>
      <c r="I441" s="58" t="str">
        <f>IF(AND(ISNUMBER(H441),F441&gt;=120),COUNTIFS($C$4:C441,C441,$H$4:H441,H441,$H$4:H441,"&gt;0",$E$4:E441,"&gt;0"),"")</f>
        <v/>
      </c>
      <c r="J441" s="34" t="str">
        <f>IF(F441&gt;=120,COUNTIFS($C$4:C441,C441,$F$4:F441,"&gt;=120",$E$4:E441,"&gt;0"),"")</f>
        <v/>
      </c>
      <c r="K441" s="60" t="s">
        <v>123</v>
      </c>
      <c r="L441" t="s">
        <v>123</v>
      </c>
      <c r="M441" s="73" t="s">
        <v>123</v>
      </c>
    </row>
    <row r="442" spans="2:13" x14ac:dyDescent="0.25">
      <c r="B442" s="70"/>
      <c r="C442" s="71"/>
      <c r="D442" s="72"/>
      <c r="E442" s="58"/>
      <c r="F442" s="58"/>
      <c r="G442" s="59"/>
      <c r="H442" s="58"/>
      <c r="I442" s="58" t="str">
        <f>IF(AND(ISNUMBER(H442),F442&gt;=120),COUNTIFS($C$4:C442,C442,$H$4:H442,H442,$H$4:H442,"&gt;0",$E$4:E442,"&gt;0"),"")</f>
        <v/>
      </c>
      <c r="J442" s="34" t="str">
        <f>IF(F442&gt;=120,COUNTIFS($C$4:C442,C442,$F$4:F442,"&gt;=120",$E$4:E442,"&gt;0"),"")</f>
        <v/>
      </c>
      <c r="K442" s="60" t="s">
        <v>123</v>
      </c>
      <c r="L442" t="s">
        <v>123</v>
      </c>
      <c r="M442" s="73" t="s">
        <v>123</v>
      </c>
    </row>
    <row r="443" spans="2:13" x14ac:dyDescent="0.25">
      <c r="B443" s="70"/>
      <c r="C443" s="71"/>
      <c r="D443" s="72"/>
      <c r="E443" s="58"/>
      <c r="F443" s="58"/>
      <c r="G443" s="59"/>
      <c r="H443" s="58"/>
      <c r="I443" s="58" t="str">
        <f>IF(AND(ISNUMBER(H443),F443&gt;=120),COUNTIFS($C$4:C443,C443,$H$4:H443,H443,$H$4:H443,"&gt;0",$E$4:E443,"&gt;0"),"")</f>
        <v/>
      </c>
      <c r="J443" s="34" t="str">
        <f>IF(F443&gt;=120,COUNTIFS($C$4:C443,C443,$F$4:F443,"&gt;=120",$E$4:E443,"&gt;0"),"")</f>
        <v/>
      </c>
      <c r="K443" s="60" t="s">
        <v>123</v>
      </c>
      <c r="L443" t="s">
        <v>123</v>
      </c>
      <c r="M443" s="73" t="s">
        <v>123</v>
      </c>
    </row>
    <row r="444" spans="2:13" x14ac:dyDescent="0.25">
      <c r="B444" s="70"/>
      <c r="C444" s="71"/>
      <c r="D444" s="72"/>
      <c r="E444" s="58"/>
      <c r="F444" s="58"/>
      <c r="G444" s="59"/>
      <c r="H444" s="58"/>
      <c r="I444" s="58" t="str">
        <f>IF(AND(ISNUMBER(H444),F444&gt;=120),COUNTIFS($C$4:C444,C444,$H$4:H444,H444,$H$4:H444,"&gt;0",$E$4:E444,"&gt;0"),"")</f>
        <v/>
      </c>
      <c r="J444" s="34" t="str">
        <f>IF(F444&gt;=120,COUNTIFS($C$4:C444,C444,$F$4:F444,"&gt;=120",$E$4:E444,"&gt;0"),"")</f>
        <v/>
      </c>
      <c r="K444" s="60" t="s">
        <v>123</v>
      </c>
      <c r="L444" t="s">
        <v>123</v>
      </c>
      <c r="M444" s="73" t="s">
        <v>123</v>
      </c>
    </row>
    <row r="445" spans="2:13" x14ac:dyDescent="0.25">
      <c r="B445" s="70"/>
      <c r="C445" s="71"/>
      <c r="D445" s="72"/>
      <c r="E445" s="58"/>
      <c r="F445" s="58"/>
      <c r="G445" s="59"/>
      <c r="H445" s="58"/>
      <c r="I445" s="58" t="str">
        <f>IF(AND(ISNUMBER(H445),F445&gt;=120),COUNTIFS($C$4:C445,C445,$H$4:H445,H445,$H$4:H445,"&gt;0",$E$4:E445,"&gt;0"),"")</f>
        <v/>
      </c>
      <c r="J445" s="34" t="str">
        <f>IF(F445&gt;=120,COUNTIFS($C$4:C445,C445,$F$4:F445,"&gt;=120",$E$4:E445,"&gt;0"),"")</f>
        <v/>
      </c>
      <c r="K445" s="60" t="s">
        <v>123</v>
      </c>
      <c r="L445" t="s">
        <v>123</v>
      </c>
      <c r="M445" s="73" t="s">
        <v>123</v>
      </c>
    </row>
    <row r="446" spans="2:13" x14ac:dyDescent="0.25">
      <c r="B446" s="70"/>
      <c r="C446" s="71"/>
      <c r="D446" s="72"/>
      <c r="E446" s="58"/>
      <c r="F446" s="58"/>
      <c r="G446" s="59"/>
      <c r="H446" s="58"/>
      <c r="I446" s="58" t="str">
        <f>IF(AND(ISNUMBER(H446),F446&gt;=120),COUNTIFS($C$4:C446,C446,$H$4:H446,H446,$H$4:H446,"&gt;0",$E$4:E446,"&gt;0"),"")</f>
        <v/>
      </c>
      <c r="J446" s="34" t="str">
        <f>IF(F446&gt;=120,COUNTIFS($C$4:C446,C446,$F$4:F446,"&gt;=120",$E$4:E446,"&gt;0"),"")</f>
        <v/>
      </c>
      <c r="K446" s="60" t="s">
        <v>123</v>
      </c>
      <c r="L446" t="s">
        <v>123</v>
      </c>
      <c r="M446" s="73" t="s">
        <v>123</v>
      </c>
    </row>
    <row r="447" spans="2:13" x14ac:dyDescent="0.25">
      <c r="B447" s="70"/>
      <c r="C447" s="71"/>
      <c r="D447" s="72"/>
      <c r="E447" s="58"/>
      <c r="F447" s="58"/>
      <c r="G447" s="59"/>
      <c r="H447" s="58"/>
      <c r="I447" s="58" t="str">
        <f>IF(AND(ISNUMBER(H447),F447&gt;=120),COUNTIFS($C$4:C447,C447,$H$4:H447,H447,$H$4:H447,"&gt;0",$E$4:E447,"&gt;0"),"")</f>
        <v/>
      </c>
      <c r="J447" s="34" t="str">
        <f>IF(F447&gt;=120,COUNTIFS($C$4:C447,C447,$F$4:F447,"&gt;=120",$E$4:E447,"&gt;0"),"")</f>
        <v/>
      </c>
      <c r="K447" s="60" t="s">
        <v>123</v>
      </c>
      <c r="L447" t="s">
        <v>123</v>
      </c>
      <c r="M447" s="73" t="s">
        <v>123</v>
      </c>
    </row>
    <row r="448" spans="2:13" x14ac:dyDescent="0.25">
      <c r="B448" s="70"/>
      <c r="C448" s="71"/>
      <c r="D448" s="72"/>
      <c r="E448" s="58"/>
      <c r="F448" s="58"/>
      <c r="G448" s="59"/>
      <c r="H448" s="58"/>
      <c r="I448" s="58" t="str">
        <f>IF(AND(ISNUMBER(H448),F448&gt;=120),COUNTIFS($C$4:C448,C448,$H$4:H448,H448,$H$4:H448,"&gt;0",$E$4:E448,"&gt;0"),"")</f>
        <v/>
      </c>
      <c r="J448" s="34" t="str">
        <f>IF(F448&gt;=120,COUNTIFS($C$4:C448,C448,$F$4:F448,"&gt;=120",$E$4:E448,"&gt;0"),"")</f>
        <v/>
      </c>
      <c r="K448" s="60" t="s">
        <v>123</v>
      </c>
      <c r="L448" t="s">
        <v>123</v>
      </c>
      <c r="M448" s="73" t="s">
        <v>123</v>
      </c>
    </row>
    <row r="449" spans="2:13" x14ac:dyDescent="0.25">
      <c r="B449" s="70"/>
      <c r="C449" s="71"/>
      <c r="D449" s="72"/>
      <c r="E449" s="58"/>
      <c r="F449" s="58"/>
      <c r="G449" s="59"/>
      <c r="H449" s="58"/>
      <c r="I449" s="58" t="str">
        <f>IF(AND(ISNUMBER(H449),F449&gt;=120),COUNTIFS($C$4:C449,C449,$H$4:H449,H449,$H$4:H449,"&gt;0",$E$4:E449,"&gt;0"),"")</f>
        <v/>
      </c>
      <c r="J449" s="34" t="str">
        <f>IF(F449&gt;=120,COUNTIFS($C$4:C449,C449,$F$4:F449,"&gt;=120",$E$4:E449,"&gt;0"),"")</f>
        <v/>
      </c>
      <c r="K449" s="60" t="s">
        <v>123</v>
      </c>
      <c r="L449" t="s">
        <v>123</v>
      </c>
      <c r="M449" s="73" t="s">
        <v>123</v>
      </c>
    </row>
    <row r="450" spans="2:13" x14ac:dyDescent="0.25">
      <c r="B450" s="70"/>
      <c r="C450" s="71"/>
      <c r="D450" s="72"/>
      <c r="E450" s="58"/>
      <c r="F450" s="58"/>
      <c r="G450" s="59"/>
      <c r="H450" s="58"/>
      <c r="I450" s="58" t="str">
        <f>IF(AND(ISNUMBER(H450),F450&gt;=120),COUNTIFS($C$4:C450,C450,$H$4:H450,H450,$H$4:H450,"&gt;0",$E$4:E450,"&gt;0"),"")</f>
        <v/>
      </c>
      <c r="J450" s="34" t="str">
        <f>IF(F450&gt;=120,COUNTIFS($C$4:C450,C450,$F$4:F450,"&gt;=120",$E$4:E450,"&gt;0"),"")</f>
        <v/>
      </c>
      <c r="K450" s="60" t="s">
        <v>123</v>
      </c>
      <c r="L450" t="s">
        <v>123</v>
      </c>
      <c r="M450" s="73" t="s">
        <v>123</v>
      </c>
    </row>
    <row r="451" spans="2:13" x14ac:dyDescent="0.25">
      <c r="B451" s="70"/>
      <c r="C451" s="71"/>
      <c r="D451" s="72"/>
      <c r="E451" s="58"/>
      <c r="F451" s="58"/>
      <c r="G451" s="59"/>
      <c r="H451" s="58"/>
      <c r="I451" s="58" t="str">
        <f>IF(AND(ISNUMBER(H451),F451&gt;=120),COUNTIFS($C$4:C451,C451,$H$4:H451,H451,$H$4:H451,"&gt;0",$E$4:E451,"&gt;0"),"")</f>
        <v/>
      </c>
      <c r="J451" s="34" t="str">
        <f>IF(F451&gt;=120,COUNTIFS($C$4:C451,C451,$F$4:F451,"&gt;=120",$E$4:E451,"&gt;0"),"")</f>
        <v/>
      </c>
      <c r="K451" s="60" t="s">
        <v>123</v>
      </c>
      <c r="L451" t="s">
        <v>123</v>
      </c>
      <c r="M451" s="73" t="s">
        <v>123</v>
      </c>
    </row>
    <row r="452" spans="2:13" x14ac:dyDescent="0.25">
      <c r="B452" s="70"/>
      <c r="C452" s="71"/>
      <c r="D452" s="72"/>
      <c r="E452" s="58"/>
      <c r="F452" s="58"/>
      <c r="G452" s="59"/>
      <c r="H452" s="58"/>
      <c r="I452" s="58" t="str">
        <f>IF(AND(ISNUMBER(H452),F452&gt;=120),COUNTIFS($C$4:C452,C452,$H$4:H452,H452,$H$4:H452,"&gt;0",$E$4:E452,"&gt;0"),"")</f>
        <v/>
      </c>
      <c r="J452" s="34" t="str">
        <f>IF(F452&gt;=120,COUNTIFS($C$4:C452,C452,$F$4:F452,"&gt;=120",$E$4:E452,"&gt;0"),"")</f>
        <v/>
      </c>
      <c r="K452" s="60" t="s">
        <v>123</v>
      </c>
      <c r="L452" t="s">
        <v>123</v>
      </c>
      <c r="M452" s="73" t="s">
        <v>123</v>
      </c>
    </row>
    <row r="453" spans="2:13" x14ac:dyDescent="0.25">
      <c r="B453" s="70"/>
      <c r="C453" s="71"/>
      <c r="D453" s="72"/>
      <c r="E453" s="58"/>
      <c r="F453" s="58"/>
      <c r="G453" s="59"/>
      <c r="H453" s="58"/>
      <c r="I453" s="58" t="str">
        <f>IF(AND(ISNUMBER(H453),F453&gt;=120),COUNTIFS($C$4:C453,C453,$H$4:H453,H453,$H$4:H453,"&gt;0",$E$4:E453,"&gt;0"),"")</f>
        <v/>
      </c>
      <c r="J453" s="34" t="str">
        <f>IF(F453&gt;=120,COUNTIFS($C$4:C453,C453,$F$4:F453,"&gt;=120",$E$4:E453,"&gt;0"),"")</f>
        <v/>
      </c>
      <c r="K453" s="60" t="s">
        <v>123</v>
      </c>
      <c r="L453" t="s">
        <v>123</v>
      </c>
      <c r="M453" s="73" t="s">
        <v>123</v>
      </c>
    </row>
    <row r="454" spans="2:13" x14ac:dyDescent="0.25">
      <c r="B454" s="70"/>
      <c r="C454" s="71"/>
      <c r="D454" s="72"/>
      <c r="E454" s="58"/>
      <c r="F454" s="58"/>
      <c r="G454" s="59"/>
      <c r="H454" s="58"/>
      <c r="I454" s="58" t="str">
        <f>IF(AND(ISNUMBER(H454),F454&gt;=120),COUNTIFS($C$4:C454,C454,$H$4:H454,H454,$H$4:H454,"&gt;0",$E$4:E454,"&gt;0"),"")</f>
        <v/>
      </c>
      <c r="J454" s="34" t="str">
        <f>IF(F454&gt;=120,COUNTIFS($C$4:C454,C454,$F$4:F454,"&gt;=120",$E$4:E454,"&gt;0"),"")</f>
        <v/>
      </c>
      <c r="K454" s="60" t="s">
        <v>123</v>
      </c>
      <c r="L454" t="s">
        <v>123</v>
      </c>
      <c r="M454" s="73" t="s">
        <v>123</v>
      </c>
    </row>
    <row r="455" spans="2:13" x14ac:dyDescent="0.25">
      <c r="B455" s="70"/>
      <c r="C455" s="71"/>
      <c r="D455" s="72"/>
      <c r="E455" s="58"/>
      <c r="F455" s="58"/>
      <c r="G455" s="59"/>
      <c r="H455" s="58"/>
      <c r="I455" s="58" t="str">
        <f>IF(AND(ISNUMBER(H455),F455&gt;=120),COUNTIFS($C$4:C455,C455,$H$4:H455,H455,$H$4:H455,"&gt;0",$E$4:E455,"&gt;0"),"")</f>
        <v/>
      </c>
      <c r="J455" s="34" t="str">
        <f>IF(F455&gt;=120,COUNTIFS($C$4:C455,C455,$F$4:F455,"&gt;=120",$E$4:E455,"&gt;0"),"")</f>
        <v/>
      </c>
      <c r="K455" s="60" t="s">
        <v>123</v>
      </c>
      <c r="L455" t="s">
        <v>123</v>
      </c>
      <c r="M455" s="73" t="s">
        <v>123</v>
      </c>
    </row>
    <row r="456" spans="2:13" x14ac:dyDescent="0.25">
      <c r="B456" s="70"/>
      <c r="C456" s="71"/>
      <c r="D456" s="72"/>
      <c r="E456" s="58"/>
      <c r="F456" s="58"/>
      <c r="G456" s="59"/>
      <c r="H456" s="58"/>
      <c r="I456" s="58" t="str">
        <f>IF(AND(ISNUMBER(H456),F456&gt;=120),COUNTIFS($C$4:C456,C456,$H$4:H456,H456,$H$4:H456,"&gt;0",$E$4:E456,"&gt;0"),"")</f>
        <v/>
      </c>
      <c r="J456" s="34" t="str">
        <f>IF(F456&gt;=120,COUNTIFS($C$4:C456,C456,$F$4:F456,"&gt;=120",$E$4:E456,"&gt;0"),"")</f>
        <v/>
      </c>
      <c r="K456" s="60" t="s">
        <v>123</v>
      </c>
      <c r="L456" t="s">
        <v>123</v>
      </c>
      <c r="M456" s="73" t="s">
        <v>123</v>
      </c>
    </row>
    <row r="457" spans="2:13" x14ac:dyDescent="0.25">
      <c r="B457" s="70"/>
      <c r="C457" s="71"/>
      <c r="D457" s="72"/>
      <c r="E457" s="58"/>
      <c r="F457" s="58"/>
      <c r="G457" s="59"/>
      <c r="H457" s="58"/>
      <c r="I457" s="58" t="str">
        <f>IF(AND(ISNUMBER(H457),F457&gt;=120),COUNTIFS($C$4:C457,C457,$H$4:H457,H457,$H$4:H457,"&gt;0",$E$4:E457,"&gt;0"),"")</f>
        <v/>
      </c>
      <c r="J457" s="34" t="str">
        <f>IF(F457&gt;=120,COUNTIFS($C$4:C457,C457,$F$4:F457,"&gt;=120",$E$4:E457,"&gt;0"),"")</f>
        <v/>
      </c>
      <c r="K457" s="60" t="s">
        <v>123</v>
      </c>
      <c r="L457" t="s">
        <v>123</v>
      </c>
      <c r="M457" s="73" t="s">
        <v>123</v>
      </c>
    </row>
    <row r="458" spans="2:13" x14ac:dyDescent="0.25">
      <c r="B458" s="70"/>
      <c r="C458" s="71"/>
      <c r="D458" s="72"/>
      <c r="E458" s="58"/>
      <c r="F458" s="58"/>
      <c r="G458" s="59"/>
      <c r="H458" s="58"/>
      <c r="I458" s="58" t="str">
        <f>IF(AND(ISNUMBER(H458),F458&gt;=120),COUNTIFS($C$4:C458,C458,$H$4:H458,H458,$H$4:H458,"&gt;0",$E$4:E458,"&gt;0"),"")</f>
        <v/>
      </c>
      <c r="J458" s="34" t="str">
        <f>IF(F458&gt;=120,COUNTIFS($C$4:C458,C458,$F$4:F458,"&gt;=120",$E$4:E458,"&gt;0"),"")</f>
        <v/>
      </c>
      <c r="K458" s="60" t="s">
        <v>123</v>
      </c>
      <c r="L458" t="s">
        <v>123</v>
      </c>
      <c r="M458" s="73" t="s">
        <v>123</v>
      </c>
    </row>
    <row r="459" spans="2:13" x14ac:dyDescent="0.25">
      <c r="B459" s="70"/>
      <c r="C459" s="71"/>
      <c r="D459" s="72"/>
      <c r="E459" s="58"/>
      <c r="F459" s="58"/>
      <c r="G459" s="59"/>
      <c r="H459" s="58"/>
      <c r="I459" s="58" t="str">
        <f>IF(AND(ISNUMBER(H459),F459&gt;=120),COUNTIFS($C$4:C459,C459,$H$4:H459,H459,$H$4:H459,"&gt;0",$E$4:E459,"&gt;0"),"")</f>
        <v/>
      </c>
      <c r="J459" s="34" t="str">
        <f>IF(F459&gt;=120,COUNTIFS($C$4:C459,C459,$F$4:F459,"&gt;=120",$E$4:E459,"&gt;0"),"")</f>
        <v/>
      </c>
      <c r="K459" s="60" t="s">
        <v>123</v>
      </c>
      <c r="L459" t="s">
        <v>123</v>
      </c>
      <c r="M459" s="73" t="s">
        <v>123</v>
      </c>
    </row>
    <row r="460" spans="2:13" x14ac:dyDescent="0.25">
      <c r="B460" s="70"/>
      <c r="C460" s="71"/>
      <c r="D460" s="72"/>
      <c r="E460" s="58"/>
      <c r="F460" s="58"/>
      <c r="G460" s="59"/>
      <c r="H460" s="58"/>
      <c r="I460" s="58" t="str">
        <f>IF(AND(ISNUMBER(H460),F460&gt;=120),COUNTIFS($C$4:C460,C460,$H$4:H460,H460,$H$4:H460,"&gt;0",$E$4:E460,"&gt;0"),"")</f>
        <v/>
      </c>
      <c r="J460" s="34" t="str">
        <f>IF(F460&gt;=120,COUNTIFS($C$4:C460,C460,$F$4:F460,"&gt;=120",$E$4:E460,"&gt;0"),"")</f>
        <v/>
      </c>
      <c r="K460" s="60" t="s">
        <v>123</v>
      </c>
      <c r="L460" t="s">
        <v>123</v>
      </c>
      <c r="M460" s="73" t="s">
        <v>123</v>
      </c>
    </row>
    <row r="461" spans="2:13" x14ac:dyDescent="0.25">
      <c r="B461" s="70"/>
      <c r="C461" s="71"/>
      <c r="D461" s="72"/>
      <c r="E461" s="58"/>
      <c r="F461" s="58"/>
      <c r="G461" s="59"/>
      <c r="H461" s="58"/>
      <c r="I461" s="58" t="str">
        <f>IF(AND(ISNUMBER(H461),F461&gt;=120),COUNTIFS($C$4:C461,C461,$H$4:H461,H461,$H$4:H461,"&gt;0",$E$4:E461,"&gt;0"),"")</f>
        <v/>
      </c>
      <c r="J461" s="34" t="str">
        <f>IF(F461&gt;=120,COUNTIFS($C$4:C461,C461,$F$4:F461,"&gt;=120",$E$4:E461,"&gt;0"),"")</f>
        <v/>
      </c>
      <c r="K461" s="60" t="s">
        <v>123</v>
      </c>
      <c r="L461" t="s">
        <v>123</v>
      </c>
      <c r="M461" s="73" t="s">
        <v>123</v>
      </c>
    </row>
    <row r="462" spans="2:13" x14ac:dyDescent="0.25">
      <c r="B462" s="70"/>
      <c r="C462" s="71"/>
      <c r="D462" s="72"/>
      <c r="E462" s="58"/>
      <c r="F462" s="58"/>
      <c r="G462" s="59"/>
      <c r="H462" s="58"/>
      <c r="I462" s="58" t="str">
        <f>IF(AND(ISNUMBER(H462),F462&gt;=120),COUNTIFS($C$4:C462,C462,$H$4:H462,H462,$H$4:H462,"&gt;0",$E$4:E462,"&gt;0"),"")</f>
        <v/>
      </c>
      <c r="J462" s="34" t="str">
        <f>IF(F462&gt;=120,COUNTIFS($C$4:C462,C462,$F$4:F462,"&gt;=120",$E$4:E462,"&gt;0"),"")</f>
        <v/>
      </c>
      <c r="K462" s="60" t="s">
        <v>123</v>
      </c>
      <c r="L462" t="s">
        <v>123</v>
      </c>
      <c r="M462" s="73" t="s">
        <v>123</v>
      </c>
    </row>
    <row r="463" spans="2:13" x14ac:dyDescent="0.25">
      <c r="B463" s="70"/>
      <c r="C463" s="71"/>
      <c r="D463" s="72"/>
      <c r="E463" s="58"/>
      <c r="F463" s="58"/>
      <c r="G463" s="59"/>
      <c r="H463" s="58"/>
      <c r="I463" s="58" t="str">
        <f>IF(AND(ISNUMBER(H463),F463&gt;=120),COUNTIFS($C$4:C463,C463,$H$4:H463,H463,$H$4:H463,"&gt;0",$E$4:E463,"&gt;0"),"")</f>
        <v/>
      </c>
      <c r="J463" s="34" t="str">
        <f>IF(F463&gt;=120,COUNTIFS($C$4:C463,C463,$F$4:F463,"&gt;=120",$E$4:E463,"&gt;0"),"")</f>
        <v/>
      </c>
      <c r="K463" s="60" t="s">
        <v>123</v>
      </c>
      <c r="L463" t="s">
        <v>123</v>
      </c>
      <c r="M463" s="73" t="s">
        <v>123</v>
      </c>
    </row>
    <row r="464" spans="2:13" x14ac:dyDescent="0.25">
      <c r="B464" s="70"/>
      <c r="C464" s="71"/>
      <c r="D464" s="72"/>
      <c r="E464" s="58"/>
      <c r="F464" s="58"/>
      <c r="G464" s="59"/>
      <c r="H464" s="58"/>
      <c r="I464" s="58" t="str">
        <f>IF(AND(ISNUMBER(H464),F464&gt;=120),COUNTIFS($C$4:C464,C464,$H$4:H464,H464,$H$4:H464,"&gt;0",$E$4:E464,"&gt;0"),"")</f>
        <v/>
      </c>
      <c r="J464" s="34" t="str">
        <f>IF(F464&gt;=120,COUNTIFS($C$4:C464,C464,$F$4:F464,"&gt;=120",$E$4:E464,"&gt;0"),"")</f>
        <v/>
      </c>
      <c r="K464" s="60" t="s">
        <v>123</v>
      </c>
      <c r="L464" t="s">
        <v>123</v>
      </c>
      <c r="M464" s="73" t="s">
        <v>123</v>
      </c>
    </row>
    <row r="465" spans="2:13" x14ac:dyDescent="0.25">
      <c r="B465" s="70"/>
      <c r="C465" s="71"/>
      <c r="D465" s="72"/>
      <c r="E465" s="58"/>
      <c r="F465" s="58"/>
      <c r="G465" s="59"/>
      <c r="H465" s="58"/>
      <c r="I465" s="58" t="str">
        <f>IF(AND(ISNUMBER(H465),F465&gt;=120),COUNTIFS($C$4:C465,C465,$H$4:H465,H465,$H$4:H465,"&gt;0",$E$4:E465,"&gt;0"),"")</f>
        <v/>
      </c>
      <c r="J465" s="34" t="str">
        <f>IF(F465&gt;=120,COUNTIFS($C$4:C465,C465,$F$4:F465,"&gt;=120",$E$4:E465,"&gt;0"),"")</f>
        <v/>
      </c>
      <c r="K465" s="60" t="s">
        <v>123</v>
      </c>
      <c r="L465" t="s">
        <v>123</v>
      </c>
      <c r="M465" s="73" t="s">
        <v>123</v>
      </c>
    </row>
    <row r="466" spans="2:13" x14ac:dyDescent="0.25">
      <c r="B466" s="70"/>
      <c r="C466" s="71"/>
      <c r="D466" s="72"/>
      <c r="E466" s="58"/>
      <c r="F466" s="58"/>
      <c r="G466" s="59"/>
      <c r="H466" s="58"/>
      <c r="I466" s="58" t="str">
        <f>IF(AND(ISNUMBER(H466),F466&gt;=120),COUNTIFS($C$4:C466,C466,$H$4:H466,H466,$H$4:H466,"&gt;0",$E$4:E466,"&gt;0"),"")</f>
        <v/>
      </c>
      <c r="J466" s="34" t="str">
        <f>IF(F466&gt;=120,COUNTIFS($C$4:C466,C466,$F$4:F466,"&gt;=120",$E$4:E466,"&gt;0"),"")</f>
        <v/>
      </c>
      <c r="K466" s="60" t="s">
        <v>123</v>
      </c>
      <c r="L466" t="s">
        <v>123</v>
      </c>
      <c r="M466" s="73" t="s">
        <v>123</v>
      </c>
    </row>
    <row r="467" spans="2:13" x14ac:dyDescent="0.25">
      <c r="B467" s="70"/>
      <c r="C467" s="71"/>
      <c r="D467" s="72"/>
      <c r="E467" s="58"/>
      <c r="F467" s="58"/>
      <c r="G467" s="59"/>
      <c r="H467" s="58"/>
      <c r="I467" s="58" t="str">
        <f>IF(AND(ISNUMBER(H467),F467&gt;=120),COUNTIFS($C$4:C467,C467,$H$4:H467,H467,$H$4:H467,"&gt;0",$E$4:E467,"&gt;0"),"")</f>
        <v/>
      </c>
      <c r="J467" s="34" t="str">
        <f>IF(F467&gt;=120,COUNTIFS($C$4:C467,C467,$F$4:F467,"&gt;=120",$E$4:E467,"&gt;0"),"")</f>
        <v/>
      </c>
      <c r="K467" s="60" t="s">
        <v>123</v>
      </c>
      <c r="L467" t="s">
        <v>123</v>
      </c>
      <c r="M467" s="73" t="s">
        <v>123</v>
      </c>
    </row>
    <row r="468" spans="2:13" x14ac:dyDescent="0.25">
      <c r="B468" s="70"/>
      <c r="C468" s="71"/>
      <c r="D468" s="72"/>
      <c r="E468" s="58"/>
      <c r="F468" s="58"/>
      <c r="G468" s="59"/>
      <c r="H468" s="58"/>
      <c r="I468" s="58" t="str">
        <f>IF(AND(ISNUMBER(H468),F468&gt;=120),COUNTIFS($C$4:C468,C468,$H$4:H468,H468,$H$4:H468,"&gt;0",$E$4:E468,"&gt;0"),"")</f>
        <v/>
      </c>
      <c r="J468" s="34" t="str">
        <f>IF(F468&gt;=120,COUNTIFS($C$4:C468,C468,$F$4:F468,"&gt;=120",$E$4:E468,"&gt;0"),"")</f>
        <v/>
      </c>
      <c r="K468" s="60" t="s">
        <v>123</v>
      </c>
      <c r="L468" t="s">
        <v>123</v>
      </c>
      <c r="M468" s="73" t="s">
        <v>123</v>
      </c>
    </row>
    <row r="469" spans="2:13" x14ac:dyDescent="0.25">
      <c r="B469" s="70"/>
      <c r="C469" s="71"/>
      <c r="D469" s="72"/>
      <c r="E469" s="58"/>
      <c r="F469" s="58"/>
      <c r="G469" s="59"/>
      <c r="H469" s="58"/>
      <c r="I469" s="58" t="str">
        <f>IF(AND(ISNUMBER(H469),F469&gt;=120),COUNTIFS($C$4:C469,C469,$H$4:H469,H469,$H$4:H469,"&gt;0",$E$4:E469,"&gt;0"),"")</f>
        <v/>
      </c>
      <c r="J469" s="34" t="str">
        <f>IF(F469&gt;=120,COUNTIFS($C$4:C469,C469,$F$4:F469,"&gt;=120",$E$4:E469,"&gt;0"),"")</f>
        <v/>
      </c>
      <c r="K469" s="60" t="s">
        <v>123</v>
      </c>
      <c r="L469" t="s">
        <v>123</v>
      </c>
      <c r="M469" s="73" t="s">
        <v>123</v>
      </c>
    </row>
    <row r="470" spans="2:13" x14ac:dyDescent="0.25">
      <c r="B470" s="70"/>
      <c r="C470" s="71"/>
      <c r="D470" s="72"/>
      <c r="E470" s="58"/>
      <c r="F470" s="58"/>
      <c r="G470" s="59"/>
      <c r="H470" s="58"/>
      <c r="I470" s="58" t="str">
        <f>IF(AND(ISNUMBER(H470),F470&gt;=120),COUNTIFS($C$4:C470,C470,$H$4:H470,H470,$H$4:H470,"&gt;0",$E$4:E470,"&gt;0"),"")</f>
        <v/>
      </c>
      <c r="J470" s="34" t="str">
        <f>IF(F470&gt;=120,COUNTIFS($C$4:C470,C470,$F$4:F470,"&gt;=120",$E$4:E470,"&gt;0"),"")</f>
        <v/>
      </c>
      <c r="K470" s="60" t="s">
        <v>123</v>
      </c>
      <c r="L470" t="s">
        <v>123</v>
      </c>
      <c r="M470" s="73" t="s">
        <v>123</v>
      </c>
    </row>
    <row r="471" spans="2:13" x14ac:dyDescent="0.25">
      <c r="B471" s="70"/>
      <c r="C471" s="71"/>
      <c r="D471" s="72"/>
      <c r="E471" s="58"/>
      <c r="F471" s="58"/>
      <c r="G471" s="59"/>
      <c r="H471" s="58"/>
      <c r="I471" s="58" t="str">
        <f>IF(AND(ISNUMBER(H471),F471&gt;=120),COUNTIFS($C$4:C471,C471,$H$4:H471,H471,$H$4:H471,"&gt;0",$E$4:E471,"&gt;0"),"")</f>
        <v/>
      </c>
      <c r="J471" s="34" t="str">
        <f>IF(F471&gt;=120,COUNTIFS($C$4:C471,C471,$F$4:F471,"&gt;=120",$E$4:E471,"&gt;0"),"")</f>
        <v/>
      </c>
      <c r="K471" s="60" t="s">
        <v>123</v>
      </c>
      <c r="L471" t="s">
        <v>123</v>
      </c>
      <c r="M471" s="73" t="s">
        <v>123</v>
      </c>
    </row>
  </sheetData>
  <mergeCells count="1">
    <mergeCell ref="G1:J1"/>
  </mergeCells>
  <conditionalFormatting sqref="H4:K471 B4:F471">
    <cfRule type="expression" dxfId="3" priority="2">
      <formula>$H4=6</formula>
    </cfRule>
  </conditionalFormatting>
  <conditionalFormatting sqref="G4:G471">
    <cfRule type="expression" dxfId="2" priority="1">
      <formula>$H4=6</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0"/>
  <sheetViews>
    <sheetView rightToLeft="1" tabSelected="1" workbookViewId="0">
      <selection activeCell="M19" sqref="M19"/>
    </sheetView>
  </sheetViews>
  <sheetFormatPr defaultRowHeight="15" x14ac:dyDescent="0.25"/>
  <cols>
    <col min="3" max="3" width="11.140625" customWidth="1"/>
    <col min="4" max="4" width="11.42578125" customWidth="1"/>
    <col min="5" max="5" width="12.140625" customWidth="1"/>
    <col min="7" max="7" width="18.85546875" customWidth="1"/>
    <col min="8" max="8" width="23.5703125" customWidth="1"/>
    <col min="9" max="9" width="15.7109375" customWidth="1"/>
    <col min="10" max="10" width="22.140625" customWidth="1"/>
    <col min="13" max="13" width="16.42578125" customWidth="1"/>
  </cols>
  <sheetData>
    <row r="1" spans="2:13" ht="19.5" x14ac:dyDescent="0.25">
      <c r="B1" s="36"/>
      <c r="C1" s="37" t="s">
        <v>62</v>
      </c>
      <c r="D1" s="38">
        <v>0.375</v>
      </c>
      <c r="G1" s="99"/>
      <c r="H1" s="99"/>
      <c r="I1" s="99"/>
      <c r="J1" s="99"/>
      <c r="K1" s="39"/>
    </row>
    <row r="2" spans="2:13" ht="19.5" x14ac:dyDescent="0.25">
      <c r="B2" s="93"/>
      <c r="C2" s="94"/>
      <c r="D2" s="95"/>
      <c r="G2" s="92"/>
      <c r="H2" s="92"/>
      <c r="I2" s="92"/>
      <c r="J2" s="92"/>
      <c r="K2" s="39"/>
    </row>
    <row r="3" spans="2:13" x14ac:dyDescent="0.25">
      <c r="B3" s="44" t="s">
        <v>63</v>
      </c>
      <c r="C3" s="90" t="s">
        <v>9</v>
      </c>
      <c r="D3" s="90" t="s">
        <v>64</v>
      </c>
      <c r="E3" s="90" t="s">
        <v>65</v>
      </c>
      <c r="F3" s="90" t="s">
        <v>66</v>
      </c>
      <c r="G3" s="91" t="s">
        <v>67</v>
      </c>
      <c r="H3" s="44" t="s">
        <v>68</v>
      </c>
      <c r="I3" s="44" t="s">
        <v>69</v>
      </c>
      <c r="J3" s="44" t="s">
        <v>70</v>
      </c>
      <c r="K3" s="46" t="s">
        <v>71</v>
      </c>
      <c r="L3" s="10" t="s">
        <v>10</v>
      </c>
      <c r="M3" s="46" t="s">
        <v>72</v>
      </c>
    </row>
    <row r="4" spans="2:13" x14ac:dyDescent="0.25">
      <c r="B4" s="56" t="s">
        <v>101</v>
      </c>
      <c r="C4" s="56" t="s">
        <v>102</v>
      </c>
      <c r="D4" s="57" t="s">
        <v>103</v>
      </c>
      <c r="E4" s="58">
        <f>IF(D4-$D$1&lt;0,0,(D4-$D$1)*60*24)</f>
        <v>0</v>
      </c>
      <c r="F4" s="58">
        <f>SUMIF($C$3:C4,C4,$E$3:E4)</f>
        <v>0</v>
      </c>
      <c r="G4" s="59">
        <f>SUMIF($C$3:C3,C4,$E$3:E3)</f>
        <v>0</v>
      </c>
      <c r="H4" s="58">
        <v>0</v>
      </c>
      <c r="I4" s="58" t="str">
        <f>IF(AND(ISNUMBER(H4),F4&gt;=120),COUNTIFS($C$4:C4,C4,$H$4:H4,H4,$H$4:H4,"&gt;0",$E$4:E4,"&gt;0"),"")</f>
        <v/>
      </c>
      <c r="J4" s="34" t="str">
        <f>IF(F4&gt;=30,COUNTIFS($C$4:C4,C4,$F$4:F4,"&gt;=120",$E$4:E4,"&gt;0"),"")</f>
        <v/>
      </c>
      <c r="K4" s="60" t="s">
        <v>123</v>
      </c>
      <c r="L4">
        <v>100</v>
      </c>
      <c r="M4" s="73">
        <v>0</v>
      </c>
    </row>
    <row r="5" spans="2:13" x14ac:dyDescent="0.25">
      <c r="B5" s="56" t="s">
        <v>73</v>
      </c>
      <c r="C5" s="56" t="s">
        <v>102</v>
      </c>
      <c r="D5" s="57" t="s">
        <v>104</v>
      </c>
      <c r="E5" s="58">
        <f t="shared" ref="E5:E18" si="0">IF(D5-$D$1&lt;0,0,(D5-$D$1)*60*24)</f>
        <v>0</v>
      </c>
      <c r="F5" s="58">
        <f>SUMIF($C$3:C5,C5,$E$3:E5)</f>
        <v>0</v>
      </c>
      <c r="G5" s="59">
        <f>SUMIF($C$3:C4,C5,$E$3:E4)</f>
        <v>0</v>
      </c>
      <c r="H5" s="58">
        <v>0</v>
      </c>
      <c r="I5" s="58" t="str">
        <f>IF(AND(ISNUMBER(H5),F5&gt;=120),COUNTIFS($C$4:C5,C5,$H$4:H5,H5,$H$4:H5,"&gt;0",$E$4:E5,"&gt;0"),"")</f>
        <v/>
      </c>
      <c r="J5" s="34" t="str">
        <f>IF(F5&gt;=120,COUNTIFS($C$4:C5,C5,$F$4:F5,"&gt;=120",$E$4:E5,"&gt;0"),"")</f>
        <v/>
      </c>
      <c r="K5" s="60" t="s">
        <v>123</v>
      </c>
      <c r="L5">
        <v>100</v>
      </c>
      <c r="M5" s="73">
        <v>0</v>
      </c>
    </row>
    <row r="6" spans="2:13" x14ac:dyDescent="0.25">
      <c r="B6" s="56" t="s">
        <v>76</v>
      </c>
      <c r="C6" s="56" t="s">
        <v>102</v>
      </c>
      <c r="D6" s="57" t="s">
        <v>105</v>
      </c>
      <c r="E6" s="58">
        <f t="shared" si="0"/>
        <v>0</v>
      </c>
      <c r="F6" s="58">
        <f>SUMIF($C$3:C6,C6,$E$3:E6)</f>
        <v>0</v>
      </c>
      <c r="G6" s="59">
        <f>SUMIF($C$3:C5,C6,$E$3:E5)</f>
        <v>0</v>
      </c>
      <c r="H6" s="58">
        <v>0</v>
      </c>
      <c r="I6" s="58" t="str">
        <f>IF(AND(ISNUMBER(H6),F6&gt;=120),COUNTIFS($C$4:C6,C6,$H$4:H6,H6,$H$4:H6,"&gt;0",$E$4:E6,"&gt;0"),"")</f>
        <v/>
      </c>
      <c r="J6" s="34" t="str">
        <f>IF(F6&gt;=120,COUNTIFS($C$4:C6,C6,$F$4:F6,"&gt;=120",$E$4:E6,"&gt;0"),"")</f>
        <v/>
      </c>
      <c r="K6" s="60" t="s">
        <v>123</v>
      </c>
      <c r="L6">
        <v>100</v>
      </c>
      <c r="M6" s="73">
        <v>0</v>
      </c>
    </row>
    <row r="7" spans="2:13" x14ac:dyDescent="0.25">
      <c r="B7" s="56" t="s">
        <v>106</v>
      </c>
      <c r="C7" s="56" t="s">
        <v>102</v>
      </c>
      <c r="D7" s="57" t="s">
        <v>107</v>
      </c>
      <c r="E7" s="58">
        <f t="shared" si="0"/>
        <v>0</v>
      </c>
      <c r="F7" s="58">
        <f>SUMIF($C$3:C7,C7,$E$3:E7)</f>
        <v>0</v>
      </c>
      <c r="G7" s="59">
        <f>SUMIF($C$3:C6,C7,$E$3:E6)</f>
        <v>0</v>
      </c>
      <c r="H7" s="58">
        <v>0</v>
      </c>
      <c r="I7" s="58" t="str">
        <f>IF(AND(ISNUMBER(H7),F7&gt;=120),COUNTIFS($C$4:C7,C7,$H$4:H7,H7,$H$4:H7,"&gt;0",$E$4:E7,"&gt;0"),"")</f>
        <v/>
      </c>
      <c r="J7" s="34" t="str">
        <f>IF(F7&gt;=120,COUNTIFS($C$4:C7,C7,$F$4:F7,"&gt;=120",$E$4:E7,"&gt;0"),"")</f>
        <v/>
      </c>
      <c r="K7" s="60" t="s">
        <v>123</v>
      </c>
      <c r="L7">
        <v>100</v>
      </c>
      <c r="M7" s="73">
        <v>0</v>
      </c>
    </row>
    <row r="8" spans="2:13" x14ac:dyDescent="0.25">
      <c r="B8" s="56" t="s">
        <v>78</v>
      </c>
      <c r="C8" s="56" t="s">
        <v>102</v>
      </c>
      <c r="D8" s="57" t="s">
        <v>108</v>
      </c>
      <c r="E8" s="58">
        <f t="shared" si="0"/>
        <v>0</v>
      </c>
      <c r="F8" s="58">
        <f>SUMIF($C$3:C8,C8,$E$3:E8)</f>
        <v>0</v>
      </c>
      <c r="G8" s="59">
        <f>SUMIF($C$3:C7,C8,$E$3:E7)</f>
        <v>0</v>
      </c>
      <c r="H8" s="58">
        <v>0</v>
      </c>
      <c r="I8" s="58" t="str">
        <f>IF(AND(ISNUMBER(H8),F8&gt;=120),COUNTIFS($C$4:C8,C8,$H$4:H8,H8,$H$4:H8,"&gt;0",$E$4:E8,"&gt;0"),"")</f>
        <v/>
      </c>
      <c r="J8" s="34" t="str">
        <f>IF(F8&gt;=120,COUNTIFS($C$4:C8,C8,$F$4:F8,"&gt;=120",$E$4:E8,"&gt;0"),"")</f>
        <v/>
      </c>
      <c r="K8" s="60" t="s">
        <v>123</v>
      </c>
      <c r="L8">
        <v>100</v>
      </c>
      <c r="M8" s="73">
        <v>0</v>
      </c>
    </row>
    <row r="9" spans="2:13" x14ac:dyDescent="0.25">
      <c r="B9" s="56" t="s">
        <v>109</v>
      </c>
      <c r="C9" s="56" t="s">
        <v>102</v>
      </c>
      <c r="D9" s="57" t="s">
        <v>110</v>
      </c>
      <c r="E9" s="58">
        <f t="shared" si="0"/>
        <v>163.99999999999997</v>
      </c>
      <c r="F9" s="58">
        <f>SUMIF($C$3:C9,C9,$E$3:E9)</f>
        <v>163.99999999999997</v>
      </c>
      <c r="G9" s="59">
        <f>SUMIF($C$3:C8,C9,$E$3:E8)</f>
        <v>0</v>
      </c>
      <c r="H9" s="58">
        <v>6</v>
      </c>
      <c r="I9" s="58">
        <f>IF(AND(ISNUMBER(H9),F9&gt;=120),COUNTIFS($C$4:C9,C9,$H$4:H9,H9,$H$4:H9,"&gt;0",$E$4:E9,"&gt;0"),"")</f>
        <v>1</v>
      </c>
      <c r="J9" s="34">
        <f>IF(F9&gt;=120,COUNTIFS($C$4:C9,C9,$F$4:F9,"&gt;=120",$E$4:E9,"&gt;0"),"")</f>
        <v>1</v>
      </c>
      <c r="K9" s="60">
        <v>0</v>
      </c>
      <c r="L9">
        <v>100</v>
      </c>
      <c r="M9" s="73">
        <v>0</v>
      </c>
    </row>
    <row r="10" spans="2:13" x14ac:dyDescent="0.25">
      <c r="B10" s="56" t="s">
        <v>82</v>
      </c>
      <c r="C10" s="56" t="s">
        <v>102</v>
      </c>
      <c r="D10" s="57" t="s">
        <v>111</v>
      </c>
      <c r="E10" s="58">
        <f t="shared" si="0"/>
        <v>0</v>
      </c>
      <c r="F10" s="58">
        <f>SUMIF($C$3:C10,C10,$E$3:E10)</f>
        <v>163.99999999999997</v>
      </c>
      <c r="G10" s="59">
        <f>SUMIF($C$3:C9,C10,$E$3:E9)</f>
        <v>163.99999999999997</v>
      </c>
      <c r="H10" s="58">
        <v>0</v>
      </c>
      <c r="I10" s="58">
        <f>IF(AND(ISNUMBER(H10),F10&gt;=120),COUNTIFS($C$4:C10,C10,$H$4:H10,H10,$H$4:H10,"&gt;0",$E$4:E10,"&gt;0"),"")</f>
        <v>0</v>
      </c>
      <c r="J10" s="34">
        <f>IF(F10&gt;=120,COUNTIFS($C$4:C10,C10,$F$4:F10,"&gt;=120",$E$4:E10,"&gt;0"),"")</f>
        <v>1</v>
      </c>
      <c r="K10" s="60" t="s">
        <v>124</v>
      </c>
      <c r="L10">
        <v>100</v>
      </c>
      <c r="M10" s="73">
        <v>0</v>
      </c>
    </row>
    <row r="11" spans="2:13" x14ac:dyDescent="0.25">
      <c r="B11" s="56" t="s">
        <v>112</v>
      </c>
      <c r="C11" s="56" t="s">
        <v>102</v>
      </c>
      <c r="D11" s="57" t="s">
        <v>113</v>
      </c>
      <c r="E11" s="58">
        <f t="shared" si="0"/>
        <v>0</v>
      </c>
      <c r="F11" s="58">
        <f>SUMIF($C$3:C11,C11,$E$3:E11)</f>
        <v>163.99999999999997</v>
      </c>
      <c r="G11" s="59">
        <f>SUMIF($C$3:C10,C11,$E$3:E10)</f>
        <v>163.99999999999997</v>
      </c>
      <c r="H11" s="58">
        <v>0</v>
      </c>
      <c r="I11" s="58">
        <f>IF(AND(ISNUMBER(H11),F11&gt;=120),COUNTIFS($C$4:C11,C11,$H$4:H11,H11,$H$4:H11,"&gt;0",$E$4:E11,"&gt;0"),"")</f>
        <v>0</v>
      </c>
      <c r="J11" s="34">
        <f>IF(F11&gt;=120,COUNTIFS($C$4:C11,C11,$F$4:F11,"&gt;=120",$E$4:E11,"&gt;0"),"")</f>
        <v>1</v>
      </c>
      <c r="K11" s="60" t="s">
        <v>124</v>
      </c>
      <c r="L11">
        <v>100</v>
      </c>
      <c r="M11" s="73">
        <v>0</v>
      </c>
    </row>
    <row r="12" spans="2:13" x14ac:dyDescent="0.25">
      <c r="B12" s="56" t="s">
        <v>83</v>
      </c>
      <c r="C12" s="56" t="s">
        <v>102</v>
      </c>
      <c r="D12" s="57" t="s">
        <v>114</v>
      </c>
      <c r="E12" s="58">
        <f t="shared" si="0"/>
        <v>0</v>
      </c>
      <c r="F12" s="58">
        <f>SUMIF($C$3:C12,C12,$E$3:E12)</f>
        <v>163.99999999999997</v>
      </c>
      <c r="G12" s="59">
        <f>SUMIF($C$3:C11,C12,$E$3:E11)</f>
        <v>163.99999999999997</v>
      </c>
      <c r="H12" s="58">
        <v>0</v>
      </c>
      <c r="I12" s="58">
        <f>IF(AND(ISNUMBER(H12),F12&gt;=120),COUNTIFS($C$4:C12,C12,$H$4:H12,H12,$H$4:H12,"&gt;0",$E$4:E12,"&gt;0"),"")</f>
        <v>0</v>
      </c>
      <c r="J12" s="34">
        <f>IF(F12&gt;=120,COUNTIFS($C$4:C12,C12,$F$4:F12,"&gt;=120",$E$4:E12,"&gt;0"),"")</f>
        <v>1</v>
      </c>
      <c r="K12" s="60" t="s">
        <v>124</v>
      </c>
      <c r="L12">
        <v>100</v>
      </c>
      <c r="M12" s="73">
        <v>99.9</v>
      </c>
    </row>
    <row r="13" spans="2:13" x14ac:dyDescent="0.25">
      <c r="B13" s="56" t="s">
        <v>85</v>
      </c>
      <c r="C13" s="56" t="s">
        <v>102</v>
      </c>
      <c r="D13" s="57" t="s">
        <v>115</v>
      </c>
      <c r="E13" s="58">
        <f t="shared" si="0"/>
        <v>0</v>
      </c>
      <c r="F13" s="58">
        <f>SUMIF($C$3:C13,C13,$E$3:E13)</f>
        <v>163.99999999999997</v>
      </c>
      <c r="G13" s="59">
        <f>SUMIF($C$3:C12,C13,$E$3:E12)</f>
        <v>163.99999999999997</v>
      </c>
      <c r="H13" s="58">
        <v>0</v>
      </c>
      <c r="I13" s="58">
        <f>IF(AND(ISNUMBER(H13),F13&gt;=120),COUNTIFS($C$4:C13,C13,$H$4:H13,H13,$H$4:H13,"&gt;0",$E$4:E13,"&gt;0"),"")</f>
        <v>0</v>
      </c>
      <c r="J13" s="34">
        <f>IF(F13&gt;=120,COUNTIFS($C$4:C13,C13,$F$4:F13,"&gt;=120",$E$4:E13,"&gt;0"),"")</f>
        <v>1</v>
      </c>
      <c r="K13" s="60" t="s">
        <v>124</v>
      </c>
      <c r="L13">
        <v>100</v>
      </c>
      <c r="M13" s="73">
        <v>99.9</v>
      </c>
    </row>
    <row r="14" spans="2:13" x14ac:dyDescent="0.25">
      <c r="B14" s="56" t="s">
        <v>116</v>
      </c>
      <c r="C14" s="56" t="s">
        <v>102</v>
      </c>
      <c r="D14" s="57" t="s">
        <v>117</v>
      </c>
      <c r="E14" s="58">
        <f t="shared" si="0"/>
        <v>202.99999999999994</v>
      </c>
      <c r="F14" s="58">
        <f>SUMIF($C$3:C14,C14,$E$3:E14)</f>
        <v>366.99999999999989</v>
      </c>
      <c r="G14" s="59">
        <f>SUMIF($C$3:C13,C14,$E$3:E13)</f>
        <v>163.99999999999997</v>
      </c>
      <c r="H14" s="58">
        <v>6</v>
      </c>
      <c r="I14" s="58"/>
      <c r="J14" s="34">
        <f>IF(F14&gt;=120,COUNTIFS($C$4:C14,C14,$F$4:F14,"&gt;=120",$E$4:E14,"&gt;0"),"")</f>
        <v>2</v>
      </c>
      <c r="K14" s="60" t="s">
        <v>125</v>
      </c>
      <c r="L14">
        <v>100</v>
      </c>
      <c r="M14" s="73">
        <v>400</v>
      </c>
    </row>
    <row r="15" spans="2:13" x14ac:dyDescent="0.25">
      <c r="B15" s="56" t="s">
        <v>89</v>
      </c>
      <c r="C15" s="56" t="s">
        <v>102</v>
      </c>
      <c r="D15" s="57" t="s">
        <v>118</v>
      </c>
      <c r="E15" s="58">
        <f t="shared" si="0"/>
        <v>0</v>
      </c>
      <c r="F15" s="58">
        <f>SUMIF($C$3:C15,C15,$E$3:E15)</f>
        <v>366.99999999999989</v>
      </c>
      <c r="G15" s="59">
        <f>SUMIF($C$3:C14,C15,$E$3:E14)</f>
        <v>366.99999999999989</v>
      </c>
      <c r="H15" s="58">
        <v>0</v>
      </c>
      <c r="I15" s="58">
        <f>IF(AND(ISNUMBER(H15),F15&gt;=120),COUNTIFS($C$4:C15,C15,$H$4:H15,H15,$H$4:H15,"&gt;0",$E$4:E15,"&gt;0"),"")</f>
        <v>0</v>
      </c>
      <c r="J15" s="34">
        <f>IF(F15&gt;=120,COUNTIFS($C$4:C15,C15,$F$4:F15,"&gt;=120",$E$4:E15,"&gt;0"),"")</f>
        <v>2</v>
      </c>
      <c r="K15" s="60" t="s">
        <v>124</v>
      </c>
      <c r="L15">
        <v>100</v>
      </c>
      <c r="M15" s="73">
        <v>99.75</v>
      </c>
    </row>
    <row r="16" spans="2:13" x14ac:dyDescent="0.25">
      <c r="B16" s="56" t="s">
        <v>119</v>
      </c>
      <c r="C16" s="56" t="s">
        <v>102</v>
      </c>
      <c r="D16" s="57" t="s">
        <v>120</v>
      </c>
      <c r="E16" s="58">
        <f t="shared" si="0"/>
        <v>0</v>
      </c>
      <c r="F16" s="58">
        <f>SUMIF($C$3:C16,C16,$E$3:E16)</f>
        <v>366.99999999999989</v>
      </c>
      <c r="G16" s="59">
        <f>SUMIF($C$3:C15,C16,$E$3:E15)</f>
        <v>366.99999999999989</v>
      </c>
      <c r="H16" s="58">
        <v>0</v>
      </c>
      <c r="I16" s="58">
        <f>IF(AND(ISNUMBER(H16),F16&gt;=120),COUNTIFS($C$4:C16,C16,$H$4:H16,H16,$H$4:H16,"&gt;0",$E$4:E16,"&gt;0"),"")</f>
        <v>0</v>
      </c>
      <c r="J16" s="34">
        <f>IF(F16&gt;=120,COUNTIFS($C$4:C16,C16,$F$4:F16,"&gt;=120",$E$4:E16,"&gt;0"),"")</f>
        <v>2</v>
      </c>
      <c r="K16" s="60" t="s">
        <v>124</v>
      </c>
      <c r="L16">
        <v>100</v>
      </c>
      <c r="M16" s="73">
        <v>99.9</v>
      </c>
    </row>
    <row r="17" spans="2:13" x14ac:dyDescent="0.25">
      <c r="B17" s="56" t="s">
        <v>91</v>
      </c>
      <c r="C17" s="56" t="s">
        <v>102</v>
      </c>
      <c r="D17" s="57" t="s">
        <v>121</v>
      </c>
      <c r="E17" s="58">
        <f t="shared" si="0"/>
        <v>0</v>
      </c>
      <c r="F17" s="58">
        <f>SUMIF($C$3:C17,C17,$E$3:E17)</f>
        <v>366.99999999999989</v>
      </c>
      <c r="G17" s="59">
        <f>SUMIF($C$3:C16,C17,$E$3:E16)</f>
        <v>366.99999999999989</v>
      </c>
      <c r="H17" s="58">
        <v>0</v>
      </c>
      <c r="I17" s="58">
        <f>IF(AND(ISNUMBER(H17),F17&gt;=120),COUNTIFS($C$4:C17,C17,$H$4:H17,H17,$H$4:H17,"&gt;0",$E$4:E17,"&gt;0"),"")</f>
        <v>0</v>
      </c>
      <c r="J17" s="34">
        <f>IF(F17&gt;=120,COUNTIFS($C$4:C17,C17,$F$4:F17,"&gt;=120",$E$4:E17,"&gt;0"),"")</f>
        <v>2</v>
      </c>
      <c r="K17" s="60" t="s">
        <v>124</v>
      </c>
      <c r="L17">
        <v>100</v>
      </c>
      <c r="M17" s="73">
        <v>99.5</v>
      </c>
    </row>
    <row r="18" spans="2:13" x14ac:dyDescent="0.25">
      <c r="B18" s="56" t="s">
        <v>93</v>
      </c>
      <c r="C18" s="56" t="s">
        <v>102</v>
      </c>
      <c r="D18" s="57" t="s">
        <v>122</v>
      </c>
      <c r="E18" s="58">
        <f t="shared" si="0"/>
        <v>0</v>
      </c>
      <c r="F18" s="58">
        <f>SUMIF($C$3:C18,C18,$E$3:E18)</f>
        <v>366.99999999999989</v>
      </c>
      <c r="G18" s="59">
        <f>SUMIF($C$3:C17,C18,$E$3:E17)</f>
        <v>366.99999999999989</v>
      </c>
      <c r="H18" s="58">
        <v>0</v>
      </c>
      <c r="I18" s="58">
        <f>IF(AND(ISNUMBER(H18),F18&gt;=120),COUNTIFS($C$4:C18,C18,$H$4:H18,H18,$H$4:H18,"&gt;0",$E$4:E18,"&gt;0"),"")</f>
        <v>0</v>
      </c>
      <c r="J18" s="34">
        <f>IF(F18&gt;=120,COUNTIFS($C$4:C18,C18,$F$4:F18,"&gt;=120",$E$4:E18,"&gt;0"),"")</f>
        <v>2</v>
      </c>
      <c r="K18" s="60" t="s">
        <v>124</v>
      </c>
      <c r="L18">
        <v>100</v>
      </c>
      <c r="M18" s="73">
        <v>0</v>
      </c>
    </row>
    <row r="19" spans="2:13" x14ac:dyDescent="0.25">
      <c r="B19" s="56" t="s">
        <v>95</v>
      </c>
      <c r="C19" s="56" t="s">
        <v>102</v>
      </c>
      <c r="D19" s="57" t="s">
        <v>107</v>
      </c>
      <c r="E19" s="58"/>
      <c r="F19" s="58"/>
      <c r="G19" s="59"/>
      <c r="H19" s="58"/>
      <c r="I19" s="58" t="str">
        <f>IF(AND(ISNUMBER(H19),F19&gt;=120),COUNTIFS($C$4:C19,C19,$H$4:H19,H19,$H$4:H19,"&gt;0",$E$4:E19,"&gt;0"),"")</f>
        <v/>
      </c>
      <c r="J19" s="34" t="str">
        <f>IF(F19&gt;=120,COUNTIFS($C$4:C19,C19,$F$4:F19,"&gt;=120",$E$4:E19,"&gt;0"),"")</f>
        <v/>
      </c>
      <c r="K19" s="60" t="s">
        <v>123</v>
      </c>
      <c r="L19" t="s">
        <v>123</v>
      </c>
      <c r="M19" s="73" t="s">
        <v>123</v>
      </c>
    </row>
    <row r="20" spans="2:13" x14ac:dyDescent="0.25">
      <c r="B20" s="56" t="s">
        <v>99</v>
      </c>
      <c r="C20" s="56" t="s">
        <v>102</v>
      </c>
      <c r="D20" s="57" t="s">
        <v>120</v>
      </c>
      <c r="E20" s="58"/>
      <c r="F20" s="58"/>
      <c r="G20" s="59"/>
      <c r="H20" s="58"/>
      <c r="I20" s="58" t="str">
        <f>IF(AND(ISNUMBER(H20),F20&gt;=120),COUNTIFS($C$4:C20,C20,$H$4:H20,H20,$H$4:H20,"&gt;0",$E$4:E20,"&gt;0"),"")</f>
        <v/>
      </c>
      <c r="J20" s="34" t="str">
        <f>IF(F20&gt;=120,COUNTIFS($C$4:C20,C20,$F$4:F20,"&gt;=120",$E$4:E20,"&gt;0"),"")</f>
        <v/>
      </c>
      <c r="K20" s="60" t="s">
        <v>123</v>
      </c>
      <c r="L20" t="s">
        <v>123</v>
      </c>
      <c r="M20" s="73" t="s">
        <v>123</v>
      </c>
    </row>
  </sheetData>
  <mergeCells count="1">
    <mergeCell ref="G1:J1"/>
  </mergeCells>
  <conditionalFormatting sqref="H4:K20 E4:F20">
    <cfRule type="expression" dxfId="1" priority="2">
      <formula>$H4=6</formula>
    </cfRule>
  </conditionalFormatting>
  <conditionalFormatting sqref="G4:G20">
    <cfRule type="expression" dxfId="0" priority="1">
      <formula>$H4=6</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7"/>
  <sheetViews>
    <sheetView rightToLeft="1" topLeftCell="A4" workbookViewId="0">
      <selection activeCell="D18" sqref="D18"/>
    </sheetView>
  </sheetViews>
  <sheetFormatPr defaultRowHeight="15" x14ac:dyDescent="0.25"/>
  <cols>
    <col min="1" max="1" width="0.140625" customWidth="1"/>
    <col min="2" max="2" width="33.28515625" customWidth="1"/>
    <col min="4" max="4" width="17.140625" customWidth="1"/>
    <col min="5" max="5" width="14" customWidth="1"/>
    <col min="10" max="10" width="11.28515625" customWidth="1"/>
    <col min="17" max="17" width="11" customWidth="1"/>
  </cols>
  <sheetData>
    <row r="2" spans="1:18" x14ac:dyDescent="0.25">
      <c r="A2" s="1" t="s">
        <v>0</v>
      </c>
      <c r="B2" s="24" t="s">
        <v>1</v>
      </c>
      <c r="C2" s="24" t="s">
        <v>2</v>
      </c>
      <c r="D2" s="89" t="s">
        <v>3</v>
      </c>
      <c r="E2" s="89" t="s">
        <v>4</v>
      </c>
    </row>
    <row r="3" spans="1:18" ht="15.75" thickBot="1" x14ac:dyDescent="0.3">
      <c r="A3" s="4" t="e">
        <f>B3*L5+C3</f>
        <v>#VALUE!</v>
      </c>
      <c r="B3" s="2" t="s">
        <v>5</v>
      </c>
      <c r="C3" s="2">
        <v>1</v>
      </c>
      <c r="D3" s="5" t="s">
        <v>6</v>
      </c>
      <c r="E3" s="6">
        <v>0</v>
      </c>
    </row>
    <row r="4" spans="1:18" ht="15.75" thickBot="1" x14ac:dyDescent="0.3">
      <c r="A4" s="1" t="e">
        <f t="shared" ref="A4:A20" si="0">B4*10+C4</f>
        <v>#VALUE!</v>
      </c>
      <c r="B4" s="2" t="s">
        <v>5</v>
      </c>
      <c r="C4" s="2">
        <v>2</v>
      </c>
      <c r="D4" s="2" t="s">
        <v>7</v>
      </c>
      <c r="E4" s="7">
        <v>0.05</v>
      </c>
      <c r="L4" s="8" t="s">
        <v>8</v>
      </c>
      <c r="M4" s="9"/>
      <c r="Q4" s="10" t="s">
        <v>9</v>
      </c>
      <c r="R4" s="10" t="s">
        <v>10</v>
      </c>
    </row>
    <row r="5" spans="1:18" ht="15.75" thickBot="1" x14ac:dyDescent="0.3">
      <c r="A5" s="1" t="e">
        <f t="shared" si="0"/>
        <v>#VALUE!</v>
      </c>
      <c r="B5" s="2" t="s">
        <v>5</v>
      </c>
      <c r="C5" s="2">
        <v>3</v>
      </c>
      <c r="D5" s="2" t="s">
        <v>11</v>
      </c>
      <c r="E5" s="7">
        <v>0.1</v>
      </c>
      <c r="G5" s="96" t="s">
        <v>1</v>
      </c>
      <c r="H5" s="97"/>
      <c r="I5" s="11"/>
      <c r="J5" s="9"/>
      <c r="L5" s="12" t="s">
        <v>12</v>
      </c>
      <c r="M5" s="13"/>
      <c r="Q5" s="14" t="s">
        <v>74</v>
      </c>
      <c r="R5" s="15">
        <v>100</v>
      </c>
    </row>
    <row r="6" spans="1:18" ht="15.75" thickBot="1" x14ac:dyDescent="0.3">
      <c r="A6" s="1" t="e">
        <f t="shared" si="0"/>
        <v>#VALUE!</v>
      </c>
      <c r="B6" s="2" t="s">
        <v>5</v>
      </c>
      <c r="C6" s="2">
        <v>4</v>
      </c>
      <c r="D6" s="2" t="s">
        <v>14</v>
      </c>
      <c r="E6" s="7">
        <v>0.2</v>
      </c>
      <c r="G6" s="16"/>
      <c r="H6" s="17"/>
      <c r="J6" s="18"/>
      <c r="L6" s="12" t="s">
        <v>15</v>
      </c>
      <c r="M6" s="19"/>
      <c r="Q6" s="14" t="s">
        <v>16</v>
      </c>
      <c r="R6" s="15">
        <v>110</v>
      </c>
    </row>
    <row r="7" spans="1:18" x14ac:dyDescent="0.25">
      <c r="A7" s="1" t="e">
        <f t="shared" si="0"/>
        <v>#VALUE!</v>
      </c>
      <c r="B7" s="2" t="s">
        <v>17</v>
      </c>
      <c r="C7" s="2">
        <v>1</v>
      </c>
      <c r="D7" s="5" t="s">
        <v>6</v>
      </c>
      <c r="E7" s="7">
        <v>0</v>
      </c>
      <c r="G7" s="20">
        <v>0</v>
      </c>
      <c r="H7" s="21">
        <v>1</v>
      </c>
      <c r="I7" s="22" t="s">
        <v>18</v>
      </c>
      <c r="J7" s="18"/>
      <c r="L7" s="12" t="s">
        <v>19</v>
      </c>
      <c r="M7" s="19"/>
      <c r="Q7" s="14" t="s">
        <v>20</v>
      </c>
      <c r="R7" s="15">
        <v>120</v>
      </c>
    </row>
    <row r="8" spans="1:18" x14ac:dyDescent="0.25">
      <c r="A8" s="1" t="e">
        <f t="shared" si="0"/>
        <v>#VALUE!</v>
      </c>
      <c r="B8" s="2" t="s">
        <v>17</v>
      </c>
      <c r="C8" s="2">
        <v>2</v>
      </c>
      <c r="D8" s="2" t="s">
        <v>21</v>
      </c>
      <c r="E8" s="7">
        <v>0.15</v>
      </c>
      <c r="G8" s="23">
        <v>1</v>
      </c>
      <c r="H8" s="24">
        <v>2</v>
      </c>
      <c r="I8" s="25" t="s">
        <v>22</v>
      </c>
      <c r="J8" s="26"/>
      <c r="L8" s="12" t="s">
        <v>23</v>
      </c>
      <c r="M8" s="19"/>
      <c r="Q8" s="14" t="s">
        <v>24</v>
      </c>
      <c r="R8" s="15">
        <v>130</v>
      </c>
    </row>
    <row r="9" spans="1:18" x14ac:dyDescent="0.25">
      <c r="A9" s="1" t="e">
        <f t="shared" si="0"/>
        <v>#VALUE!</v>
      </c>
      <c r="B9" s="2" t="s">
        <v>17</v>
      </c>
      <c r="C9" s="2">
        <v>3</v>
      </c>
      <c r="D9" s="2" t="s">
        <v>25</v>
      </c>
      <c r="E9" s="7">
        <v>0.25</v>
      </c>
      <c r="G9" s="23">
        <v>16</v>
      </c>
      <c r="H9" s="24">
        <v>3</v>
      </c>
      <c r="I9" s="25" t="s">
        <v>26</v>
      </c>
      <c r="J9" s="26"/>
      <c r="L9" s="12" t="s">
        <v>27</v>
      </c>
      <c r="M9" s="19"/>
      <c r="Q9" s="14" t="s">
        <v>28</v>
      </c>
      <c r="R9" s="15">
        <v>140</v>
      </c>
    </row>
    <row r="10" spans="1:18" x14ac:dyDescent="0.25">
      <c r="A10" s="1" t="e">
        <f t="shared" si="0"/>
        <v>#VALUE!</v>
      </c>
      <c r="B10" s="2" t="s">
        <v>17</v>
      </c>
      <c r="C10" s="2">
        <v>4</v>
      </c>
      <c r="D10" s="2" t="s">
        <v>29</v>
      </c>
      <c r="E10" s="7">
        <v>0.5</v>
      </c>
      <c r="G10" s="23">
        <v>31</v>
      </c>
      <c r="H10" s="24">
        <v>4</v>
      </c>
      <c r="I10" s="25" t="s">
        <v>30</v>
      </c>
      <c r="J10" s="26"/>
      <c r="L10" s="12" t="s">
        <v>31</v>
      </c>
      <c r="M10" s="19"/>
      <c r="Q10" s="14" t="s">
        <v>32</v>
      </c>
      <c r="R10" s="15">
        <v>150</v>
      </c>
    </row>
    <row r="11" spans="1:18" ht="15.75" thickBot="1" x14ac:dyDescent="0.3">
      <c r="A11" s="1" t="e">
        <f t="shared" si="0"/>
        <v>#VALUE!</v>
      </c>
      <c r="B11" s="2" t="s">
        <v>33</v>
      </c>
      <c r="C11" s="2">
        <v>1</v>
      </c>
      <c r="D11" s="2" t="s">
        <v>11</v>
      </c>
      <c r="E11" s="7">
        <v>0.1</v>
      </c>
      <c r="G11" s="27">
        <v>46</v>
      </c>
      <c r="H11" s="28">
        <v>5</v>
      </c>
      <c r="I11" s="29" t="s">
        <v>34</v>
      </c>
      <c r="J11" s="30"/>
      <c r="L11" s="12" t="s">
        <v>27</v>
      </c>
      <c r="M11" s="19"/>
      <c r="Q11" s="14" t="s">
        <v>35</v>
      </c>
      <c r="R11" s="15">
        <v>160</v>
      </c>
    </row>
    <row r="12" spans="1:18" x14ac:dyDescent="0.25">
      <c r="A12" s="1" t="e">
        <f t="shared" si="0"/>
        <v>#VALUE!</v>
      </c>
      <c r="B12" s="2" t="s">
        <v>33</v>
      </c>
      <c r="C12" s="2">
        <v>2</v>
      </c>
      <c r="D12" s="2" t="s">
        <v>21</v>
      </c>
      <c r="E12" s="7">
        <v>0.15</v>
      </c>
      <c r="G12" s="31"/>
      <c r="H12" s="31"/>
      <c r="I12" s="32"/>
      <c r="L12" s="12" t="s">
        <v>36</v>
      </c>
      <c r="M12" s="19"/>
      <c r="Q12" s="14" t="s">
        <v>37</v>
      </c>
      <c r="R12" s="15">
        <v>170</v>
      </c>
    </row>
    <row r="13" spans="1:18" x14ac:dyDescent="0.25">
      <c r="A13" s="1" t="e">
        <f t="shared" si="0"/>
        <v>#VALUE!</v>
      </c>
      <c r="B13" s="2" t="s">
        <v>38</v>
      </c>
      <c r="C13" s="2">
        <v>1</v>
      </c>
      <c r="D13" s="2" t="s">
        <v>25</v>
      </c>
      <c r="E13" s="7">
        <v>0.25</v>
      </c>
      <c r="L13" s="12" t="s">
        <v>39</v>
      </c>
      <c r="M13" s="19"/>
      <c r="Q13" s="14" t="s">
        <v>40</v>
      </c>
      <c r="R13" s="15">
        <v>180</v>
      </c>
    </row>
    <row r="14" spans="1:18" x14ac:dyDescent="0.25">
      <c r="A14" s="1" t="e">
        <f t="shared" si="0"/>
        <v>#VALUE!</v>
      </c>
      <c r="B14" s="2" t="s">
        <v>38</v>
      </c>
      <c r="C14" s="2">
        <v>2</v>
      </c>
      <c r="D14" s="2" t="s">
        <v>29</v>
      </c>
      <c r="E14" s="7">
        <v>0.5</v>
      </c>
      <c r="L14" s="12" t="s">
        <v>41</v>
      </c>
      <c r="M14" s="19"/>
      <c r="Q14" s="14" t="s">
        <v>42</v>
      </c>
      <c r="R14" s="15">
        <v>190</v>
      </c>
    </row>
    <row r="15" spans="1:18" x14ac:dyDescent="0.25">
      <c r="A15" s="1" t="e">
        <f t="shared" si="0"/>
        <v>#VALUE!</v>
      </c>
      <c r="B15" s="2" t="s">
        <v>38</v>
      </c>
      <c r="C15" s="2">
        <v>3</v>
      </c>
      <c r="D15" s="2" t="s">
        <v>43</v>
      </c>
      <c r="E15" s="7">
        <v>0.75</v>
      </c>
      <c r="Q15" s="14" t="s">
        <v>44</v>
      </c>
      <c r="R15" s="15">
        <v>200</v>
      </c>
    </row>
    <row r="16" spans="1:18" x14ac:dyDescent="0.25">
      <c r="A16" s="1" t="e">
        <f t="shared" si="0"/>
        <v>#VALUE!</v>
      </c>
      <c r="B16" s="2" t="s">
        <v>38</v>
      </c>
      <c r="C16" s="2">
        <v>4</v>
      </c>
      <c r="D16" s="2" t="s">
        <v>45</v>
      </c>
      <c r="E16" s="7">
        <v>1</v>
      </c>
      <c r="F16" s="86" t="s">
        <v>46</v>
      </c>
      <c r="G16" s="87"/>
      <c r="H16" s="88"/>
      <c r="Q16" s="14" t="s">
        <v>47</v>
      </c>
      <c r="R16" s="15">
        <v>210</v>
      </c>
    </row>
    <row r="17" spans="1:18" x14ac:dyDescent="0.25">
      <c r="A17" s="1" t="e">
        <f t="shared" si="0"/>
        <v>#VALUE!</v>
      </c>
      <c r="B17" s="2" t="s">
        <v>48</v>
      </c>
      <c r="C17" s="2">
        <v>1</v>
      </c>
      <c r="D17" s="2" t="s">
        <v>25</v>
      </c>
      <c r="E17" s="7">
        <v>0.25</v>
      </c>
      <c r="Q17" s="14" t="s">
        <v>49</v>
      </c>
      <c r="R17" s="15">
        <v>220</v>
      </c>
    </row>
    <row r="18" spans="1:18" x14ac:dyDescent="0.25">
      <c r="A18" s="1" t="e">
        <f t="shared" si="0"/>
        <v>#VALUE!</v>
      </c>
      <c r="B18" s="2" t="s">
        <v>48</v>
      </c>
      <c r="C18" s="2">
        <v>2</v>
      </c>
      <c r="D18" s="2" t="s">
        <v>29</v>
      </c>
      <c r="E18" s="7">
        <v>0.5</v>
      </c>
    </row>
    <row r="19" spans="1:18" x14ac:dyDescent="0.25">
      <c r="A19" s="1" t="e">
        <f t="shared" si="0"/>
        <v>#VALUE!</v>
      </c>
      <c r="B19" s="2" t="s">
        <v>48</v>
      </c>
      <c r="C19" s="2">
        <v>3</v>
      </c>
      <c r="D19" s="2" t="s">
        <v>43</v>
      </c>
      <c r="E19" s="7">
        <v>0.75</v>
      </c>
    </row>
    <row r="20" spans="1:18" x14ac:dyDescent="0.25">
      <c r="A20" s="1" t="e">
        <f t="shared" si="0"/>
        <v>#VALUE!</v>
      </c>
      <c r="B20" s="2" t="s">
        <v>48</v>
      </c>
      <c r="C20" s="2">
        <v>4</v>
      </c>
      <c r="D20" s="2" t="s">
        <v>45</v>
      </c>
      <c r="E20" s="7">
        <v>1</v>
      </c>
      <c r="F20" s="86" t="s">
        <v>46</v>
      </c>
      <c r="G20" s="87"/>
      <c r="H20" s="88"/>
    </row>
    <row r="21" spans="1:18" x14ac:dyDescent="0.25">
      <c r="B21" s="2" t="s">
        <v>50</v>
      </c>
      <c r="C21" s="2">
        <v>1</v>
      </c>
      <c r="D21" s="2" t="s">
        <v>51</v>
      </c>
      <c r="E21" s="7">
        <v>0.3</v>
      </c>
    </row>
    <row r="22" spans="1:18" x14ac:dyDescent="0.25">
      <c r="B22" s="2" t="s">
        <v>50</v>
      </c>
      <c r="C22" s="2">
        <v>2</v>
      </c>
      <c r="D22" s="2" t="s">
        <v>29</v>
      </c>
      <c r="E22" s="7">
        <v>0.5</v>
      </c>
    </row>
    <row r="23" spans="1:18" x14ac:dyDescent="0.25">
      <c r="B23" s="2" t="s">
        <v>50</v>
      </c>
      <c r="C23" s="2">
        <v>3</v>
      </c>
      <c r="D23" s="2" t="s">
        <v>45</v>
      </c>
      <c r="E23" s="7">
        <v>1</v>
      </c>
      <c r="F23" s="19" t="s">
        <v>46</v>
      </c>
      <c r="G23" s="19"/>
      <c r="H23" s="19"/>
    </row>
    <row r="24" spans="1:18" x14ac:dyDescent="0.25">
      <c r="B24" s="2" t="s">
        <v>50</v>
      </c>
      <c r="C24" s="2">
        <v>4</v>
      </c>
      <c r="D24" s="2" t="s">
        <v>36</v>
      </c>
      <c r="E24" s="7">
        <v>2</v>
      </c>
      <c r="F24" s="19" t="s">
        <v>46</v>
      </c>
      <c r="G24" s="19"/>
      <c r="H24" s="19"/>
    </row>
    <row r="25" spans="1:18" x14ac:dyDescent="0.25">
      <c r="B25" s="5" t="s">
        <v>52</v>
      </c>
      <c r="C25" s="5">
        <v>1</v>
      </c>
      <c r="D25" s="5" t="s">
        <v>6</v>
      </c>
      <c r="E25" s="7">
        <v>0</v>
      </c>
      <c r="F25" s="19" t="s">
        <v>46</v>
      </c>
      <c r="G25" s="19"/>
      <c r="H25" s="19"/>
    </row>
    <row r="26" spans="1:18" x14ac:dyDescent="0.25">
      <c r="B26" s="5" t="s">
        <v>52</v>
      </c>
      <c r="C26" s="5">
        <v>2</v>
      </c>
      <c r="D26" s="2" t="s">
        <v>45</v>
      </c>
      <c r="E26" s="7">
        <v>1</v>
      </c>
      <c r="F26" s="19" t="s">
        <v>46</v>
      </c>
      <c r="G26" s="19"/>
      <c r="H26" s="19"/>
    </row>
    <row r="27" spans="1:18" x14ac:dyDescent="0.25">
      <c r="B27" s="5" t="s">
        <v>52</v>
      </c>
      <c r="C27" s="5">
        <v>3</v>
      </c>
      <c r="D27" s="2" t="s">
        <v>36</v>
      </c>
      <c r="E27" s="7">
        <v>2</v>
      </c>
      <c r="F27" s="19" t="s">
        <v>46</v>
      </c>
      <c r="G27" s="19"/>
      <c r="H27" s="19"/>
    </row>
    <row r="28" spans="1:18" x14ac:dyDescent="0.25">
      <c r="B28" s="5" t="s">
        <v>52</v>
      </c>
      <c r="C28" s="5">
        <v>4</v>
      </c>
      <c r="D28" s="2" t="s">
        <v>53</v>
      </c>
      <c r="E28" s="7">
        <v>3</v>
      </c>
      <c r="F28" s="19" t="s">
        <v>46</v>
      </c>
      <c r="G28" s="19"/>
      <c r="H28" s="19"/>
    </row>
    <row r="29" spans="1:18" x14ac:dyDescent="0.25">
      <c r="B29" s="5" t="s">
        <v>54</v>
      </c>
      <c r="C29" s="5">
        <v>1</v>
      </c>
      <c r="D29" s="5" t="s">
        <v>6</v>
      </c>
      <c r="E29" s="7">
        <v>0</v>
      </c>
      <c r="F29" s="19" t="s">
        <v>55</v>
      </c>
      <c r="G29" s="19"/>
      <c r="H29" s="19"/>
    </row>
    <row r="30" spans="1:18" x14ac:dyDescent="0.25">
      <c r="B30" s="5" t="s">
        <v>54</v>
      </c>
      <c r="C30" s="5">
        <v>2</v>
      </c>
      <c r="D30" s="2" t="s">
        <v>11</v>
      </c>
      <c r="E30" s="7">
        <v>0.1</v>
      </c>
      <c r="F30" s="19" t="s">
        <v>55</v>
      </c>
      <c r="G30" s="19"/>
      <c r="H30" s="19"/>
    </row>
    <row r="31" spans="1:18" x14ac:dyDescent="0.25">
      <c r="B31" s="5" t="s">
        <v>54</v>
      </c>
      <c r="C31" s="5">
        <v>3</v>
      </c>
      <c r="D31" s="2" t="s">
        <v>25</v>
      </c>
      <c r="E31" s="7">
        <v>0.25</v>
      </c>
      <c r="F31" s="19" t="s">
        <v>55</v>
      </c>
      <c r="G31" s="19"/>
      <c r="H31" s="19"/>
    </row>
    <row r="32" spans="1:18" x14ac:dyDescent="0.25">
      <c r="B32" s="5" t="s">
        <v>54</v>
      </c>
      <c r="C32" s="5">
        <v>4</v>
      </c>
      <c r="D32" s="2" t="s">
        <v>45</v>
      </c>
      <c r="E32" s="7">
        <v>1</v>
      </c>
      <c r="F32" s="19" t="s">
        <v>55</v>
      </c>
      <c r="G32" s="19"/>
      <c r="H32" s="19"/>
    </row>
    <row r="33" spans="2:8" x14ac:dyDescent="0.25">
      <c r="B33" s="5" t="s">
        <v>56</v>
      </c>
      <c r="C33" s="5">
        <v>1</v>
      </c>
      <c r="D33" s="2" t="s">
        <v>11</v>
      </c>
      <c r="E33" s="7">
        <v>0.1</v>
      </c>
      <c r="F33" s="19" t="s">
        <v>55</v>
      </c>
      <c r="G33" s="19"/>
      <c r="H33" s="19"/>
    </row>
    <row r="34" spans="2:8" x14ac:dyDescent="0.25">
      <c r="B34" s="5" t="s">
        <v>56</v>
      </c>
      <c r="C34" s="5">
        <v>2</v>
      </c>
      <c r="D34" s="2" t="s">
        <v>25</v>
      </c>
      <c r="E34" s="7">
        <v>0.25</v>
      </c>
      <c r="F34" s="19" t="s">
        <v>55</v>
      </c>
      <c r="G34" s="19"/>
      <c r="H34" s="19"/>
    </row>
    <row r="35" spans="2:8" x14ac:dyDescent="0.25">
      <c r="B35" s="5" t="s">
        <v>56</v>
      </c>
      <c r="C35" s="5">
        <v>3</v>
      </c>
      <c r="D35" s="2" t="s">
        <v>29</v>
      </c>
      <c r="E35" s="7">
        <v>0.5</v>
      </c>
      <c r="F35" s="19" t="s">
        <v>55</v>
      </c>
      <c r="G35" s="19"/>
      <c r="H35" s="19"/>
    </row>
    <row r="36" spans="2:8" x14ac:dyDescent="0.25">
      <c r="B36" s="5" t="s">
        <v>56</v>
      </c>
      <c r="C36" s="5">
        <v>4</v>
      </c>
      <c r="D36" s="2" t="s">
        <v>45</v>
      </c>
      <c r="E36" s="7">
        <v>1</v>
      </c>
      <c r="F36" s="19" t="s">
        <v>55</v>
      </c>
      <c r="G36" s="19"/>
      <c r="H36" s="19"/>
    </row>
    <row r="37" spans="2:8" x14ac:dyDescent="0.25">
      <c r="B37" s="5" t="s">
        <v>57</v>
      </c>
      <c r="C37" s="5">
        <v>1</v>
      </c>
      <c r="D37" s="5" t="s">
        <v>6</v>
      </c>
      <c r="E37" s="7">
        <v>0</v>
      </c>
    </row>
    <row r="38" spans="2:8" x14ac:dyDescent="0.25">
      <c r="B38" s="5" t="s">
        <v>57</v>
      </c>
      <c r="C38" s="5">
        <v>2</v>
      </c>
      <c r="D38" s="2" t="s">
        <v>11</v>
      </c>
      <c r="E38" s="7">
        <v>0.1</v>
      </c>
    </row>
    <row r="39" spans="2:8" x14ac:dyDescent="0.25">
      <c r="B39" s="5" t="s">
        <v>57</v>
      </c>
      <c r="C39" s="5">
        <v>3</v>
      </c>
      <c r="D39" s="2" t="s">
        <v>25</v>
      </c>
      <c r="E39" s="7">
        <v>0.25</v>
      </c>
    </row>
    <row r="40" spans="2:8" x14ac:dyDescent="0.25">
      <c r="B40" s="5" t="s">
        <v>57</v>
      </c>
      <c r="C40" s="5">
        <v>4</v>
      </c>
      <c r="D40" s="2" t="s">
        <v>45</v>
      </c>
      <c r="E40" s="7">
        <v>1</v>
      </c>
    </row>
    <row r="41" spans="2:8" x14ac:dyDescent="0.25">
      <c r="B41" s="5" t="s">
        <v>58</v>
      </c>
      <c r="C41" s="5">
        <v>1</v>
      </c>
      <c r="D41" s="2" t="s">
        <v>36</v>
      </c>
      <c r="E41" s="7">
        <v>2</v>
      </c>
    </row>
    <row r="42" spans="2:8" x14ac:dyDescent="0.25">
      <c r="B42" s="5" t="s">
        <v>58</v>
      </c>
      <c r="C42" s="5">
        <v>2</v>
      </c>
      <c r="D42" s="2" t="s">
        <v>53</v>
      </c>
      <c r="E42" s="7">
        <v>3</v>
      </c>
    </row>
    <row r="43" spans="2:8" x14ac:dyDescent="0.25">
      <c r="B43" s="5" t="s">
        <v>58</v>
      </c>
      <c r="C43" s="5">
        <v>3</v>
      </c>
      <c r="D43" s="2" t="s">
        <v>59</v>
      </c>
      <c r="E43" s="7">
        <v>4</v>
      </c>
    </row>
    <row r="44" spans="2:8" x14ac:dyDescent="0.25">
      <c r="B44" s="5" t="s">
        <v>60</v>
      </c>
      <c r="C44" s="5">
        <v>1</v>
      </c>
      <c r="D44" s="2" t="s">
        <v>36</v>
      </c>
      <c r="E44" s="7">
        <v>2</v>
      </c>
    </row>
    <row r="45" spans="2:8" x14ac:dyDescent="0.25">
      <c r="B45" s="5" t="s">
        <v>60</v>
      </c>
      <c r="C45" s="5">
        <v>2</v>
      </c>
      <c r="D45" s="2" t="s">
        <v>53</v>
      </c>
      <c r="E45" s="7">
        <v>3</v>
      </c>
    </row>
    <row r="46" spans="2:8" x14ac:dyDescent="0.25">
      <c r="B46" s="5" t="s">
        <v>60</v>
      </c>
      <c r="C46" s="5">
        <v>3</v>
      </c>
      <c r="D46" s="2" t="s">
        <v>59</v>
      </c>
      <c r="E46" s="7">
        <v>4</v>
      </c>
    </row>
    <row r="47" spans="2:8" x14ac:dyDescent="0.25">
      <c r="B47" s="5" t="s">
        <v>60</v>
      </c>
      <c r="C47" s="5">
        <v>4</v>
      </c>
      <c r="D47" s="2" t="s">
        <v>61</v>
      </c>
      <c r="E47" s="33" t="s">
        <v>61</v>
      </c>
    </row>
  </sheetData>
  <mergeCells count="1">
    <mergeCell ref="G5:H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Sheet4</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Ali Ali</cp:lastModifiedBy>
  <dcterms:created xsi:type="dcterms:W3CDTF">2019-09-28T15:11:05Z</dcterms:created>
  <dcterms:modified xsi:type="dcterms:W3CDTF">2019-09-29T10:28:56Z</dcterms:modified>
</cp:coreProperties>
</file>