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sayedmd\Desktop\"/>
    </mc:Choice>
  </mc:AlternateContent>
  <xr:revisionPtr revIDLastSave="0" documentId="13_ncr:1_{96630EAF-78BC-4DEF-8922-8D782C8E0C52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Help" sheetId="1" r:id="rId1"/>
    <sheet name="Index Report" sheetId="2" r:id="rId2"/>
  </sheets>
  <definedNames>
    <definedName name="_xlnm._FilterDatabase" localSheetId="1" hidden="1">'Index Report'!$A$1:$S$58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7" i="1" l="1"/>
  <c r="K5" i="1" l="1"/>
  <c r="Q18" i="1" l="1"/>
  <c r="K18" i="1"/>
  <c r="N18" i="1" s="1"/>
  <c r="Q17" i="1"/>
  <c r="S16" i="1"/>
  <c r="R16" i="1"/>
  <c r="P16" i="1"/>
  <c r="P19" i="1" s="1"/>
  <c r="O16" i="1"/>
  <c r="O19" i="1" s="1"/>
  <c r="L16" i="1"/>
  <c r="L19" i="1" s="1"/>
  <c r="J16" i="1"/>
  <c r="J19" i="1" s="1"/>
  <c r="I16" i="1"/>
  <c r="I19" i="1" s="1"/>
  <c r="H16" i="1"/>
  <c r="H19" i="1" s="1"/>
  <c r="G16" i="1"/>
  <c r="G19" i="1" s="1"/>
  <c r="F16" i="1"/>
  <c r="F19" i="1" s="1"/>
  <c r="E16" i="1"/>
  <c r="E19" i="1" s="1"/>
  <c r="D16" i="1"/>
  <c r="D19" i="1" s="1"/>
  <c r="C16" i="1"/>
  <c r="C19" i="1" s="1"/>
  <c r="B16" i="1"/>
  <c r="B19" i="1" s="1"/>
  <c r="Q15" i="1"/>
  <c r="K15" i="1"/>
  <c r="Q14" i="1"/>
  <c r="K14" i="1"/>
  <c r="N14" i="1" s="1"/>
  <c r="Q13" i="1"/>
  <c r="K13" i="1"/>
  <c r="N13" i="1" s="1"/>
  <c r="Q12" i="1"/>
  <c r="K12" i="1"/>
  <c r="N12" i="1" s="1"/>
  <c r="Q11" i="1"/>
  <c r="K11" i="1"/>
  <c r="N11" i="1" s="1"/>
  <c r="Q10" i="1"/>
  <c r="K10" i="1"/>
  <c r="N10" i="1" s="1"/>
  <c r="Q9" i="1"/>
  <c r="K9" i="1"/>
  <c r="N9" i="1" s="1"/>
  <c r="Q8" i="1"/>
  <c r="K8" i="1"/>
  <c r="N8" i="1" s="1"/>
  <c r="Q7" i="1"/>
  <c r="K7" i="1"/>
  <c r="N7" i="1" s="1"/>
  <c r="Q6" i="1"/>
  <c r="K6" i="1"/>
  <c r="N6" i="1" s="1"/>
  <c r="Q5" i="1"/>
  <c r="N5" i="1"/>
  <c r="N15" i="1" l="1"/>
  <c r="K16" i="1"/>
  <c r="Q16" i="1"/>
  <c r="Q19" i="1" s="1"/>
  <c r="N17" i="1"/>
  <c r="K19" i="1"/>
  <c r="N19" i="1" s="1"/>
  <c r="M5" i="1"/>
  <c r="M6" i="1"/>
  <c r="M7" i="1"/>
  <c r="M8" i="1"/>
  <c r="M9" i="1"/>
  <c r="M10" i="1"/>
  <c r="M11" i="1"/>
  <c r="M12" i="1"/>
  <c r="M13" i="1"/>
  <c r="M14" i="1"/>
  <c r="M15" i="1"/>
  <c r="M16" i="1" l="1"/>
  <c r="M19" i="1" s="1"/>
  <c r="N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Mohamed Deyaa Eldin Gamal Ali Elsayed</author>
  </authors>
  <commentList>
    <comment ref="L5" authorId="0" shapeId="0" xr:uid="{211CFD33-33C4-47D1-9FB4-6EA04B41B987}">
      <text>
        <r>
          <rPr>
            <b/>
            <sz val="9"/>
            <color indexed="81"/>
            <rFont val="Tahoma"/>
          </rPr>
          <t xml:space="preserve">Resident
</t>
        </r>
      </text>
    </comment>
  </commentList>
</comments>
</file>

<file path=xl/sharedStrings.xml><?xml version="1.0" encoding="utf-8"?>
<sst xmlns="http://schemas.openxmlformats.org/spreadsheetml/2006/main" count="693" uniqueCount="309">
  <si>
    <t>Employee Number</t>
  </si>
  <si>
    <t>Name</t>
  </si>
  <si>
    <t>Hire Date</t>
  </si>
  <si>
    <t>Position Text</t>
  </si>
  <si>
    <t>Company Code</t>
  </si>
  <si>
    <t>Organisational Unit Desc</t>
  </si>
  <si>
    <t>Cost Center</t>
  </si>
  <si>
    <t>Profit Center</t>
  </si>
  <si>
    <t>Segment</t>
  </si>
  <si>
    <t>Segment Text</t>
  </si>
  <si>
    <t>Location</t>
  </si>
  <si>
    <t>Salary</t>
  </si>
  <si>
    <t>Housing</t>
  </si>
  <si>
    <t>Transportation</t>
  </si>
  <si>
    <t>Marital Status</t>
  </si>
  <si>
    <t>Nationality</t>
  </si>
  <si>
    <t>Email</t>
  </si>
  <si>
    <t>Civil ID</t>
  </si>
  <si>
    <t>Mobile Number</t>
  </si>
  <si>
    <t>ALJID-After Sales Ops</t>
  </si>
  <si>
    <t>NGFC - HO3</t>
  </si>
  <si>
    <t>#</t>
  </si>
  <si>
    <t>Marr.</t>
  </si>
  <si>
    <t>Filipino</t>
  </si>
  <si>
    <t>Sudanese</t>
  </si>
  <si>
    <t>Yemeni</t>
  </si>
  <si>
    <t>Ahmed Mohammed Mohammed</t>
  </si>
  <si>
    <t>Supervisor Sales</t>
  </si>
  <si>
    <t>Parts Customer Service</t>
  </si>
  <si>
    <t>ALJAW-Wholsale-Parts</t>
  </si>
  <si>
    <t>National Parts Sales</t>
  </si>
  <si>
    <t>Waleed Ahmed Saab</t>
  </si>
  <si>
    <t>YOUSEFAMO@ALJ.COM</t>
  </si>
  <si>
    <t>2026058327</t>
  </si>
  <si>
    <t>Indian</t>
  </si>
  <si>
    <t>Pakistani</t>
  </si>
  <si>
    <t>ALJID-Head Office</t>
  </si>
  <si>
    <t>Waheeb Abdullah Saeed</t>
  </si>
  <si>
    <t>Advisor Parts</t>
  </si>
  <si>
    <t>Parts Brokers Sales Kakkia</t>
  </si>
  <si>
    <t>ALJAW-Broker Sales-Parts-Makkah Kakkia Center</t>
  </si>
  <si>
    <t>Al Kakkia Cntr</t>
  </si>
  <si>
    <t>Abdullah Ali A Al Swaider</t>
  </si>
  <si>
    <t>SAEEDWA@ALJ.COM</t>
  </si>
  <si>
    <t>2052744477</t>
  </si>
  <si>
    <t>Warehouseman</t>
  </si>
  <si>
    <t>Supervisor Parts</t>
  </si>
  <si>
    <t>Saudi Arabian</t>
  </si>
  <si>
    <t>Single</t>
  </si>
  <si>
    <t>Mohammed Barkatullah Qureshi</t>
  </si>
  <si>
    <t>Manager Development</t>
  </si>
  <si>
    <t>Sales Development</t>
  </si>
  <si>
    <t>Mansour Abdullah Al Oraabi</t>
  </si>
  <si>
    <t>QURESHIMB@ALJ.COM</t>
  </si>
  <si>
    <t>2045589559</t>
  </si>
  <si>
    <t>Egyptian</t>
  </si>
  <si>
    <t>Atique Ahmed Ali Shirazi</t>
  </si>
  <si>
    <t>GM Regional Sales Operation</t>
  </si>
  <si>
    <t>Parts Brokers &amp; Wholesales</t>
  </si>
  <si>
    <t>ALJAW-ALJAW-Parts Broker Sales</t>
  </si>
  <si>
    <t>Rami Ahmed Abdullah</t>
  </si>
  <si>
    <t>SHIRAZIAA@ALJ.COM</t>
  </si>
  <si>
    <t>2063369025</t>
  </si>
  <si>
    <t>Pirzada Nafis Masud Ahmed</t>
  </si>
  <si>
    <t>GM Business Development</t>
  </si>
  <si>
    <t>Affiliated - Business Development</t>
  </si>
  <si>
    <t>Mohamed Sayed Abbas Sabri</t>
  </si>
  <si>
    <t>AHMADPN@ALJ.COM</t>
  </si>
  <si>
    <t>2063367946</t>
  </si>
  <si>
    <t>Mohammed Ibrahim Esmail</t>
  </si>
  <si>
    <t>ROGM Parts</t>
  </si>
  <si>
    <t>Parts Operation Support</t>
  </si>
  <si>
    <t>Mohammed Saad Al Ghamdi</t>
  </si>
  <si>
    <t>JAPRMI@ALJ.COM</t>
  </si>
  <si>
    <t>2089181941</t>
  </si>
  <si>
    <t>Moawih Abdullah Saleh</t>
  </si>
  <si>
    <t>Alzaher-1SP</t>
  </si>
  <si>
    <t>SALEHMA@ALJ.COM</t>
  </si>
  <si>
    <t>2044916589</t>
  </si>
  <si>
    <t>Mohd Sameer Paruthi Kunnan</t>
  </si>
  <si>
    <t>Manager Operation</t>
  </si>
  <si>
    <t>KUNNANMS@ALJ.COM</t>
  </si>
  <si>
    <t>2046359630</t>
  </si>
  <si>
    <t>Ahmed Ebrahim Al Sharif</t>
  </si>
  <si>
    <t>Senior Expert Warehouse</t>
  </si>
  <si>
    <t>CBS - West</t>
  </si>
  <si>
    <t>ALJAW-Central Broker Sales - Jeddah</t>
  </si>
  <si>
    <t>CPD Compound</t>
  </si>
  <si>
    <t>2052311756</t>
  </si>
  <si>
    <t>Abdullah Mohammed Al Ansari</t>
  </si>
  <si>
    <t>Parts Brokers Sales Madinah</t>
  </si>
  <si>
    <t>ALJAW-Broker Sales-Parts-Madinah Al Munawara Cente</t>
  </si>
  <si>
    <t>Madinah M Cntr</t>
  </si>
  <si>
    <t>ANSARIAM@ALJ.COM</t>
  </si>
  <si>
    <t>1067656510</t>
  </si>
  <si>
    <t>SGM Business Development</t>
  </si>
  <si>
    <t>NPS - Business Development</t>
  </si>
  <si>
    <t>SABRIMA@ALJ.COM</t>
  </si>
  <si>
    <t>2124022175</t>
  </si>
  <si>
    <t>Bangladeshi</t>
  </si>
  <si>
    <t>Saleh Salem Bin Salman</t>
  </si>
  <si>
    <t>Parts Brokers Sales Taif</t>
  </si>
  <si>
    <t>ALJAW-Broker Sales-Parts-Taif Center</t>
  </si>
  <si>
    <t>Taif Center</t>
  </si>
  <si>
    <t>Mizanur Rahman Shamsu Meah</t>
  </si>
  <si>
    <t>SALMANSS@ALJ.COM</t>
  </si>
  <si>
    <t>1019576766</t>
  </si>
  <si>
    <t>Manager Operations</t>
  </si>
  <si>
    <t>Majdi Ahmed Al Ghamdi</t>
  </si>
  <si>
    <t>Parts Wholesales - South Region</t>
  </si>
  <si>
    <t>GHAMDIMA@ALJ.COM</t>
  </si>
  <si>
    <t>1004536205</t>
  </si>
  <si>
    <t>ALJAW-Central Broker Sales - Qasim</t>
  </si>
  <si>
    <t>GS - ALJAW Wholesales Parts</t>
  </si>
  <si>
    <t>Buraidah Center</t>
  </si>
  <si>
    <t>Ahmed Mubarak Al Dossary</t>
  </si>
  <si>
    <t>CBS - East</t>
  </si>
  <si>
    <t>ALJAW-Central Broker Sales - Dammam</t>
  </si>
  <si>
    <t>Dammam Center</t>
  </si>
  <si>
    <t>Mohammed Fazil Mohammed Ismail Mohammed</t>
  </si>
  <si>
    <t>DOSARIAM@ALJ.COM</t>
  </si>
  <si>
    <t>1007722307</t>
  </si>
  <si>
    <t>Chan Khan Nazeer Ahamed Basha</t>
  </si>
  <si>
    <t>GM E-Parts Sales &amp; Development</t>
  </si>
  <si>
    <t>E-Parts Development</t>
  </si>
  <si>
    <t>BASHANA@ALJ.COM</t>
  </si>
  <si>
    <t>2192171789</t>
  </si>
  <si>
    <t>SWAIDERAA@ALJ.COM</t>
  </si>
  <si>
    <t>2033146479</t>
  </si>
  <si>
    <t>Mohamed Fathi Ibrahim Rabia</t>
  </si>
  <si>
    <t>Manager Parts</t>
  </si>
  <si>
    <t>Parts Brokers Sales Northern</t>
  </si>
  <si>
    <t>RABIAMF@ALJ.COM</t>
  </si>
  <si>
    <t>2188361949</t>
  </si>
  <si>
    <t>Raed Abdulaziz Dael Qahtan</t>
  </si>
  <si>
    <t>Parts Brokers Sales Baha</t>
  </si>
  <si>
    <t>ALJAW-Broker Sales-Parts- ALBaha Center</t>
  </si>
  <si>
    <t>Al Baha Center</t>
  </si>
  <si>
    <t>QAHTANRA@ALJ.COM</t>
  </si>
  <si>
    <t>2053929309</t>
  </si>
  <si>
    <t>Driver</t>
  </si>
  <si>
    <t>Danilo Lacuna Tiongson</t>
  </si>
  <si>
    <t>TIONGSON@ALJ.COM</t>
  </si>
  <si>
    <t>2147554097</t>
  </si>
  <si>
    <t>MEAHMR@ALJ.COM</t>
  </si>
  <si>
    <t>2206110674</t>
  </si>
  <si>
    <t>ATAULLAHMF@ALJ.COM</t>
  </si>
  <si>
    <t>2183889027</t>
  </si>
  <si>
    <t>SGM Parts Wholesales</t>
  </si>
  <si>
    <t>SAABWA@ALJ.COM</t>
  </si>
  <si>
    <t>1011712674</t>
  </si>
  <si>
    <t>Mohammad Noman Ghulam Mohiuddin</t>
  </si>
  <si>
    <t>Manager Regional Sales Operation</t>
  </si>
  <si>
    <t>MOHIUDDINMN@ALJ.COM</t>
  </si>
  <si>
    <t>2062782996</t>
  </si>
  <si>
    <t>Director National Parts Sales</t>
  </si>
  <si>
    <t>GHAMDIMSA@ALJ.COM</t>
  </si>
  <si>
    <t>1003053475</t>
  </si>
  <si>
    <t>Umer Tariq Tariq</t>
  </si>
  <si>
    <t>Supervisor System Development</t>
  </si>
  <si>
    <t>TARIQUM@ALJ.COM</t>
  </si>
  <si>
    <t>2212056440</t>
  </si>
  <si>
    <t>Khaled Salem Ba Saad</t>
  </si>
  <si>
    <t>CBS - Central</t>
  </si>
  <si>
    <t>ALJAW-Central Broker Sales - Riyadh</t>
  </si>
  <si>
    <t>Rawabi Showroom</t>
  </si>
  <si>
    <t>Mohsen Salmen Balahmar</t>
  </si>
  <si>
    <t>SAADKS@ALJ.COM</t>
  </si>
  <si>
    <t>2078264609</t>
  </si>
  <si>
    <t>SGM Brokers Sales Operation</t>
  </si>
  <si>
    <t>ABDULLAHRA@ALJ.COM</t>
  </si>
  <si>
    <t>1133711547</t>
  </si>
  <si>
    <t>GM Parts Wholesales</t>
  </si>
  <si>
    <t>Parts Wholesales - Eastern Region</t>
  </si>
  <si>
    <t>ORAABIMAB@ALJ.COM</t>
  </si>
  <si>
    <t>1012016760</t>
  </si>
  <si>
    <t>BALAHMARMS@ALJ.COM</t>
  </si>
  <si>
    <t>2062918509</t>
  </si>
  <si>
    <t>Bakil Mohammed Abduljabbar</t>
  </si>
  <si>
    <t>JABBARBM@ALJ.COM</t>
  </si>
  <si>
    <t>2239821099</t>
  </si>
  <si>
    <t>Mohamed Deyaa Eldin Elsayed</t>
  </si>
  <si>
    <t>SAYEDMD@ALJ.COM</t>
  </si>
  <si>
    <t>2250550932</t>
  </si>
  <si>
    <t>Salah Ahmed Al Thunyan</t>
  </si>
  <si>
    <t>THUNYANSA@ALJ.COM</t>
  </si>
  <si>
    <t>1033639640</t>
  </si>
  <si>
    <t>Muhammad Naveed Azad</t>
  </si>
  <si>
    <t>Parts Brokers Sales Tabuk</t>
  </si>
  <si>
    <t>ALJAW-Broker Sales-Parts-Tabuk Center</t>
  </si>
  <si>
    <t>Tabuk 1 Center</t>
  </si>
  <si>
    <t>AZADMN@ALJ.COM</t>
  </si>
  <si>
    <t>2271902831</t>
  </si>
  <si>
    <t>Basem Hasan Khojandi</t>
  </si>
  <si>
    <t>Manager Regional Operation</t>
  </si>
  <si>
    <t>KHOJANDIBHA@ALJ.COM</t>
  </si>
  <si>
    <t>1016744771</t>
  </si>
  <si>
    <t>Ali Puthukolli Parambil</t>
  </si>
  <si>
    <t>PARAMBILAP@ALJ.COM</t>
  </si>
  <si>
    <t>2297970374</t>
  </si>
  <si>
    <t>Abdul Aziz Hussain Al Ghamdi</t>
  </si>
  <si>
    <t>GHAMDIAHUS@ALJ.COM</t>
  </si>
  <si>
    <t>1058236603</t>
  </si>
  <si>
    <t>Esam Abdulfattah Mohammed</t>
  </si>
  <si>
    <t>MOHAMMEDESAF@ALJ.COM</t>
  </si>
  <si>
    <t>2088567835</t>
  </si>
  <si>
    <t>Hasan Ahmed Daws</t>
  </si>
  <si>
    <t>DAWSHA@ALJ.COM</t>
  </si>
  <si>
    <t>2053416315</t>
  </si>
  <si>
    <t>Jomer Santiago Beles</t>
  </si>
  <si>
    <t>Specialist ALJAW Wholesales Parts</t>
  </si>
  <si>
    <t>Abdelrahman Ahmed Mohamed Elhadam</t>
  </si>
  <si>
    <t>BELESJS@ALJ.COM</t>
  </si>
  <si>
    <t>2283801468</t>
  </si>
  <si>
    <t>Mohamed Eid Ibrahim</t>
  </si>
  <si>
    <t>Resident</t>
  </si>
  <si>
    <t>2134540760</t>
  </si>
  <si>
    <t>Nasher Gumaan Bin Khamis</t>
  </si>
  <si>
    <t>2341007165</t>
  </si>
  <si>
    <t>Khaled Ahmed Al Junaidi</t>
  </si>
  <si>
    <t>JUNAIDIKA@ALJ.COM</t>
  </si>
  <si>
    <t>2113797423</t>
  </si>
  <si>
    <t>Shady Yousef Mariki</t>
  </si>
  <si>
    <t>Manager Wholesales Parts</t>
  </si>
  <si>
    <t>MARIKISY@ALJ.COM</t>
  </si>
  <si>
    <t>1065950931</t>
  </si>
  <si>
    <t>Mahmuod Mohammed Ibrahim</t>
  </si>
  <si>
    <t>Specialist Parts</t>
  </si>
  <si>
    <t>IBRAHIMMMOHA@ALJ.COM</t>
  </si>
  <si>
    <t>2370919413</t>
  </si>
  <si>
    <t>Shaheen Basher Abulbasher</t>
  </si>
  <si>
    <t>Al Hajj St Cntr</t>
  </si>
  <si>
    <t>2142260138</t>
  </si>
  <si>
    <t>Faisal Omar Baslem</t>
  </si>
  <si>
    <t>BASLEMFO@ALJ.COM</t>
  </si>
  <si>
    <t>2056126572</t>
  </si>
  <si>
    <t>Sajjad Alam Uddin</t>
  </si>
  <si>
    <t>UDDINSA@ALJ.COM</t>
  </si>
  <si>
    <t>2207003357</t>
  </si>
  <si>
    <t>Abdulrahman Mohammed Mahmoud</t>
  </si>
  <si>
    <t>Parts Brokers Sales Qurayyat</t>
  </si>
  <si>
    <t>ALJAW-Broker Sales-Parts-Qurayyat Center</t>
  </si>
  <si>
    <t>Al Zulfi Center</t>
  </si>
  <si>
    <t>Mauretanian</t>
  </si>
  <si>
    <t>MAHMOUDAMM@ALJ.COM</t>
  </si>
  <si>
    <t>2141609442</t>
  </si>
  <si>
    <t>Hasim Wasel</t>
  </si>
  <si>
    <t>WASILHM@ALJ.COM</t>
  </si>
  <si>
    <t>2223706942</t>
  </si>
  <si>
    <t>Mohamed Salah Sallam</t>
  </si>
  <si>
    <t>Specialist MIS</t>
  </si>
  <si>
    <t>RHMANMS@ALJ.COM</t>
  </si>
  <si>
    <t>2256885795</t>
  </si>
  <si>
    <t>Muhammad Waheed Abdul Satar</t>
  </si>
  <si>
    <t>SATARMW@ALJ.COM</t>
  </si>
  <si>
    <t>2387697051</t>
  </si>
  <si>
    <t>Imran Muhammad Ibrahim</t>
  </si>
  <si>
    <t>IBRAHIMIMM@ALJ.COM</t>
  </si>
  <si>
    <t>2314402641</t>
  </si>
  <si>
    <t>Ali Ali Zayh</t>
  </si>
  <si>
    <t>2329172452</t>
  </si>
  <si>
    <t>Abdullah Fahad Abdullah Khusheim</t>
  </si>
  <si>
    <t>KHUSHEIMAF@ALJ.COM</t>
  </si>
  <si>
    <t>1084320843</t>
  </si>
  <si>
    <t>Mouhsen Hassan Saad Alshareif</t>
  </si>
  <si>
    <t>Manager Operation - Apprentice</t>
  </si>
  <si>
    <t>Apprentice - Parts Brokers &amp; Wholesales</t>
  </si>
  <si>
    <t>SHAREIFMH@ALJ.COM</t>
  </si>
  <si>
    <t>1059459592</t>
  </si>
  <si>
    <t>Amar Khalid Zain Bajamal</t>
  </si>
  <si>
    <t>BAJAMALAK@ALJ.COM</t>
  </si>
  <si>
    <t>1077087375</t>
  </si>
  <si>
    <t>Director - ALJAW Wholesales Parts</t>
  </si>
  <si>
    <t>2008786572</t>
  </si>
  <si>
    <t>Manpower Summary at ALJAW Parts Operation</t>
  </si>
  <si>
    <t>Man Power</t>
  </si>
  <si>
    <t>Total</t>
  </si>
  <si>
    <t>Saudi</t>
  </si>
  <si>
    <t>Non-Saudi</t>
  </si>
  <si>
    <t>Saudization Ratio</t>
  </si>
  <si>
    <t>Contractor manpower</t>
  </si>
  <si>
    <t>ALJ Service</t>
  </si>
  <si>
    <t>Total of Contractor</t>
  </si>
  <si>
    <t>Target</t>
  </si>
  <si>
    <t>Customers</t>
  </si>
  <si>
    <t>SGM</t>
  </si>
  <si>
    <t>GM</t>
  </si>
  <si>
    <t>PIC</t>
  </si>
  <si>
    <t xml:space="preserve">Specialist </t>
  </si>
  <si>
    <t>PS</t>
  </si>
  <si>
    <t>PA</t>
  </si>
  <si>
    <t>Coordinator</t>
  </si>
  <si>
    <t>WM</t>
  </si>
  <si>
    <t>CBS - Makkah</t>
  </si>
  <si>
    <t>-</t>
  </si>
  <si>
    <t>CBS - Taif</t>
  </si>
  <si>
    <t>CBS - Al Baha</t>
  </si>
  <si>
    <t>CBS - Riyadh</t>
  </si>
  <si>
    <t>CBS - Qurayyath</t>
  </si>
  <si>
    <t>CBS - Qaseem</t>
  </si>
  <si>
    <t>CBS -Dammam</t>
  </si>
  <si>
    <t>CBS - Jeddah</t>
  </si>
  <si>
    <t>CBS - Tabuk</t>
  </si>
  <si>
    <t>CBS - Medina</t>
  </si>
  <si>
    <t>CBS H.O.</t>
  </si>
  <si>
    <t>Wholesales H.O.</t>
  </si>
  <si>
    <t>Development H.O.</t>
  </si>
  <si>
    <t>Total broker</t>
  </si>
  <si>
    <t>+966543080000000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</si>
</sst>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\/d\/yyyy"/>
    <numFmt numFmtId="165" formatCode="_(* #,##0_);_(* \(#,##0\);_(* &quot;-&quot;??_);_(@_)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0"/>
      <color theme="10"/>
      <name val="Arial"/>
    </font>
    <font>
      <u/>
      <sz val="10"/>
      <color theme="10"/>
      <name val="Arial"/>
      <family val="2"/>
    </font>
    <font>
      <b/>
      <sz val="9"/>
      <color indexed="81"/>
      <name val="Tahoma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D4F53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7" borderId="10" applyNumberFormat="0" applyAlignment="0" applyProtection="0"/>
    <xf numFmtId="0" fontId="3" fillId="8" borderId="11" applyNumberFormat="0" applyFont="0" applyAlignment="0" applyProtection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9" fontId="4" fillId="0" borderId="4" xfId="2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9" fontId="8" fillId="0" borderId="0" xfId="2" applyFont="1" applyAlignment="1">
      <alignment horizontal="center" vertical="center"/>
    </xf>
    <xf numFmtId="0" fontId="4" fillId="8" borderId="11" xfId="4" applyFont="1" applyAlignment="1">
      <alignment horizontal="left" vertical="center"/>
    </xf>
    <xf numFmtId="0" fontId="9" fillId="7" borderId="10" xfId="3" applyAlignment="1">
      <alignment horizontal="center" vertical="center"/>
    </xf>
    <xf numFmtId="9" fontId="9" fillId="7" borderId="10" xfId="3" applyNumberFormat="1" applyAlignment="1">
      <alignment horizontal="center" vertical="center"/>
    </xf>
    <xf numFmtId="165" fontId="9" fillId="7" borderId="10" xfId="3" applyNumberFormat="1" applyAlignment="1">
      <alignment horizontal="center" vertical="center"/>
    </xf>
    <xf numFmtId="0" fontId="10" fillId="0" borderId="0" xfId="5"/>
    <xf numFmtId="0" fontId="11" fillId="0" borderId="0" xfId="5" applyFont="1"/>
    <xf numFmtId="0" fontId="4" fillId="0" borderId="4" xfId="0" applyFont="1" applyBorder="1" applyAlignment="1">
      <alignment horizontal="center" vertical="center"/>
    </xf>
    <xf numFmtId="0" fontId="0" fillId="0" borderId="0" xfId="0" applyFill="1" applyBorder="1"/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9" fontId="4" fillId="0" borderId="4" xfId="2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65" fontId="4" fillId="0" borderId="4" xfId="1" applyNumberFormat="1" applyFont="1" applyFill="1" applyBorder="1" applyAlignment="1">
      <alignment horizontal="center" vertical="center"/>
    </xf>
    <xf numFmtId="165" fontId="7" fillId="0" borderId="5" xfId="1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</cellXfs>
  <cellStyles count="6">
    <cellStyle name="Comma" xfId="1" builtinId="3"/>
    <cellStyle name="Hyperlink" xfId="5" builtinId="8"/>
    <cellStyle name="Input" xfId="3" builtinId="20"/>
    <cellStyle name="Normal" xfId="0" builtinId="0"/>
    <cellStyle name="Note" xfId="4" builtinId="10"/>
    <cellStyle name="Percent" xfId="2" builtinId="5"/>
  </cellStyles>
  <dxfs count="11">
    <dxf>
      <fill>
        <patternFill patternType="solid">
          <fgColor rgb="FFF8FBFC"/>
          <bgColor rgb="FFFFFFFF"/>
        </patternFill>
      </fill>
    </dxf>
    <dxf>
      <fill>
        <patternFill patternType="solid">
          <fgColor rgb="FFF8FBFC"/>
          <bgColor rgb="FFFFFFFF"/>
        </patternFill>
      </fill>
    </dxf>
    <dxf>
      <fill>
        <patternFill patternType="solid">
          <fgColor rgb="FFF8FBFC"/>
          <bgColor rgb="FFFFFFFF"/>
        </patternFill>
      </fill>
    </dxf>
    <dxf>
      <fill>
        <patternFill patternType="solid">
          <fgColor rgb="FFF8FBFC"/>
          <bgColor rgb="FFFFFFFF"/>
        </patternFill>
      </fill>
    </dxf>
    <dxf>
      <fill>
        <patternFill patternType="solid">
          <fgColor rgb="FFF8FBFC"/>
          <bgColor rgb="FFFFFFFF"/>
        </patternFill>
      </fill>
    </dxf>
    <dxf>
      <fill>
        <patternFill patternType="solid">
          <fgColor rgb="FFF8FBFC"/>
          <bgColor rgb="FFFFFFFF"/>
        </patternFill>
      </fill>
    </dxf>
    <dxf>
      <fill>
        <patternFill patternType="solid">
          <fgColor rgb="FFF8FBFC"/>
          <bgColor rgb="FFFFFFFF"/>
        </patternFill>
      </fill>
    </dxf>
    <dxf>
      <fill>
        <patternFill patternType="solid">
          <fgColor rgb="FFF8FBFC"/>
          <bgColor rgb="FFFFFFFF"/>
        </patternFill>
      </fill>
    </dxf>
    <dxf>
      <fill>
        <patternFill patternType="solid">
          <fgColor rgb="FFF8FBFC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zoomScale="110" zoomScaleNormal="110" workbookViewId="0">
      <selection activeCell="A22" sqref="A22"/>
    </sheetView>
  </sheetViews>
  <sheetFormatPr defaultRowHeight="12.75" x14ac:dyDescent="0.2"/>
  <cols>
    <col min="1" max="1" width="15.5703125" bestFit="1" customWidth="1"/>
    <col min="2" max="2" width="4.7109375" customWidth="1"/>
    <col min="3" max="7" width="9.28515625" bestFit="1" customWidth="1"/>
    <col min="8" max="8" width="10.5703125" bestFit="1" customWidth="1"/>
    <col min="9" max="12" width="9.28515625" bestFit="1" customWidth="1"/>
    <col min="13" max="13" width="9.140625" bestFit="1" customWidth="1"/>
    <col min="14" max="14" width="14.5703125" bestFit="1" customWidth="1"/>
    <col min="15" max="15" width="18.7109375" bestFit="1" customWidth="1"/>
    <col min="16" max="16" width="17.5703125" bestFit="1" customWidth="1"/>
    <col min="17" max="17" width="9.28515625" bestFit="1" customWidth="1"/>
    <col min="18" max="18" width="12.5703125" bestFit="1" customWidth="1"/>
    <col min="19" max="19" width="9.5703125" bestFit="1" customWidth="1"/>
  </cols>
  <sheetData>
    <row r="1" spans="1:20" x14ac:dyDescent="0.2">
      <c r="A1" s="40" t="s">
        <v>274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0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0" x14ac:dyDescent="0.2">
      <c r="A3" s="41" t="s">
        <v>1</v>
      </c>
      <c r="B3" s="42" t="s">
        <v>275</v>
      </c>
      <c r="C3" s="43"/>
      <c r="D3" s="43"/>
      <c r="E3" s="43"/>
      <c r="F3" s="43"/>
      <c r="G3" s="43"/>
      <c r="H3" s="43"/>
      <c r="I3" s="43"/>
      <c r="J3" s="44"/>
      <c r="K3" s="45" t="s">
        <v>276</v>
      </c>
      <c r="L3" s="47" t="s">
        <v>277</v>
      </c>
      <c r="M3" s="47" t="s">
        <v>278</v>
      </c>
      <c r="N3" s="47" t="s">
        <v>279</v>
      </c>
      <c r="O3" s="48" t="s">
        <v>280</v>
      </c>
      <c r="P3" s="41" t="s">
        <v>281</v>
      </c>
      <c r="Q3" s="45" t="s">
        <v>282</v>
      </c>
      <c r="R3" s="50" t="s">
        <v>283</v>
      </c>
      <c r="S3" s="50" t="s">
        <v>284</v>
      </c>
    </row>
    <row r="4" spans="1:20" x14ac:dyDescent="0.2">
      <c r="A4" s="41"/>
      <c r="B4" s="13" t="s">
        <v>285</v>
      </c>
      <c r="C4" s="13" t="s">
        <v>286</v>
      </c>
      <c r="D4" s="14" t="s">
        <v>287</v>
      </c>
      <c r="E4" s="14" t="s">
        <v>288</v>
      </c>
      <c r="F4" s="14" t="s">
        <v>289</v>
      </c>
      <c r="G4" s="13" t="s">
        <v>290</v>
      </c>
      <c r="H4" s="13" t="s">
        <v>291</v>
      </c>
      <c r="I4" s="14" t="s">
        <v>292</v>
      </c>
      <c r="J4" s="14" t="s">
        <v>140</v>
      </c>
      <c r="K4" s="46"/>
      <c r="L4" s="47"/>
      <c r="M4" s="47"/>
      <c r="N4" s="47"/>
      <c r="O4" s="49"/>
      <c r="P4" s="41"/>
      <c r="Q4" s="46"/>
      <c r="R4" s="50"/>
      <c r="S4" s="45"/>
    </row>
    <row r="5" spans="1:20" ht="15" x14ac:dyDescent="0.2">
      <c r="A5" s="21" t="s">
        <v>293</v>
      </c>
      <c r="B5" s="31" t="s">
        <v>294</v>
      </c>
      <c r="C5" s="31" t="s">
        <v>294</v>
      </c>
      <c r="D5" s="31">
        <v>1</v>
      </c>
      <c r="E5" s="31" t="s">
        <v>294</v>
      </c>
      <c r="F5" s="31">
        <v>1</v>
      </c>
      <c r="G5" s="31">
        <v>2</v>
      </c>
      <c r="H5" s="31" t="s">
        <v>294</v>
      </c>
      <c r="I5" s="31">
        <v>1</v>
      </c>
      <c r="J5" s="31">
        <v>1</v>
      </c>
      <c r="K5" s="31">
        <f>SUM(B5:J5)</f>
        <v>6</v>
      </c>
      <c r="L5" s="31">
        <v>0</v>
      </c>
      <c r="M5" s="31">
        <f>K5-L5</f>
        <v>6</v>
      </c>
      <c r="N5" s="32">
        <f>L5/K5</f>
        <v>0</v>
      </c>
      <c r="O5" s="31">
        <v>0</v>
      </c>
      <c r="P5" s="33">
        <v>0</v>
      </c>
      <c r="Q5" s="33">
        <f>O5+P5</f>
        <v>0</v>
      </c>
      <c r="R5" s="37"/>
      <c r="S5" s="39">
        <v>42</v>
      </c>
      <c r="T5" s="25"/>
    </row>
    <row r="6" spans="1:20" ht="15" x14ac:dyDescent="0.2">
      <c r="A6" s="21" t="s">
        <v>295</v>
      </c>
      <c r="B6" s="31" t="s">
        <v>294</v>
      </c>
      <c r="C6" s="31" t="s">
        <v>294</v>
      </c>
      <c r="D6" s="31">
        <v>1</v>
      </c>
      <c r="E6" s="31" t="s">
        <v>294</v>
      </c>
      <c r="F6" s="31"/>
      <c r="G6" s="31">
        <v>1</v>
      </c>
      <c r="H6" s="31" t="s">
        <v>294</v>
      </c>
      <c r="I6" s="31">
        <v>1</v>
      </c>
      <c r="J6" s="31">
        <v>1</v>
      </c>
      <c r="K6" s="31">
        <f t="shared" ref="K6:K14" si="0">SUM(B6:J6)</f>
        <v>4</v>
      </c>
      <c r="L6" s="31">
        <v>1</v>
      </c>
      <c r="M6" s="31">
        <f t="shared" ref="M6:M15" si="1">K6-L6</f>
        <v>3</v>
      </c>
      <c r="N6" s="32">
        <f t="shared" ref="N6:N15" si="2">L6/K6</f>
        <v>0.25</v>
      </c>
      <c r="O6" s="31">
        <v>0</v>
      </c>
      <c r="P6" s="33"/>
      <c r="Q6" s="33">
        <f t="shared" ref="Q6:Q18" si="3">O6+P6</f>
        <v>0</v>
      </c>
      <c r="R6" s="37"/>
      <c r="S6" s="39">
        <v>23</v>
      </c>
    </row>
    <row r="7" spans="1:20" ht="15" x14ac:dyDescent="0.2">
      <c r="A7" s="21" t="s">
        <v>296</v>
      </c>
      <c r="B7" s="31" t="s">
        <v>294</v>
      </c>
      <c r="C7" s="31" t="s">
        <v>294</v>
      </c>
      <c r="D7" s="31">
        <v>1</v>
      </c>
      <c r="E7" s="31" t="s">
        <v>294</v>
      </c>
      <c r="F7" s="31"/>
      <c r="G7" s="31" t="s">
        <v>294</v>
      </c>
      <c r="H7" s="31" t="s">
        <v>294</v>
      </c>
      <c r="I7" s="31">
        <v>1</v>
      </c>
      <c r="J7" s="31">
        <v>1</v>
      </c>
      <c r="K7" s="31">
        <f t="shared" si="0"/>
        <v>3</v>
      </c>
      <c r="L7" s="31">
        <v>0</v>
      </c>
      <c r="M7" s="31">
        <f t="shared" si="1"/>
        <v>3</v>
      </c>
      <c r="N7" s="32">
        <f t="shared" si="2"/>
        <v>0</v>
      </c>
      <c r="O7" s="34"/>
      <c r="P7" s="33">
        <v>0</v>
      </c>
      <c r="Q7" s="33">
        <f t="shared" si="3"/>
        <v>0</v>
      </c>
      <c r="R7" s="37"/>
      <c r="S7" s="39">
        <v>35</v>
      </c>
    </row>
    <row r="8" spans="1:20" ht="15" x14ac:dyDescent="0.2">
      <c r="A8" s="21" t="s">
        <v>297</v>
      </c>
      <c r="B8" s="31" t="s">
        <v>294</v>
      </c>
      <c r="C8" s="31" t="s">
        <v>294</v>
      </c>
      <c r="D8" s="31">
        <v>1</v>
      </c>
      <c r="E8" s="31" t="s">
        <v>294</v>
      </c>
      <c r="F8" s="31">
        <v>1</v>
      </c>
      <c r="G8" s="31">
        <v>1</v>
      </c>
      <c r="H8" s="31" t="s">
        <v>294</v>
      </c>
      <c r="I8" s="31">
        <v>1</v>
      </c>
      <c r="J8" s="31" t="s">
        <v>294</v>
      </c>
      <c r="K8" s="31">
        <f t="shared" si="0"/>
        <v>4</v>
      </c>
      <c r="L8" s="31">
        <v>0</v>
      </c>
      <c r="M8" s="31">
        <f t="shared" si="1"/>
        <v>4</v>
      </c>
      <c r="N8" s="32">
        <f t="shared" si="2"/>
        <v>0</v>
      </c>
      <c r="O8" s="31">
        <v>0</v>
      </c>
      <c r="P8" s="33">
        <v>1</v>
      </c>
      <c r="Q8" s="33">
        <f t="shared" si="3"/>
        <v>1</v>
      </c>
      <c r="R8" s="37"/>
      <c r="S8" s="39">
        <v>84</v>
      </c>
    </row>
    <row r="9" spans="1:20" ht="15" x14ac:dyDescent="0.2">
      <c r="A9" s="21" t="s">
        <v>298</v>
      </c>
      <c r="B9" s="31" t="s">
        <v>294</v>
      </c>
      <c r="C9" s="31" t="s">
        <v>294</v>
      </c>
      <c r="D9" s="31">
        <v>1</v>
      </c>
      <c r="E9" s="31" t="s">
        <v>294</v>
      </c>
      <c r="F9" s="31" t="s">
        <v>294</v>
      </c>
      <c r="G9" s="31">
        <v>0</v>
      </c>
      <c r="H9" s="31" t="s">
        <v>294</v>
      </c>
      <c r="I9" s="31" t="s">
        <v>294</v>
      </c>
      <c r="J9" s="31" t="s">
        <v>294</v>
      </c>
      <c r="K9" s="31">
        <f t="shared" si="0"/>
        <v>1</v>
      </c>
      <c r="L9" s="31">
        <v>0</v>
      </c>
      <c r="M9" s="31">
        <f t="shared" si="1"/>
        <v>1</v>
      </c>
      <c r="N9" s="32">
        <f t="shared" si="2"/>
        <v>0</v>
      </c>
      <c r="O9" s="31">
        <v>0</v>
      </c>
      <c r="P9" s="33">
        <v>1</v>
      </c>
      <c r="Q9" s="33">
        <f t="shared" si="3"/>
        <v>1</v>
      </c>
      <c r="R9" s="37"/>
      <c r="S9" s="39">
        <v>31</v>
      </c>
    </row>
    <row r="10" spans="1:20" x14ac:dyDescent="0.2">
      <c r="A10" s="21" t="s">
        <v>299</v>
      </c>
      <c r="B10" s="31" t="s">
        <v>294</v>
      </c>
      <c r="C10" s="31" t="s">
        <v>294</v>
      </c>
      <c r="D10" s="31">
        <v>1</v>
      </c>
      <c r="E10" s="31" t="s">
        <v>294</v>
      </c>
      <c r="F10" s="31">
        <v>1</v>
      </c>
      <c r="G10" s="31">
        <v>0</v>
      </c>
      <c r="H10" s="31" t="s">
        <v>294</v>
      </c>
      <c r="I10" s="31">
        <v>0</v>
      </c>
      <c r="J10" s="31" t="s">
        <v>294</v>
      </c>
      <c r="K10" s="31">
        <f t="shared" si="0"/>
        <v>2</v>
      </c>
      <c r="L10" s="31">
        <v>0</v>
      </c>
      <c r="M10" s="31">
        <f t="shared" si="1"/>
        <v>2</v>
      </c>
      <c r="N10" s="32">
        <f t="shared" si="2"/>
        <v>0</v>
      </c>
      <c r="O10" s="31">
        <v>1</v>
      </c>
      <c r="P10" s="33">
        <v>0</v>
      </c>
      <c r="Q10" s="33">
        <f t="shared" si="3"/>
        <v>1</v>
      </c>
      <c r="R10" s="37"/>
      <c r="S10" s="27">
        <v>44</v>
      </c>
    </row>
    <row r="11" spans="1:20" ht="15" x14ac:dyDescent="0.2">
      <c r="A11" s="21" t="s">
        <v>300</v>
      </c>
      <c r="B11" s="31" t="s">
        <v>294</v>
      </c>
      <c r="C11" s="31" t="s">
        <v>294</v>
      </c>
      <c r="D11" s="31">
        <v>1</v>
      </c>
      <c r="E11" s="31" t="s">
        <v>294</v>
      </c>
      <c r="F11" s="31">
        <v>1</v>
      </c>
      <c r="G11" s="31">
        <v>1</v>
      </c>
      <c r="H11" s="31" t="s">
        <v>294</v>
      </c>
      <c r="I11" s="31">
        <v>0</v>
      </c>
      <c r="J11" s="31" t="s">
        <v>294</v>
      </c>
      <c r="K11" s="31">
        <f t="shared" si="0"/>
        <v>3</v>
      </c>
      <c r="L11" s="31">
        <v>2</v>
      </c>
      <c r="M11" s="31">
        <f t="shared" si="1"/>
        <v>1</v>
      </c>
      <c r="N11" s="32">
        <f t="shared" si="2"/>
        <v>0.66666666666666663</v>
      </c>
      <c r="O11" s="31">
        <v>2</v>
      </c>
      <c r="P11" s="33">
        <v>0</v>
      </c>
      <c r="Q11" s="33">
        <f t="shared" si="3"/>
        <v>2</v>
      </c>
      <c r="R11" s="37"/>
      <c r="S11" s="39">
        <v>51</v>
      </c>
    </row>
    <row r="12" spans="1:20" x14ac:dyDescent="0.2">
      <c r="A12" s="21" t="s">
        <v>301</v>
      </c>
      <c r="B12" s="31" t="s">
        <v>294</v>
      </c>
      <c r="C12" s="31" t="s">
        <v>294</v>
      </c>
      <c r="D12" s="31">
        <v>1</v>
      </c>
      <c r="E12" s="31" t="s">
        <v>294</v>
      </c>
      <c r="F12" s="35">
        <v>0</v>
      </c>
      <c r="G12" s="31">
        <v>3</v>
      </c>
      <c r="H12" s="31" t="s">
        <v>294</v>
      </c>
      <c r="I12" s="31">
        <v>2</v>
      </c>
      <c r="J12" s="31" t="s">
        <v>294</v>
      </c>
      <c r="K12" s="31">
        <f t="shared" si="0"/>
        <v>6</v>
      </c>
      <c r="L12" s="31">
        <v>1</v>
      </c>
      <c r="M12" s="31">
        <f t="shared" si="1"/>
        <v>5</v>
      </c>
      <c r="N12" s="32">
        <f t="shared" si="2"/>
        <v>0.16666666666666666</v>
      </c>
      <c r="O12" s="31">
        <v>2</v>
      </c>
      <c r="P12" s="33">
        <v>0</v>
      </c>
      <c r="Q12" s="33">
        <f t="shared" si="3"/>
        <v>2</v>
      </c>
      <c r="R12" s="37"/>
      <c r="S12" s="27">
        <v>102</v>
      </c>
    </row>
    <row r="13" spans="1:20" ht="15" x14ac:dyDescent="0.2">
      <c r="A13" s="21" t="s">
        <v>302</v>
      </c>
      <c r="B13" s="31" t="s">
        <v>294</v>
      </c>
      <c r="C13" s="31" t="s">
        <v>294</v>
      </c>
      <c r="D13" s="31">
        <v>1</v>
      </c>
      <c r="E13" s="31" t="s">
        <v>294</v>
      </c>
      <c r="F13" s="31" t="s">
        <v>294</v>
      </c>
      <c r="G13" s="31"/>
      <c r="H13" s="31" t="s">
        <v>294</v>
      </c>
      <c r="I13" s="31" t="s">
        <v>294</v>
      </c>
      <c r="J13" s="31" t="s">
        <v>294</v>
      </c>
      <c r="K13" s="31">
        <f t="shared" si="0"/>
        <v>1</v>
      </c>
      <c r="L13" s="31">
        <v>0</v>
      </c>
      <c r="M13" s="31">
        <f t="shared" si="1"/>
        <v>1</v>
      </c>
      <c r="N13" s="32">
        <f t="shared" si="2"/>
        <v>0</v>
      </c>
      <c r="O13" s="31">
        <v>1</v>
      </c>
      <c r="P13" s="33">
        <v>0</v>
      </c>
      <c r="Q13" s="33">
        <f t="shared" si="3"/>
        <v>1</v>
      </c>
      <c r="R13" s="37"/>
      <c r="S13" s="39">
        <v>28</v>
      </c>
    </row>
    <row r="14" spans="1:20" ht="15" x14ac:dyDescent="0.2">
      <c r="A14" s="21" t="s">
        <v>303</v>
      </c>
      <c r="B14" s="31" t="s">
        <v>294</v>
      </c>
      <c r="C14" s="31" t="s">
        <v>294</v>
      </c>
      <c r="D14" s="31">
        <v>1</v>
      </c>
      <c r="E14" s="31" t="s">
        <v>294</v>
      </c>
      <c r="F14" s="31">
        <v>0</v>
      </c>
      <c r="G14" s="31">
        <v>1</v>
      </c>
      <c r="H14" s="31" t="s">
        <v>294</v>
      </c>
      <c r="I14" s="31" t="s">
        <v>294</v>
      </c>
      <c r="J14" s="31">
        <v>0</v>
      </c>
      <c r="K14" s="31">
        <f t="shared" si="0"/>
        <v>2</v>
      </c>
      <c r="L14" s="31">
        <v>1</v>
      </c>
      <c r="M14" s="31">
        <f t="shared" si="1"/>
        <v>1</v>
      </c>
      <c r="N14" s="32">
        <f t="shared" si="2"/>
        <v>0.5</v>
      </c>
      <c r="O14" s="31">
        <v>0</v>
      </c>
      <c r="P14" s="33">
        <v>0</v>
      </c>
      <c r="Q14" s="33">
        <f t="shared" si="3"/>
        <v>0</v>
      </c>
      <c r="R14" s="37"/>
      <c r="S14" s="39">
        <v>60</v>
      </c>
    </row>
    <row r="15" spans="1:20" x14ac:dyDescent="0.2">
      <c r="A15" s="18" t="s">
        <v>304</v>
      </c>
      <c r="B15" s="31">
        <v>1</v>
      </c>
      <c r="C15" s="31">
        <v>4</v>
      </c>
      <c r="D15" s="31">
        <v>1</v>
      </c>
      <c r="E15" s="31" t="s">
        <v>294</v>
      </c>
      <c r="F15" s="31" t="s">
        <v>294</v>
      </c>
      <c r="G15" s="31" t="s">
        <v>294</v>
      </c>
      <c r="H15" s="31" t="s">
        <v>294</v>
      </c>
      <c r="I15" s="31" t="s">
        <v>294</v>
      </c>
      <c r="J15" s="31" t="s">
        <v>294</v>
      </c>
      <c r="K15" s="31">
        <f>SUM(B15:J15)</f>
        <v>6</v>
      </c>
      <c r="L15" s="31">
        <v>1</v>
      </c>
      <c r="M15" s="31">
        <f t="shared" si="1"/>
        <v>5</v>
      </c>
      <c r="N15" s="32">
        <f t="shared" si="2"/>
        <v>0.16666666666666666</v>
      </c>
      <c r="O15" s="31">
        <v>0</v>
      </c>
      <c r="P15" s="33">
        <v>0</v>
      </c>
      <c r="Q15" s="33">
        <f t="shared" si="3"/>
        <v>0</v>
      </c>
      <c r="R15" s="36">
        <v>0</v>
      </c>
      <c r="S15" s="38" t="s">
        <v>294</v>
      </c>
    </row>
    <row r="16" spans="1:20" ht="15" x14ac:dyDescent="0.2">
      <c r="A16" s="22" t="s">
        <v>307</v>
      </c>
      <c r="B16" s="22">
        <f t="shared" ref="B16:M16" si="4">SUM(B5:B15)</f>
        <v>1</v>
      </c>
      <c r="C16" s="22">
        <f t="shared" si="4"/>
        <v>4</v>
      </c>
      <c r="D16" s="22">
        <f t="shared" si="4"/>
        <v>11</v>
      </c>
      <c r="E16" s="22">
        <f t="shared" si="4"/>
        <v>0</v>
      </c>
      <c r="F16" s="22">
        <f t="shared" si="4"/>
        <v>4</v>
      </c>
      <c r="G16" s="22">
        <f t="shared" si="4"/>
        <v>9</v>
      </c>
      <c r="H16" s="22">
        <f t="shared" si="4"/>
        <v>0</v>
      </c>
      <c r="I16" s="22">
        <f t="shared" si="4"/>
        <v>6</v>
      </c>
      <c r="J16" s="22">
        <f t="shared" si="4"/>
        <v>3</v>
      </c>
      <c r="K16" s="22">
        <f t="shared" si="4"/>
        <v>38</v>
      </c>
      <c r="L16" s="22">
        <f t="shared" si="4"/>
        <v>6</v>
      </c>
      <c r="M16" s="22">
        <f t="shared" si="4"/>
        <v>32</v>
      </c>
      <c r="N16" s="23">
        <f>L16/K16</f>
        <v>0.15789473684210525</v>
      </c>
      <c r="O16" s="22">
        <f>SUM(O5:O15)</f>
        <v>6</v>
      </c>
      <c r="P16" s="22">
        <f>SUM(P5:P15)</f>
        <v>2</v>
      </c>
      <c r="Q16" s="22">
        <f t="shared" si="3"/>
        <v>8</v>
      </c>
      <c r="R16" s="24">
        <f>SUM(R5:R15)</f>
        <v>0</v>
      </c>
      <c r="S16" s="22">
        <f>SUM(S5:S15)</f>
        <v>500</v>
      </c>
    </row>
    <row r="17" spans="1:20" x14ac:dyDescent="0.2">
      <c r="A17" s="18" t="s">
        <v>305</v>
      </c>
      <c r="B17" s="15">
        <v>1</v>
      </c>
      <c r="C17" s="31">
        <v>4</v>
      </c>
      <c r="D17" s="31">
        <v>1</v>
      </c>
      <c r="E17" s="31" t="s">
        <v>294</v>
      </c>
      <c r="F17" s="31"/>
      <c r="G17" s="31">
        <v>3</v>
      </c>
      <c r="H17" s="31" t="s">
        <v>294</v>
      </c>
      <c r="I17" s="31" t="s">
        <v>294</v>
      </c>
      <c r="J17" s="31" t="s">
        <v>294</v>
      </c>
      <c r="K17" s="15">
        <f>SUM(B17:J17)</f>
        <v>9</v>
      </c>
      <c r="L17" s="15">
        <v>7</v>
      </c>
      <c r="M17" s="15">
        <v>2</v>
      </c>
      <c r="N17" s="16">
        <f>L17/K17</f>
        <v>0.77777777777777779</v>
      </c>
      <c r="O17" s="15">
        <v>0</v>
      </c>
      <c r="P17" s="15">
        <v>0</v>
      </c>
      <c r="Q17" s="17">
        <f t="shared" si="3"/>
        <v>0</v>
      </c>
      <c r="R17" s="15"/>
      <c r="S17" s="15"/>
    </row>
    <row r="18" spans="1:20" x14ac:dyDescent="0.2">
      <c r="A18" s="18" t="s">
        <v>306</v>
      </c>
      <c r="B18" s="15">
        <v>1</v>
      </c>
      <c r="C18" s="31">
        <v>2</v>
      </c>
      <c r="D18" s="31">
        <v>4</v>
      </c>
      <c r="E18" s="31" t="s">
        <v>294</v>
      </c>
      <c r="F18" s="31" t="s">
        <v>294</v>
      </c>
      <c r="G18" s="31" t="s">
        <v>294</v>
      </c>
      <c r="H18" s="31">
        <v>0</v>
      </c>
      <c r="I18" s="31" t="s">
        <v>294</v>
      </c>
      <c r="J18" s="31" t="s">
        <v>294</v>
      </c>
      <c r="K18" s="15">
        <f t="shared" ref="K18" si="5">SUM(B18:J18)</f>
        <v>7</v>
      </c>
      <c r="L18" s="15">
        <v>1</v>
      </c>
      <c r="M18" s="15">
        <v>6</v>
      </c>
      <c r="N18" s="16">
        <f>L18/K18</f>
        <v>0.14285714285714285</v>
      </c>
      <c r="O18" s="15">
        <v>0</v>
      </c>
      <c r="P18" s="15">
        <v>0</v>
      </c>
      <c r="Q18" s="17">
        <f t="shared" si="3"/>
        <v>0</v>
      </c>
      <c r="R18" s="15"/>
      <c r="S18" s="15"/>
    </row>
    <row r="19" spans="1:20" ht="15" x14ac:dyDescent="0.2">
      <c r="A19" s="22" t="s">
        <v>276</v>
      </c>
      <c r="B19" s="22">
        <f>SUM(B16:B18)</f>
        <v>3</v>
      </c>
      <c r="C19" s="22">
        <f>SUM(C16:C18)</f>
        <v>10</v>
      </c>
      <c r="D19" s="22">
        <f>SUM(D16:D18)</f>
        <v>16</v>
      </c>
      <c r="E19" s="22">
        <f t="shared" ref="E19:J19" si="6">SUM(E16:E18)</f>
        <v>0</v>
      </c>
      <c r="F19" s="22">
        <f>SUM(F16:F18)</f>
        <v>4</v>
      </c>
      <c r="G19" s="22">
        <f t="shared" si="6"/>
        <v>12</v>
      </c>
      <c r="H19" s="22">
        <f t="shared" si="6"/>
        <v>0</v>
      </c>
      <c r="I19" s="22">
        <f t="shared" si="6"/>
        <v>6</v>
      </c>
      <c r="J19" s="22">
        <f t="shared" si="6"/>
        <v>3</v>
      </c>
      <c r="K19" s="22">
        <f>SUM(B19:J19)</f>
        <v>54</v>
      </c>
      <c r="L19" s="22">
        <f>SUM(L16:L18)</f>
        <v>14</v>
      </c>
      <c r="M19" s="22">
        <f>SUM(M16:M18)</f>
        <v>40</v>
      </c>
      <c r="N19" s="23">
        <f>L19/K19</f>
        <v>0.25925925925925924</v>
      </c>
      <c r="O19" s="22">
        <f>SUM(O16:O18)</f>
        <v>6</v>
      </c>
      <c r="P19" s="22">
        <f>SUM(P16:P18)</f>
        <v>2</v>
      </c>
      <c r="Q19" s="22">
        <f>SUM(Q16:Q18)</f>
        <v>8</v>
      </c>
      <c r="R19" s="22"/>
      <c r="S19" s="22"/>
    </row>
    <row r="20" spans="1:20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2"/>
      <c r="L20" s="19"/>
      <c r="M20" s="19"/>
      <c r="N20" s="20"/>
      <c r="O20" s="19"/>
      <c r="P20" s="19"/>
      <c r="Q20" s="19"/>
      <c r="R20" s="12"/>
      <c r="S20" s="12"/>
    </row>
    <row r="21" spans="1:20" ht="15" x14ac:dyDescent="0.2">
      <c r="N21" s="28"/>
      <c r="O21" s="29"/>
      <c r="P21" s="30"/>
      <c r="Q21" s="29"/>
      <c r="R21" s="28"/>
      <c r="S21" s="28"/>
      <c r="T21" s="28"/>
    </row>
    <row r="22" spans="1:20" ht="15" x14ac:dyDescent="0.2">
      <c r="N22" s="28"/>
      <c r="O22" s="29"/>
      <c r="P22" s="30"/>
      <c r="Q22" s="29"/>
      <c r="R22" s="28"/>
      <c r="S22" s="28"/>
      <c r="T22" s="28"/>
    </row>
    <row r="23" spans="1:20" ht="15" x14ac:dyDescent="0.2">
      <c r="N23" s="28"/>
      <c r="O23" s="29"/>
      <c r="P23" s="30"/>
      <c r="Q23" s="29"/>
      <c r="R23" s="28"/>
      <c r="S23" s="28"/>
      <c r="T23" s="28"/>
    </row>
    <row r="24" spans="1:20" ht="15" x14ac:dyDescent="0.2">
      <c r="N24" s="28"/>
      <c r="O24" s="29"/>
      <c r="P24" s="30"/>
      <c r="Q24" s="29"/>
      <c r="R24" s="28"/>
      <c r="S24" s="28"/>
      <c r="T24" s="28"/>
    </row>
    <row r="25" spans="1:20" ht="15" x14ac:dyDescent="0.2">
      <c r="A25" s="25"/>
      <c r="N25" s="28"/>
      <c r="O25" s="29"/>
      <c r="P25" s="30"/>
      <c r="Q25" s="29"/>
      <c r="R25" s="28"/>
      <c r="S25" s="28"/>
      <c r="T25" s="28"/>
    </row>
    <row r="26" spans="1:20" ht="15" x14ac:dyDescent="0.2">
      <c r="A26" s="26"/>
      <c r="N26" s="28"/>
      <c r="O26" s="29"/>
      <c r="P26" s="30"/>
      <c r="Q26" s="29"/>
      <c r="R26" s="28"/>
      <c r="S26" s="28"/>
      <c r="T26" s="28"/>
    </row>
    <row r="27" spans="1:20" ht="15" x14ac:dyDescent="0.2">
      <c r="N27" s="28"/>
      <c r="O27" s="29"/>
      <c r="P27" s="30"/>
      <c r="Q27" s="29"/>
      <c r="R27" s="28"/>
      <c r="S27" s="28"/>
      <c r="T27" s="28"/>
    </row>
    <row r="28" spans="1:20" ht="15" x14ac:dyDescent="0.2">
      <c r="N28" s="28"/>
      <c r="O28" s="29"/>
      <c r="P28" s="30"/>
      <c r="Q28" s="29"/>
      <c r="R28" s="28"/>
      <c r="S28" s="28"/>
      <c r="T28" s="28"/>
    </row>
    <row r="29" spans="1:20" ht="15" x14ac:dyDescent="0.2">
      <c r="N29" s="28"/>
      <c r="O29" s="29"/>
      <c r="P29" s="30"/>
      <c r="Q29" s="29"/>
      <c r="R29" s="28"/>
      <c r="S29" s="28"/>
      <c r="T29" s="28"/>
    </row>
    <row r="30" spans="1:20" ht="15" x14ac:dyDescent="0.2">
      <c r="N30" s="28"/>
      <c r="O30" s="29"/>
      <c r="P30" s="30"/>
      <c r="Q30" s="29"/>
      <c r="R30" s="28"/>
      <c r="S30" s="28"/>
      <c r="T30" s="28"/>
    </row>
    <row r="31" spans="1:20" ht="15" x14ac:dyDescent="0.2">
      <c r="N31" s="28"/>
      <c r="O31" s="29"/>
      <c r="P31" s="30"/>
      <c r="Q31" s="29"/>
      <c r="R31" s="28"/>
      <c r="S31" s="28"/>
      <c r="T31" s="28"/>
    </row>
    <row r="32" spans="1:20" ht="15" x14ac:dyDescent="0.2">
      <c r="N32" s="28"/>
      <c r="O32" s="29"/>
      <c r="P32" s="30"/>
      <c r="Q32" s="29"/>
      <c r="R32" s="28"/>
      <c r="S32" s="28"/>
      <c r="T32" s="28"/>
    </row>
    <row r="33" spans="14:20" ht="15" x14ac:dyDescent="0.2">
      <c r="N33" s="28"/>
      <c r="O33" s="29"/>
      <c r="P33" s="30"/>
      <c r="Q33" s="29"/>
      <c r="R33" s="28"/>
      <c r="S33" s="28"/>
      <c r="T33" s="28"/>
    </row>
    <row r="34" spans="14:20" ht="15" x14ac:dyDescent="0.2">
      <c r="N34" s="28"/>
      <c r="O34" s="29"/>
      <c r="P34" s="30"/>
      <c r="Q34" s="29"/>
      <c r="R34" s="28"/>
      <c r="S34" s="28"/>
      <c r="T34" s="28"/>
    </row>
    <row r="35" spans="14:20" x14ac:dyDescent="0.2">
      <c r="N35" s="28"/>
      <c r="O35" s="28"/>
      <c r="P35" s="28"/>
      <c r="Q35" s="28"/>
      <c r="R35" s="28"/>
      <c r="S35" s="28"/>
      <c r="T35" s="28"/>
    </row>
  </sheetData>
  <mergeCells count="12">
    <mergeCell ref="A1:S2"/>
    <mergeCell ref="A3:A4"/>
    <mergeCell ref="B3:J3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pageMargins left="0.7" right="0.7" top="0.75" bottom="0.75" header="0.3" footer="0.3"/>
  <pageSetup paperSize="9" orientation="landscape" r:id="rId1"/>
  <headerFooter alignWithMargins="0"/>
  <ignoredErrors>
    <ignoredError sqref="K16 K19 N16 N19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8"/>
  <sheetViews>
    <sheetView workbookViewId="0">
      <selection activeCell="H20" sqref="H20"/>
    </sheetView>
  </sheetViews>
  <sheetFormatPr defaultRowHeight="12.75" x14ac:dyDescent="0.2"/>
  <cols>
    <col min="1" max="1" width="22.5703125" bestFit="1" customWidth="1"/>
    <col min="2" max="2" width="40.42578125" bestFit="1" customWidth="1"/>
    <col min="3" max="3" width="14" bestFit="1" customWidth="1"/>
    <col min="4" max="4" width="29.7109375" bestFit="1" customWidth="1"/>
    <col min="5" max="5" width="19.5703125" bestFit="1" customWidth="1"/>
    <col min="6" max="6" width="17.5703125" customWidth="1"/>
    <col min="7" max="7" width="16" bestFit="1" customWidth="1"/>
    <col min="8" max="8" width="13.7109375" customWidth="1"/>
    <col min="9" max="9" width="35.7109375" customWidth="1"/>
    <col min="10" max="10" width="14.28515625" customWidth="1"/>
    <col min="11" max="11" width="13.7109375" bestFit="1" customWidth="1"/>
    <col min="12" max="12" width="51.28515625" bestFit="1" customWidth="1"/>
    <col min="13" max="14" width="11.5703125" customWidth="1"/>
    <col min="15" max="15" width="16.28515625" customWidth="1"/>
    <col min="16" max="16" width="15.28515625" customWidth="1"/>
    <col min="17" max="17" width="32" customWidth="1"/>
    <col min="18" max="18" width="12" bestFit="1" customWidth="1"/>
    <col min="19" max="19" width="19.5703125" bestFit="1" customWidth="1"/>
    <col min="20" max="20" width="4.7109375" customWidth="1"/>
  </cols>
  <sheetData>
    <row r="1" spans="1:19" s="1" customFormat="1" ht="20.45" customHeight="1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10</v>
      </c>
      <c r="G1" s="3" t="s">
        <v>6</v>
      </c>
      <c r="H1" s="3" t="s">
        <v>15</v>
      </c>
      <c r="I1" s="3" t="s">
        <v>5</v>
      </c>
      <c r="J1" s="3" t="s">
        <v>7</v>
      </c>
      <c r="K1" s="3" t="s">
        <v>8</v>
      </c>
      <c r="L1" s="3" t="s">
        <v>9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16</v>
      </c>
      <c r="R1" s="3" t="s">
        <v>17</v>
      </c>
      <c r="S1" s="3" t="s">
        <v>18</v>
      </c>
    </row>
    <row r="2" spans="1:19" s="1" customFormat="1" ht="15.75" customHeight="1" x14ac:dyDescent="0.2">
      <c r="A2" s="8">
        <v>45352</v>
      </c>
      <c r="B2" s="9" t="s">
        <v>269</v>
      </c>
      <c r="C2" s="10">
        <v>43075</v>
      </c>
      <c r="D2" s="9" t="s">
        <v>265</v>
      </c>
      <c r="E2" s="8">
        <v>1500</v>
      </c>
      <c r="F2" s="9" t="s">
        <v>20</v>
      </c>
      <c r="G2" s="8">
        <v>15104</v>
      </c>
      <c r="H2" s="9" t="s">
        <v>47</v>
      </c>
      <c r="I2" s="9" t="s">
        <v>266</v>
      </c>
      <c r="J2" s="8">
        <v>15001</v>
      </c>
      <c r="K2" s="8">
        <v>15001</v>
      </c>
      <c r="L2" s="9" t="s">
        <v>36</v>
      </c>
      <c r="M2" s="11">
        <v>1</v>
      </c>
      <c r="N2" s="11">
        <v>1</v>
      </c>
      <c r="O2" s="11">
        <v>1</v>
      </c>
      <c r="P2" s="9" t="s">
        <v>22</v>
      </c>
      <c r="Q2" s="9" t="s">
        <v>270</v>
      </c>
      <c r="R2" s="9" t="s">
        <v>271</v>
      </c>
      <c r="S2" s="5" t="s">
        <v>308</v>
      </c>
    </row>
    <row r="3" spans="1:19" s="1" customFormat="1" ht="15.75" customHeight="1" x14ac:dyDescent="0.2">
      <c r="A3" s="8">
        <v>45347</v>
      </c>
      <c r="B3" s="9" t="s">
        <v>261</v>
      </c>
      <c r="C3" s="10">
        <v>43070</v>
      </c>
      <c r="D3" s="9" t="s">
        <v>107</v>
      </c>
      <c r="E3" s="8">
        <v>1800</v>
      </c>
      <c r="F3" s="9" t="s">
        <v>20</v>
      </c>
      <c r="G3" s="8">
        <v>18024</v>
      </c>
      <c r="H3" s="9" t="s">
        <v>47</v>
      </c>
      <c r="I3" s="9" t="s">
        <v>109</v>
      </c>
      <c r="J3" s="8">
        <v>18006</v>
      </c>
      <c r="K3" s="8">
        <v>18003</v>
      </c>
      <c r="L3" s="9" t="s">
        <v>29</v>
      </c>
      <c r="M3" s="7">
        <v>1</v>
      </c>
      <c r="N3" s="7">
        <v>1</v>
      </c>
      <c r="O3" s="7">
        <v>1</v>
      </c>
      <c r="P3" s="9" t="s">
        <v>22</v>
      </c>
      <c r="Q3" s="9" t="s">
        <v>262</v>
      </c>
      <c r="R3" s="9" t="s">
        <v>263</v>
      </c>
      <c r="S3" s="5" t="s">
        <v>308</v>
      </c>
    </row>
    <row r="4" spans="1:19" s="1" customFormat="1" ht="15.75" customHeight="1" x14ac:dyDescent="0.2">
      <c r="A4" s="8">
        <v>36820</v>
      </c>
      <c r="B4" s="9" t="s">
        <v>259</v>
      </c>
      <c r="C4" s="10">
        <v>42404</v>
      </c>
      <c r="D4" s="9" t="s">
        <v>140</v>
      </c>
      <c r="E4" s="8">
        <v>1800</v>
      </c>
      <c r="F4" s="9" t="s">
        <v>137</v>
      </c>
      <c r="G4" s="8">
        <v>18358</v>
      </c>
      <c r="H4" s="9" t="s">
        <v>25</v>
      </c>
      <c r="I4" s="9" t="s">
        <v>135</v>
      </c>
      <c r="J4" s="8">
        <v>18145</v>
      </c>
      <c r="K4" s="8">
        <v>18042</v>
      </c>
      <c r="L4" s="9" t="s">
        <v>136</v>
      </c>
      <c r="M4" s="7">
        <v>1</v>
      </c>
      <c r="N4" s="7">
        <v>1</v>
      </c>
      <c r="O4" s="7">
        <v>1</v>
      </c>
      <c r="P4" s="9" t="s">
        <v>48</v>
      </c>
      <c r="Q4" s="9" t="s">
        <v>21</v>
      </c>
      <c r="R4" s="9" t="s">
        <v>260</v>
      </c>
      <c r="S4" s="9" t="s">
        <v>21</v>
      </c>
    </row>
    <row r="5" spans="1:19" s="1" customFormat="1" ht="15.75" customHeight="1" x14ac:dyDescent="0.2">
      <c r="A5" s="8">
        <v>36736</v>
      </c>
      <c r="B5" s="9" t="s">
        <v>253</v>
      </c>
      <c r="C5" s="10">
        <v>42393</v>
      </c>
      <c r="D5" s="9" t="s">
        <v>45</v>
      </c>
      <c r="E5" s="8">
        <v>1800</v>
      </c>
      <c r="F5" s="9" t="s">
        <v>92</v>
      </c>
      <c r="G5" s="8">
        <v>18302</v>
      </c>
      <c r="H5" s="9" t="s">
        <v>35</v>
      </c>
      <c r="I5" s="9" t="s">
        <v>90</v>
      </c>
      <c r="J5" s="8">
        <v>18124</v>
      </c>
      <c r="K5" s="8">
        <v>18035</v>
      </c>
      <c r="L5" s="9" t="s">
        <v>91</v>
      </c>
      <c r="M5" s="7">
        <v>1</v>
      </c>
      <c r="N5" s="7">
        <v>1</v>
      </c>
      <c r="O5" s="7">
        <v>1</v>
      </c>
      <c r="P5" s="9" t="s">
        <v>48</v>
      </c>
      <c r="Q5" s="9" t="s">
        <v>254</v>
      </c>
      <c r="R5" s="9" t="s">
        <v>255</v>
      </c>
      <c r="S5" s="9" t="s">
        <v>21</v>
      </c>
    </row>
    <row r="6" spans="1:19" s="1" customFormat="1" ht="15.75" customHeight="1" x14ac:dyDescent="0.2">
      <c r="A6" s="8">
        <v>36043</v>
      </c>
      <c r="B6" s="9" t="s">
        <v>239</v>
      </c>
      <c r="C6" s="10">
        <v>42292</v>
      </c>
      <c r="D6" s="9" t="s">
        <v>38</v>
      </c>
      <c r="E6" s="8">
        <v>1800</v>
      </c>
      <c r="F6" s="9" t="s">
        <v>242</v>
      </c>
      <c r="G6" s="8">
        <v>18334</v>
      </c>
      <c r="H6" s="9" t="s">
        <v>243</v>
      </c>
      <c r="I6" s="9" t="s">
        <v>240</v>
      </c>
      <c r="J6" s="8">
        <v>18136</v>
      </c>
      <c r="K6" s="8">
        <v>18039</v>
      </c>
      <c r="L6" s="9" t="s">
        <v>241</v>
      </c>
      <c r="M6" s="7">
        <v>1</v>
      </c>
      <c r="N6" s="7">
        <v>1</v>
      </c>
      <c r="O6" s="7">
        <v>1</v>
      </c>
      <c r="P6" s="9" t="s">
        <v>22</v>
      </c>
      <c r="Q6" s="9" t="s">
        <v>244</v>
      </c>
      <c r="R6" s="9" t="s">
        <v>245</v>
      </c>
      <c r="S6" s="9" t="s">
        <v>21</v>
      </c>
    </row>
    <row r="7" spans="1:19" s="1" customFormat="1" ht="15.75" customHeight="1" x14ac:dyDescent="0.2">
      <c r="A7" s="8">
        <v>33232</v>
      </c>
      <c r="B7" s="9" t="s">
        <v>233</v>
      </c>
      <c r="C7" s="10">
        <v>42015</v>
      </c>
      <c r="D7" s="9" t="s">
        <v>152</v>
      </c>
      <c r="E7" s="8">
        <v>1800</v>
      </c>
      <c r="F7" s="9" t="s">
        <v>20</v>
      </c>
      <c r="G7" s="8">
        <v>18060</v>
      </c>
      <c r="H7" s="9" t="s">
        <v>25</v>
      </c>
      <c r="I7" s="9" t="s">
        <v>58</v>
      </c>
      <c r="J7" s="8">
        <v>18022</v>
      </c>
      <c r="K7" s="8">
        <v>18007</v>
      </c>
      <c r="L7" s="9" t="s">
        <v>59</v>
      </c>
      <c r="M7" s="7">
        <v>1</v>
      </c>
      <c r="N7" s="7">
        <v>1</v>
      </c>
      <c r="O7" s="7">
        <v>1</v>
      </c>
      <c r="P7" s="9" t="s">
        <v>22</v>
      </c>
      <c r="Q7" s="9" t="s">
        <v>234</v>
      </c>
      <c r="R7" s="9" t="s">
        <v>235</v>
      </c>
      <c r="S7" s="9" t="s">
        <v>21</v>
      </c>
    </row>
    <row r="8" spans="1:19" s="1" customFormat="1" ht="15.75" customHeight="1" x14ac:dyDescent="0.2">
      <c r="A8" s="8">
        <v>32951</v>
      </c>
      <c r="B8" s="9" t="s">
        <v>226</v>
      </c>
      <c r="C8" s="10">
        <v>41984</v>
      </c>
      <c r="D8" s="9" t="s">
        <v>227</v>
      </c>
      <c r="E8" s="8">
        <v>1800</v>
      </c>
      <c r="F8" s="9" t="s">
        <v>87</v>
      </c>
      <c r="G8" s="8">
        <v>18038</v>
      </c>
      <c r="H8" s="9" t="s">
        <v>55</v>
      </c>
      <c r="I8" s="9" t="s">
        <v>85</v>
      </c>
      <c r="J8" s="8">
        <v>18012</v>
      </c>
      <c r="K8" s="8">
        <v>18005</v>
      </c>
      <c r="L8" s="9" t="s">
        <v>86</v>
      </c>
      <c r="M8" s="7">
        <v>1</v>
      </c>
      <c r="N8" s="7">
        <v>1</v>
      </c>
      <c r="O8" s="7">
        <v>1</v>
      </c>
      <c r="P8" s="9" t="s">
        <v>48</v>
      </c>
      <c r="Q8" s="9" t="s">
        <v>228</v>
      </c>
      <c r="R8" s="9" t="s">
        <v>229</v>
      </c>
      <c r="S8" s="9" t="s">
        <v>21</v>
      </c>
    </row>
    <row r="9" spans="1:19" s="1" customFormat="1" ht="15.75" customHeight="1" x14ac:dyDescent="0.2">
      <c r="A9" s="8">
        <v>31627</v>
      </c>
      <c r="B9" s="9" t="s">
        <v>219</v>
      </c>
      <c r="C9" s="10">
        <v>41883</v>
      </c>
      <c r="D9" s="9" t="s">
        <v>38</v>
      </c>
      <c r="E9" s="8">
        <v>1800</v>
      </c>
      <c r="F9" s="9" t="s">
        <v>87</v>
      </c>
      <c r="G9" s="8">
        <v>18038</v>
      </c>
      <c r="H9" s="9" t="s">
        <v>25</v>
      </c>
      <c r="I9" s="9" t="s">
        <v>85</v>
      </c>
      <c r="J9" s="8">
        <v>18012</v>
      </c>
      <c r="K9" s="8">
        <v>18005</v>
      </c>
      <c r="L9" s="9" t="s">
        <v>86</v>
      </c>
      <c r="M9" s="7">
        <v>1</v>
      </c>
      <c r="N9" s="7">
        <v>1</v>
      </c>
      <c r="O9" s="7">
        <v>1</v>
      </c>
      <c r="P9" s="9" t="s">
        <v>22</v>
      </c>
      <c r="Q9" s="9" t="s">
        <v>220</v>
      </c>
      <c r="R9" s="9" t="s">
        <v>221</v>
      </c>
      <c r="S9" s="9" t="s">
        <v>21</v>
      </c>
    </row>
    <row r="10" spans="1:19" s="1" customFormat="1" ht="15.75" customHeight="1" x14ac:dyDescent="0.2">
      <c r="A10" s="8">
        <v>29272</v>
      </c>
      <c r="B10" s="9" t="s">
        <v>209</v>
      </c>
      <c r="C10" s="10">
        <v>41574</v>
      </c>
      <c r="D10" s="9" t="s">
        <v>210</v>
      </c>
      <c r="E10" s="8">
        <v>1800</v>
      </c>
      <c r="F10" s="9" t="s">
        <v>20</v>
      </c>
      <c r="G10" s="8">
        <v>18024</v>
      </c>
      <c r="H10" s="9" t="s">
        <v>23</v>
      </c>
      <c r="I10" s="9" t="s">
        <v>113</v>
      </c>
      <c r="J10" s="8">
        <v>18006</v>
      </c>
      <c r="K10" s="8">
        <v>18003</v>
      </c>
      <c r="L10" s="9" t="s">
        <v>29</v>
      </c>
      <c r="M10" s="7">
        <v>1</v>
      </c>
      <c r="N10" s="7">
        <v>1</v>
      </c>
      <c r="O10" s="7">
        <v>1</v>
      </c>
      <c r="P10" s="9" t="s">
        <v>22</v>
      </c>
      <c r="Q10" s="9" t="s">
        <v>212</v>
      </c>
      <c r="R10" s="9" t="s">
        <v>213</v>
      </c>
      <c r="S10" s="9" t="s">
        <v>21</v>
      </c>
    </row>
    <row r="11" spans="1:19" s="1" customFormat="1" ht="15.75" customHeight="1" x14ac:dyDescent="0.2">
      <c r="A11" s="8">
        <v>27298</v>
      </c>
      <c r="B11" s="9" t="s">
        <v>203</v>
      </c>
      <c r="C11" s="10">
        <v>41309</v>
      </c>
      <c r="D11" s="9" t="s">
        <v>45</v>
      </c>
      <c r="E11" s="8">
        <v>1800</v>
      </c>
      <c r="F11" s="9" t="s">
        <v>165</v>
      </c>
      <c r="G11" s="8">
        <v>18031</v>
      </c>
      <c r="H11" s="9" t="s">
        <v>25</v>
      </c>
      <c r="I11" s="9" t="s">
        <v>163</v>
      </c>
      <c r="J11" s="8">
        <v>18009</v>
      </c>
      <c r="K11" s="8">
        <v>18004</v>
      </c>
      <c r="L11" s="9" t="s">
        <v>164</v>
      </c>
      <c r="M11" s="11">
        <v>1</v>
      </c>
      <c r="N11" s="11">
        <v>1</v>
      </c>
      <c r="O11" s="11">
        <v>1</v>
      </c>
      <c r="P11" s="9" t="s">
        <v>22</v>
      </c>
      <c r="Q11" s="9" t="s">
        <v>204</v>
      </c>
      <c r="R11" s="9" t="s">
        <v>205</v>
      </c>
      <c r="S11" s="9" t="s">
        <v>21</v>
      </c>
    </row>
    <row r="12" spans="1:19" s="1" customFormat="1" ht="15.75" customHeight="1" x14ac:dyDescent="0.2">
      <c r="A12" s="8">
        <v>27554</v>
      </c>
      <c r="B12" s="9" t="s">
        <v>206</v>
      </c>
      <c r="C12" s="10">
        <v>41258</v>
      </c>
      <c r="D12" s="9" t="s">
        <v>38</v>
      </c>
      <c r="E12" s="8">
        <v>1800</v>
      </c>
      <c r="F12" s="9" t="s">
        <v>114</v>
      </c>
      <c r="G12" s="8">
        <v>18052</v>
      </c>
      <c r="H12" s="9" t="s">
        <v>25</v>
      </c>
      <c r="I12" s="9" t="s">
        <v>131</v>
      </c>
      <c r="J12" s="8">
        <v>18018</v>
      </c>
      <c r="K12" s="8">
        <v>18008</v>
      </c>
      <c r="L12" s="9" t="s">
        <v>112</v>
      </c>
      <c r="M12" s="7">
        <v>1</v>
      </c>
      <c r="N12" s="7">
        <v>1</v>
      </c>
      <c r="O12" s="7">
        <v>1</v>
      </c>
      <c r="P12" s="9" t="s">
        <v>22</v>
      </c>
      <c r="Q12" s="9" t="s">
        <v>207</v>
      </c>
      <c r="R12" s="9" t="s">
        <v>208</v>
      </c>
      <c r="S12" s="9" t="s">
        <v>21</v>
      </c>
    </row>
    <row r="13" spans="1:19" s="1" customFormat="1" ht="15.75" customHeight="1" x14ac:dyDescent="0.2">
      <c r="A13" s="8">
        <v>27204</v>
      </c>
      <c r="B13" s="9" t="s">
        <v>197</v>
      </c>
      <c r="C13" s="10">
        <v>41244</v>
      </c>
      <c r="D13" s="9" t="s">
        <v>50</v>
      </c>
      <c r="E13" s="8">
        <v>1500</v>
      </c>
      <c r="F13" s="9" t="s">
        <v>20</v>
      </c>
      <c r="G13" s="8">
        <v>15108</v>
      </c>
      <c r="H13" s="9" t="s">
        <v>34</v>
      </c>
      <c r="I13" s="9" t="s">
        <v>65</v>
      </c>
      <c r="J13" s="8">
        <v>15010</v>
      </c>
      <c r="K13" s="8">
        <v>15003</v>
      </c>
      <c r="L13" s="9" t="s">
        <v>19</v>
      </c>
      <c r="M13" s="7">
        <v>1</v>
      </c>
      <c r="N13" s="7">
        <v>1</v>
      </c>
      <c r="O13" s="7">
        <v>1</v>
      </c>
      <c r="P13" s="9" t="s">
        <v>22</v>
      </c>
      <c r="Q13" s="9" t="s">
        <v>198</v>
      </c>
      <c r="R13" s="9" t="s">
        <v>199</v>
      </c>
      <c r="S13" s="9" t="s">
        <v>21</v>
      </c>
    </row>
    <row r="14" spans="1:19" s="1" customFormat="1" ht="15.75" customHeight="1" x14ac:dyDescent="0.2">
      <c r="A14" s="8">
        <v>24156</v>
      </c>
      <c r="B14" s="9" t="s">
        <v>187</v>
      </c>
      <c r="C14" s="10">
        <v>40748</v>
      </c>
      <c r="D14" s="9" t="s">
        <v>38</v>
      </c>
      <c r="E14" s="8">
        <v>1800</v>
      </c>
      <c r="F14" s="9" t="s">
        <v>190</v>
      </c>
      <c r="G14" s="8">
        <v>18286</v>
      </c>
      <c r="H14" s="9" t="s">
        <v>35</v>
      </c>
      <c r="I14" s="9" t="s">
        <v>188</v>
      </c>
      <c r="J14" s="8">
        <v>18118</v>
      </c>
      <c r="K14" s="8">
        <v>18033</v>
      </c>
      <c r="L14" s="9" t="s">
        <v>189</v>
      </c>
      <c r="M14" s="11">
        <v>1</v>
      </c>
      <c r="N14" s="11">
        <v>1</v>
      </c>
      <c r="O14" s="11">
        <v>1</v>
      </c>
      <c r="P14" s="9" t="s">
        <v>22</v>
      </c>
      <c r="Q14" s="9" t="s">
        <v>191</v>
      </c>
      <c r="R14" s="9" t="s">
        <v>192</v>
      </c>
      <c r="S14" s="9" t="s">
        <v>21</v>
      </c>
    </row>
    <row r="15" spans="1:19" s="1" customFormat="1" ht="15.75" customHeight="1" x14ac:dyDescent="0.2">
      <c r="A15" s="8">
        <v>20414</v>
      </c>
      <c r="B15" s="9" t="s">
        <v>166</v>
      </c>
      <c r="C15" s="10">
        <v>39973</v>
      </c>
      <c r="D15" s="9" t="s">
        <v>38</v>
      </c>
      <c r="E15" s="8">
        <v>1800</v>
      </c>
      <c r="F15" s="9" t="s">
        <v>165</v>
      </c>
      <c r="G15" s="8">
        <v>18031</v>
      </c>
      <c r="H15" s="9" t="s">
        <v>25</v>
      </c>
      <c r="I15" s="9" t="s">
        <v>163</v>
      </c>
      <c r="J15" s="8">
        <v>18009</v>
      </c>
      <c r="K15" s="8">
        <v>18004</v>
      </c>
      <c r="L15" s="9" t="s">
        <v>164</v>
      </c>
      <c r="M15" s="7">
        <v>1</v>
      </c>
      <c r="N15" s="7">
        <v>1</v>
      </c>
      <c r="O15" s="7">
        <v>1</v>
      </c>
      <c r="P15" s="9" t="s">
        <v>22</v>
      </c>
      <c r="Q15" s="9" t="s">
        <v>176</v>
      </c>
      <c r="R15" s="9" t="s">
        <v>177</v>
      </c>
      <c r="S15" s="9" t="s">
        <v>21</v>
      </c>
    </row>
    <row r="16" spans="1:19" s="1" customFormat="1" ht="15.75" customHeight="1" x14ac:dyDescent="0.2">
      <c r="A16" s="8">
        <v>19484</v>
      </c>
      <c r="B16" s="9" t="s">
        <v>52</v>
      </c>
      <c r="C16" s="10">
        <v>39781</v>
      </c>
      <c r="D16" s="9" t="s">
        <v>172</v>
      </c>
      <c r="E16" s="8">
        <v>1800</v>
      </c>
      <c r="F16" s="9" t="s">
        <v>20</v>
      </c>
      <c r="G16" s="8">
        <v>18024</v>
      </c>
      <c r="H16" s="9" t="s">
        <v>47</v>
      </c>
      <c r="I16" s="9" t="s">
        <v>173</v>
      </c>
      <c r="J16" s="8">
        <v>18006</v>
      </c>
      <c r="K16" s="8">
        <v>18003</v>
      </c>
      <c r="L16" s="9" t="s">
        <v>29</v>
      </c>
      <c r="M16" s="7">
        <v>1</v>
      </c>
      <c r="N16" s="7">
        <v>1</v>
      </c>
      <c r="O16" s="7">
        <v>1</v>
      </c>
      <c r="P16" s="9" t="s">
        <v>22</v>
      </c>
      <c r="Q16" s="9" t="s">
        <v>174</v>
      </c>
      <c r="R16" s="9" t="s">
        <v>175</v>
      </c>
      <c r="S16" s="9" t="s">
        <v>21</v>
      </c>
    </row>
    <row r="17" spans="1:19" s="1" customFormat="1" ht="15.75" customHeight="1" x14ac:dyDescent="0.2">
      <c r="A17" s="8">
        <v>19418</v>
      </c>
      <c r="B17" s="9" t="s">
        <v>60</v>
      </c>
      <c r="C17" s="10">
        <v>39774</v>
      </c>
      <c r="D17" s="9" t="s">
        <v>169</v>
      </c>
      <c r="E17" s="8">
        <v>1800</v>
      </c>
      <c r="F17" s="9" t="s">
        <v>20</v>
      </c>
      <c r="G17" s="8">
        <v>18060</v>
      </c>
      <c r="H17" s="9" t="s">
        <v>47</v>
      </c>
      <c r="I17" s="9" t="s">
        <v>58</v>
      </c>
      <c r="J17" s="8">
        <v>18022</v>
      </c>
      <c r="K17" s="8">
        <v>18007</v>
      </c>
      <c r="L17" s="9" t="s">
        <v>59</v>
      </c>
      <c r="M17" s="7">
        <v>1</v>
      </c>
      <c r="N17" s="7">
        <v>1</v>
      </c>
      <c r="O17" s="7">
        <v>1</v>
      </c>
      <c r="P17" s="9" t="s">
        <v>22</v>
      </c>
      <c r="Q17" s="9" t="s">
        <v>170</v>
      </c>
      <c r="R17" s="9" t="s">
        <v>171</v>
      </c>
      <c r="S17" s="9" t="s">
        <v>21</v>
      </c>
    </row>
    <row r="18" spans="1:19" s="1" customFormat="1" ht="15.75" customHeight="1" x14ac:dyDescent="0.2">
      <c r="A18" s="8">
        <v>18988</v>
      </c>
      <c r="B18" s="9" t="s">
        <v>162</v>
      </c>
      <c r="C18" s="10">
        <v>39692</v>
      </c>
      <c r="D18" s="9" t="s">
        <v>46</v>
      </c>
      <c r="E18" s="8">
        <v>1800</v>
      </c>
      <c r="F18" s="9" t="s">
        <v>165</v>
      </c>
      <c r="G18" s="8">
        <v>18031</v>
      </c>
      <c r="H18" s="9" t="s">
        <v>25</v>
      </c>
      <c r="I18" s="9" t="s">
        <v>163</v>
      </c>
      <c r="J18" s="8">
        <v>18009</v>
      </c>
      <c r="K18" s="8">
        <v>18004</v>
      </c>
      <c r="L18" s="9" t="s">
        <v>164</v>
      </c>
      <c r="M18" s="7">
        <v>1</v>
      </c>
      <c r="N18" s="7">
        <v>1</v>
      </c>
      <c r="O18" s="7">
        <v>1</v>
      </c>
      <c r="P18" s="9" t="s">
        <v>48</v>
      </c>
      <c r="Q18" s="9" t="s">
        <v>167</v>
      </c>
      <c r="R18" s="9" t="s">
        <v>168</v>
      </c>
      <c r="S18" s="9" t="s">
        <v>21</v>
      </c>
    </row>
    <row r="19" spans="1:19" s="1" customFormat="1" ht="15.75" customHeight="1" x14ac:dyDescent="0.2">
      <c r="A19" s="8">
        <v>14025</v>
      </c>
      <c r="B19" s="9" t="s">
        <v>31</v>
      </c>
      <c r="C19" s="10">
        <v>38687</v>
      </c>
      <c r="D19" s="9" t="s">
        <v>148</v>
      </c>
      <c r="E19" s="8">
        <v>1800</v>
      </c>
      <c r="F19" s="9" t="s">
        <v>20</v>
      </c>
      <c r="G19" s="8">
        <v>18024</v>
      </c>
      <c r="H19" s="9" t="s">
        <v>47</v>
      </c>
      <c r="I19" s="9" t="s">
        <v>109</v>
      </c>
      <c r="J19" s="8">
        <v>18006</v>
      </c>
      <c r="K19" s="8">
        <v>18003</v>
      </c>
      <c r="L19" s="9" t="s">
        <v>29</v>
      </c>
      <c r="M19" s="11">
        <v>1</v>
      </c>
      <c r="N19" s="11">
        <v>1</v>
      </c>
      <c r="O19" s="11">
        <v>1</v>
      </c>
      <c r="P19" s="9" t="s">
        <v>22</v>
      </c>
      <c r="Q19" s="9" t="s">
        <v>149</v>
      </c>
      <c r="R19" s="9" t="s">
        <v>150</v>
      </c>
      <c r="S19" s="9" t="s">
        <v>21</v>
      </c>
    </row>
    <row r="20" spans="1:19" s="1" customFormat="1" ht="15.75" customHeight="1" x14ac:dyDescent="0.2">
      <c r="A20" s="8">
        <v>13538</v>
      </c>
      <c r="B20" s="9" t="s">
        <v>119</v>
      </c>
      <c r="C20" s="10">
        <v>38565</v>
      </c>
      <c r="D20" s="9" t="s">
        <v>130</v>
      </c>
      <c r="E20" s="8">
        <v>1800</v>
      </c>
      <c r="F20" s="9" t="s">
        <v>118</v>
      </c>
      <c r="G20" s="8">
        <v>18045</v>
      </c>
      <c r="H20" s="9" t="s">
        <v>34</v>
      </c>
      <c r="I20" s="9" t="s">
        <v>116</v>
      </c>
      <c r="J20" s="8">
        <v>18015</v>
      </c>
      <c r="K20" s="8">
        <v>18006</v>
      </c>
      <c r="L20" s="9" t="s">
        <v>117</v>
      </c>
      <c r="M20" s="7">
        <v>1</v>
      </c>
      <c r="N20" s="7">
        <v>1</v>
      </c>
      <c r="O20" s="7">
        <v>1</v>
      </c>
      <c r="P20" s="9" t="s">
        <v>22</v>
      </c>
      <c r="Q20" s="9" t="s">
        <v>146</v>
      </c>
      <c r="R20" s="9" t="s">
        <v>147</v>
      </c>
      <c r="S20" s="9" t="s">
        <v>21</v>
      </c>
    </row>
    <row r="21" spans="1:19" s="1" customFormat="1" ht="15.75" customHeight="1" x14ac:dyDescent="0.2">
      <c r="A21" s="8">
        <v>12136</v>
      </c>
      <c r="B21" s="9" t="s">
        <v>104</v>
      </c>
      <c r="C21" s="10">
        <v>38221</v>
      </c>
      <c r="D21" s="9" t="s">
        <v>46</v>
      </c>
      <c r="E21" s="8">
        <v>1800</v>
      </c>
      <c r="F21" s="9" t="s">
        <v>103</v>
      </c>
      <c r="G21" s="8">
        <v>18350</v>
      </c>
      <c r="H21" s="9" t="s">
        <v>99</v>
      </c>
      <c r="I21" s="9" t="s">
        <v>101</v>
      </c>
      <c r="J21" s="8">
        <v>18142</v>
      </c>
      <c r="K21" s="8">
        <v>18041</v>
      </c>
      <c r="L21" s="9" t="s">
        <v>102</v>
      </c>
      <c r="M21" s="7">
        <v>1</v>
      </c>
      <c r="N21" s="7">
        <v>1</v>
      </c>
      <c r="O21" s="7">
        <v>1</v>
      </c>
      <c r="P21" s="9" t="s">
        <v>22</v>
      </c>
      <c r="Q21" s="9" t="s">
        <v>144</v>
      </c>
      <c r="R21" s="9" t="s">
        <v>145</v>
      </c>
      <c r="S21" s="9" t="s">
        <v>21</v>
      </c>
    </row>
    <row r="22" spans="1:19" s="1" customFormat="1" ht="15.75" customHeight="1" x14ac:dyDescent="0.2">
      <c r="A22" s="8">
        <v>11084</v>
      </c>
      <c r="B22" s="9" t="s">
        <v>134</v>
      </c>
      <c r="C22" s="10">
        <v>37869</v>
      </c>
      <c r="D22" s="9" t="s">
        <v>46</v>
      </c>
      <c r="E22" s="8">
        <v>1800</v>
      </c>
      <c r="F22" s="9" t="s">
        <v>137</v>
      </c>
      <c r="G22" s="8">
        <v>18358</v>
      </c>
      <c r="H22" s="9" t="s">
        <v>25</v>
      </c>
      <c r="I22" s="9" t="s">
        <v>135</v>
      </c>
      <c r="J22" s="8">
        <v>18145</v>
      </c>
      <c r="K22" s="8">
        <v>18042</v>
      </c>
      <c r="L22" s="9" t="s">
        <v>136</v>
      </c>
      <c r="M22" s="7">
        <v>1</v>
      </c>
      <c r="N22" s="7">
        <v>1</v>
      </c>
      <c r="O22" s="7">
        <v>1</v>
      </c>
      <c r="P22" s="9" t="s">
        <v>22</v>
      </c>
      <c r="Q22" s="9" t="s">
        <v>138</v>
      </c>
      <c r="R22" s="9" t="s">
        <v>139</v>
      </c>
      <c r="S22" s="9" t="s">
        <v>21</v>
      </c>
    </row>
    <row r="23" spans="1:19" s="1" customFormat="1" ht="15.75" customHeight="1" x14ac:dyDescent="0.2">
      <c r="A23" s="8">
        <v>10792</v>
      </c>
      <c r="B23" s="9" t="s">
        <v>129</v>
      </c>
      <c r="C23" s="10">
        <v>37760</v>
      </c>
      <c r="D23" s="9" t="s">
        <v>130</v>
      </c>
      <c r="E23" s="8">
        <v>1800</v>
      </c>
      <c r="F23" s="9" t="s">
        <v>114</v>
      </c>
      <c r="G23" s="8">
        <v>18052</v>
      </c>
      <c r="H23" s="9" t="s">
        <v>55</v>
      </c>
      <c r="I23" s="9" t="s">
        <v>131</v>
      </c>
      <c r="J23" s="8">
        <v>18018</v>
      </c>
      <c r="K23" s="8">
        <v>18008</v>
      </c>
      <c r="L23" s="9" t="s">
        <v>112</v>
      </c>
      <c r="M23" s="11">
        <v>1</v>
      </c>
      <c r="N23" s="11">
        <v>1</v>
      </c>
      <c r="O23" s="11">
        <v>1</v>
      </c>
      <c r="P23" s="9" t="s">
        <v>22</v>
      </c>
      <c r="Q23" s="9" t="s">
        <v>132</v>
      </c>
      <c r="R23" s="9" t="s">
        <v>133</v>
      </c>
      <c r="S23" s="9" t="s">
        <v>21</v>
      </c>
    </row>
    <row r="24" spans="1:19" s="1" customFormat="1" ht="15.75" customHeight="1" x14ac:dyDescent="0.2">
      <c r="A24" s="8">
        <v>10566</v>
      </c>
      <c r="B24" s="9" t="s">
        <v>122</v>
      </c>
      <c r="C24" s="10">
        <v>37670</v>
      </c>
      <c r="D24" s="9" t="s">
        <v>123</v>
      </c>
      <c r="E24" s="8">
        <v>1500</v>
      </c>
      <c r="F24" s="9" t="s">
        <v>20</v>
      </c>
      <c r="G24" s="8">
        <v>15108</v>
      </c>
      <c r="H24" s="9" t="s">
        <v>34</v>
      </c>
      <c r="I24" s="9" t="s">
        <v>124</v>
      </c>
      <c r="J24" s="8">
        <v>15010</v>
      </c>
      <c r="K24" s="8">
        <v>15003</v>
      </c>
      <c r="L24" s="9" t="s">
        <v>19</v>
      </c>
      <c r="M24" s="7">
        <v>1</v>
      </c>
      <c r="N24" s="7">
        <v>1</v>
      </c>
      <c r="O24" s="7">
        <v>1</v>
      </c>
      <c r="P24" s="9" t="s">
        <v>22</v>
      </c>
      <c r="Q24" s="9" t="s">
        <v>125</v>
      </c>
      <c r="R24" s="9" t="s">
        <v>126</v>
      </c>
      <c r="S24" s="9" t="s">
        <v>21</v>
      </c>
    </row>
    <row r="25" spans="1:19" s="1" customFormat="1" ht="15.75" customHeight="1" x14ac:dyDescent="0.2">
      <c r="A25" s="8">
        <v>8289</v>
      </c>
      <c r="B25" s="9" t="s">
        <v>108</v>
      </c>
      <c r="C25" s="10">
        <v>36500</v>
      </c>
      <c r="D25" s="9" t="s">
        <v>57</v>
      </c>
      <c r="E25" s="8">
        <v>1800</v>
      </c>
      <c r="F25" s="9" t="s">
        <v>20</v>
      </c>
      <c r="G25" s="8">
        <v>18024</v>
      </c>
      <c r="H25" s="9" t="s">
        <v>47</v>
      </c>
      <c r="I25" s="9" t="s">
        <v>109</v>
      </c>
      <c r="J25" s="8">
        <v>18006</v>
      </c>
      <c r="K25" s="8">
        <v>18003</v>
      </c>
      <c r="L25" s="9" t="s">
        <v>29</v>
      </c>
      <c r="M25" s="11">
        <v>1</v>
      </c>
      <c r="N25" s="11">
        <v>1</v>
      </c>
      <c r="O25" s="11">
        <v>1</v>
      </c>
      <c r="P25" s="9" t="s">
        <v>22</v>
      </c>
      <c r="Q25" s="9" t="s">
        <v>110</v>
      </c>
      <c r="R25" s="9" t="s">
        <v>111</v>
      </c>
      <c r="S25" s="9" t="s">
        <v>21</v>
      </c>
    </row>
    <row r="26" spans="1:19" s="1" customFormat="1" ht="15.75" customHeight="1" x14ac:dyDescent="0.2">
      <c r="A26" s="8">
        <v>6352</v>
      </c>
      <c r="B26" s="9" t="s">
        <v>66</v>
      </c>
      <c r="C26" s="10">
        <v>35396</v>
      </c>
      <c r="D26" s="9" t="s">
        <v>95</v>
      </c>
      <c r="E26" s="8">
        <v>1800</v>
      </c>
      <c r="F26" s="9" t="s">
        <v>20</v>
      </c>
      <c r="G26" s="8">
        <v>18060</v>
      </c>
      <c r="H26" s="9" t="s">
        <v>24</v>
      </c>
      <c r="I26" s="9" t="s">
        <v>96</v>
      </c>
      <c r="J26" s="8">
        <v>18022</v>
      </c>
      <c r="K26" s="8">
        <v>18007</v>
      </c>
      <c r="L26" s="9" t="s">
        <v>59</v>
      </c>
      <c r="M26" s="7">
        <v>1</v>
      </c>
      <c r="N26" s="7">
        <v>1</v>
      </c>
      <c r="O26" s="7">
        <v>1</v>
      </c>
      <c r="P26" s="9" t="s">
        <v>22</v>
      </c>
      <c r="Q26" s="9" t="s">
        <v>97</v>
      </c>
      <c r="R26" s="9" t="s">
        <v>98</v>
      </c>
      <c r="S26" s="9" t="s">
        <v>21</v>
      </c>
    </row>
    <row r="27" spans="1:19" s="1" customFormat="1" ht="15.75" customHeight="1" x14ac:dyDescent="0.2">
      <c r="A27" s="8">
        <v>3915</v>
      </c>
      <c r="B27" s="9" t="s">
        <v>79</v>
      </c>
      <c r="C27" s="10">
        <v>34400</v>
      </c>
      <c r="D27" s="9" t="s">
        <v>80</v>
      </c>
      <c r="E27" s="8">
        <v>1800</v>
      </c>
      <c r="F27" s="9" t="s">
        <v>20</v>
      </c>
      <c r="G27" s="8">
        <v>18060</v>
      </c>
      <c r="H27" s="9" t="s">
        <v>34</v>
      </c>
      <c r="I27" s="9" t="s">
        <v>58</v>
      </c>
      <c r="J27" s="8">
        <v>18022</v>
      </c>
      <c r="K27" s="8">
        <v>18007</v>
      </c>
      <c r="L27" s="9" t="s">
        <v>59</v>
      </c>
      <c r="M27" s="11">
        <v>1</v>
      </c>
      <c r="N27" s="11">
        <v>1</v>
      </c>
      <c r="O27" s="11">
        <v>1</v>
      </c>
      <c r="P27" s="9" t="s">
        <v>22</v>
      </c>
      <c r="Q27" s="9" t="s">
        <v>81</v>
      </c>
      <c r="R27" s="9" t="s">
        <v>82</v>
      </c>
      <c r="S27" s="9" t="s">
        <v>21</v>
      </c>
    </row>
    <row r="28" spans="1:19" s="1" customFormat="1" ht="15.75" customHeight="1" x14ac:dyDescent="0.2">
      <c r="A28" s="8">
        <v>3801</v>
      </c>
      <c r="B28" s="9" t="s">
        <v>75</v>
      </c>
      <c r="C28" s="10">
        <v>34254</v>
      </c>
      <c r="D28" s="9" t="s">
        <v>46</v>
      </c>
      <c r="E28" s="8">
        <v>1800</v>
      </c>
      <c r="F28" s="9" t="s">
        <v>76</v>
      </c>
      <c r="G28" s="8">
        <v>18254</v>
      </c>
      <c r="H28" s="9" t="s">
        <v>24</v>
      </c>
      <c r="I28" s="9" t="s">
        <v>39</v>
      </c>
      <c r="J28" s="8">
        <v>18106</v>
      </c>
      <c r="K28" s="8">
        <v>18029</v>
      </c>
      <c r="L28" s="9" t="s">
        <v>40</v>
      </c>
      <c r="M28" s="11">
        <v>1</v>
      </c>
      <c r="N28" s="11">
        <v>1</v>
      </c>
      <c r="O28" s="11">
        <v>1</v>
      </c>
      <c r="P28" s="9" t="s">
        <v>22</v>
      </c>
      <c r="Q28" s="9" t="s">
        <v>77</v>
      </c>
      <c r="R28" s="9" t="s">
        <v>78</v>
      </c>
      <c r="S28" s="9" t="s">
        <v>21</v>
      </c>
    </row>
    <row r="29" spans="1:19" s="1" customFormat="1" ht="15.75" customHeight="1" x14ac:dyDescent="0.2">
      <c r="A29" s="8">
        <v>2391</v>
      </c>
      <c r="B29" s="9" t="s">
        <v>63</v>
      </c>
      <c r="C29" s="10">
        <v>33439</v>
      </c>
      <c r="D29" s="9" t="s">
        <v>64</v>
      </c>
      <c r="E29" s="8">
        <v>1500</v>
      </c>
      <c r="F29" s="9" t="s">
        <v>20</v>
      </c>
      <c r="G29" s="8">
        <v>15108</v>
      </c>
      <c r="H29" s="9" t="s">
        <v>34</v>
      </c>
      <c r="I29" s="9" t="s">
        <v>65</v>
      </c>
      <c r="J29" s="8">
        <v>15010</v>
      </c>
      <c r="K29" s="8">
        <v>15003</v>
      </c>
      <c r="L29" s="9" t="s">
        <v>19</v>
      </c>
      <c r="M29" s="7">
        <v>1</v>
      </c>
      <c r="N29" s="7">
        <v>1</v>
      </c>
      <c r="O29" s="7">
        <v>1</v>
      </c>
      <c r="P29" s="9" t="s">
        <v>22</v>
      </c>
      <c r="Q29" s="9" t="s">
        <v>67</v>
      </c>
      <c r="R29" s="9" t="s">
        <v>68</v>
      </c>
      <c r="S29" s="9" t="s">
        <v>21</v>
      </c>
    </row>
    <row r="30" spans="1:19" s="1" customFormat="1" ht="15.75" customHeight="1" x14ac:dyDescent="0.2">
      <c r="A30" s="8">
        <v>2227</v>
      </c>
      <c r="B30" s="9" t="s">
        <v>49</v>
      </c>
      <c r="C30" s="10">
        <v>33359</v>
      </c>
      <c r="D30" s="9" t="s">
        <v>50</v>
      </c>
      <c r="E30" s="8">
        <v>1500</v>
      </c>
      <c r="F30" s="9" t="s">
        <v>20</v>
      </c>
      <c r="G30" s="8">
        <v>15108</v>
      </c>
      <c r="H30" s="9" t="s">
        <v>34</v>
      </c>
      <c r="I30" s="9" t="s">
        <v>51</v>
      </c>
      <c r="J30" s="8">
        <v>15010</v>
      </c>
      <c r="K30" s="8">
        <v>15003</v>
      </c>
      <c r="L30" s="9" t="s">
        <v>19</v>
      </c>
      <c r="M30" s="7">
        <v>1</v>
      </c>
      <c r="N30" s="7">
        <v>1</v>
      </c>
      <c r="O30" s="7">
        <v>1</v>
      </c>
      <c r="P30" s="9" t="s">
        <v>22</v>
      </c>
      <c r="Q30" s="9" t="s">
        <v>53</v>
      </c>
      <c r="R30" s="9" t="s">
        <v>54</v>
      </c>
      <c r="S30" s="9" t="s">
        <v>21</v>
      </c>
    </row>
    <row r="31" spans="1:19" s="1" customFormat="1" ht="15.75" customHeight="1" x14ac:dyDescent="0.2">
      <c r="A31" s="8">
        <v>320</v>
      </c>
      <c r="B31" s="9" t="s">
        <v>26</v>
      </c>
      <c r="C31" s="10">
        <v>32436</v>
      </c>
      <c r="D31" s="9" t="s">
        <v>27</v>
      </c>
      <c r="E31" s="8">
        <v>1800</v>
      </c>
      <c r="F31" s="9" t="s">
        <v>20</v>
      </c>
      <c r="G31" s="8">
        <v>18024</v>
      </c>
      <c r="H31" s="9" t="s">
        <v>24</v>
      </c>
      <c r="I31" s="9" t="s">
        <v>28</v>
      </c>
      <c r="J31" s="8">
        <v>18006</v>
      </c>
      <c r="K31" s="8">
        <v>18003</v>
      </c>
      <c r="L31" s="9" t="s">
        <v>29</v>
      </c>
      <c r="M31" s="7">
        <v>1</v>
      </c>
      <c r="N31" s="7">
        <v>1</v>
      </c>
      <c r="O31" s="7">
        <v>1</v>
      </c>
      <c r="P31" s="9" t="s">
        <v>22</v>
      </c>
      <c r="Q31" s="9" t="s">
        <v>32</v>
      </c>
      <c r="R31" s="9" t="s">
        <v>33</v>
      </c>
      <c r="S31" s="9" t="s">
        <v>21</v>
      </c>
    </row>
    <row r="32" spans="1:19" s="1" customFormat="1" ht="15.75" customHeight="1" x14ac:dyDescent="0.2">
      <c r="A32" s="4">
        <v>45938</v>
      </c>
      <c r="B32" s="5" t="s">
        <v>211</v>
      </c>
      <c r="C32" s="6">
        <v>43252</v>
      </c>
      <c r="D32" s="5" t="s">
        <v>272</v>
      </c>
      <c r="E32" s="4">
        <v>1800</v>
      </c>
      <c r="F32" s="5" t="s">
        <v>20</v>
      </c>
      <c r="G32" s="4">
        <v>18024</v>
      </c>
      <c r="H32" s="5" t="s">
        <v>24</v>
      </c>
      <c r="I32" s="5" t="s">
        <v>113</v>
      </c>
      <c r="J32" s="4">
        <v>18006</v>
      </c>
      <c r="K32" s="4">
        <v>18003</v>
      </c>
      <c r="L32" s="5" t="s">
        <v>29</v>
      </c>
      <c r="M32" s="7">
        <v>1</v>
      </c>
      <c r="N32" s="7">
        <v>1</v>
      </c>
      <c r="O32" s="7">
        <v>1</v>
      </c>
      <c r="P32" s="5" t="s">
        <v>22</v>
      </c>
      <c r="Q32" s="5" t="s">
        <v>21</v>
      </c>
      <c r="R32" s="5" t="s">
        <v>273</v>
      </c>
      <c r="S32" s="5" t="s">
        <v>21</v>
      </c>
    </row>
    <row r="33" spans="1:19" s="1" customFormat="1" ht="15.75" customHeight="1" x14ac:dyDescent="0.2">
      <c r="A33" s="4">
        <v>45348</v>
      </c>
      <c r="B33" s="5" t="s">
        <v>264</v>
      </c>
      <c r="C33" s="6">
        <v>43070</v>
      </c>
      <c r="D33" s="5" t="s">
        <v>265</v>
      </c>
      <c r="E33" s="4">
        <v>1500</v>
      </c>
      <c r="F33" s="5" t="s">
        <v>20</v>
      </c>
      <c r="G33" s="4">
        <v>15104</v>
      </c>
      <c r="H33" s="5" t="s">
        <v>47</v>
      </c>
      <c r="I33" s="5" t="s">
        <v>266</v>
      </c>
      <c r="J33" s="4">
        <v>15001</v>
      </c>
      <c r="K33" s="4">
        <v>15001</v>
      </c>
      <c r="L33" s="5" t="s">
        <v>36</v>
      </c>
      <c r="M33" s="7">
        <v>1</v>
      </c>
      <c r="N33" s="7">
        <v>1</v>
      </c>
      <c r="O33" s="7">
        <v>1</v>
      </c>
      <c r="P33" s="5" t="s">
        <v>48</v>
      </c>
      <c r="Q33" s="5" t="s">
        <v>267</v>
      </c>
      <c r="R33" s="5" t="s">
        <v>268</v>
      </c>
      <c r="S33" s="5" t="s">
        <v>308</v>
      </c>
    </row>
    <row r="34" spans="1:19" s="1" customFormat="1" ht="15.75" customHeight="1" x14ac:dyDescent="0.2">
      <c r="A34" s="4">
        <v>36815</v>
      </c>
      <c r="B34" s="5" t="s">
        <v>256</v>
      </c>
      <c r="C34" s="6">
        <v>42401</v>
      </c>
      <c r="D34" s="5" t="s">
        <v>45</v>
      </c>
      <c r="E34" s="4">
        <v>1800</v>
      </c>
      <c r="F34" s="5" t="s">
        <v>137</v>
      </c>
      <c r="G34" s="4">
        <v>18358</v>
      </c>
      <c r="H34" s="5" t="s">
        <v>35</v>
      </c>
      <c r="I34" s="5" t="s">
        <v>135</v>
      </c>
      <c r="J34" s="4">
        <v>18145</v>
      </c>
      <c r="K34" s="4">
        <v>18042</v>
      </c>
      <c r="L34" s="5" t="s">
        <v>136</v>
      </c>
      <c r="M34" s="11">
        <v>1</v>
      </c>
      <c r="N34" s="11">
        <v>1</v>
      </c>
      <c r="O34" s="11">
        <v>1</v>
      </c>
      <c r="P34" s="5" t="s">
        <v>48</v>
      </c>
      <c r="Q34" s="5" t="s">
        <v>257</v>
      </c>
      <c r="R34" s="5" t="s">
        <v>258</v>
      </c>
      <c r="S34" s="5" t="s">
        <v>21</v>
      </c>
    </row>
    <row r="35" spans="1:19" s="1" customFormat="1" ht="15.75" customHeight="1" x14ac:dyDescent="0.2">
      <c r="A35" s="4">
        <v>36575</v>
      </c>
      <c r="B35" s="5" t="s">
        <v>249</v>
      </c>
      <c r="C35" s="6">
        <v>42351</v>
      </c>
      <c r="D35" s="5" t="s">
        <v>250</v>
      </c>
      <c r="E35" s="4">
        <v>1500</v>
      </c>
      <c r="F35" s="5" t="s">
        <v>20</v>
      </c>
      <c r="G35" s="4">
        <v>15108</v>
      </c>
      <c r="H35" s="5" t="s">
        <v>55</v>
      </c>
      <c r="I35" s="5" t="s">
        <v>65</v>
      </c>
      <c r="J35" s="4">
        <v>15010</v>
      </c>
      <c r="K35" s="4">
        <v>15003</v>
      </c>
      <c r="L35" s="5" t="s">
        <v>19</v>
      </c>
      <c r="M35" s="11">
        <v>1</v>
      </c>
      <c r="N35" s="11">
        <v>1</v>
      </c>
      <c r="O35" s="11">
        <v>1</v>
      </c>
      <c r="P35" s="5" t="s">
        <v>22</v>
      </c>
      <c r="Q35" s="5" t="s">
        <v>251</v>
      </c>
      <c r="R35" s="5" t="s">
        <v>252</v>
      </c>
      <c r="S35" s="5" t="s">
        <v>21</v>
      </c>
    </row>
    <row r="36" spans="1:19" s="1" customFormat="1" ht="15.75" customHeight="1" x14ac:dyDescent="0.2">
      <c r="A36" s="4">
        <v>36359</v>
      </c>
      <c r="B36" s="5" t="s">
        <v>246</v>
      </c>
      <c r="C36" s="6">
        <v>42302</v>
      </c>
      <c r="D36" s="5" t="s">
        <v>45</v>
      </c>
      <c r="E36" s="4">
        <v>1800</v>
      </c>
      <c r="F36" s="5" t="s">
        <v>87</v>
      </c>
      <c r="G36" s="4">
        <v>18038</v>
      </c>
      <c r="H36" s="5" t="s">
        <v>25</v>
      </c>
      <c r="I36" s="5" t="s">
        <v>85</v>
      </c>
      <c r="J36" s="4">
        <v>18012</v>
      </c>
      <c r="K36" s="4">
        <v>18005</v>
      </c>
      <c r="L36" s="5" t="s">
        <v>86</v>
      </c>
      <c r="M36" s="11">
        <v>1</v>
      </c>
      <c r="N36" s="11">
        <v>1</v>
      </c>
      <c r="O36" s="11">
        <v>1</v>
      </c>
      <c r="P36" s="5" t="s">
        <v>48</v>
      </c>
      <c r="Q36" s="5" t="s">
        <v>247</v>
      </c>
      <c r="R36" s="5" t="s">
        <v>248</v>
      </c>
      <c r="S36" s="5" t="s">
        <v>21</v>
      </c>
    </row>
    <row r="37" spans="1:19" s="1" customFormat="1" ht="15.75" customHeight="1" x14ac:dyDescent="0.2">
      <c r="A37" s="4">
        <v>33325</v>
      </c>
      <c r="B37" s="5" t="s">
        <v>236</v>
      </c>
      <c r="C37" s="6">
        <v>42003</v>
      </c>
      <c r="D37" s="5" t="s">
        <v>45</v>
      </c>
      <c r="E37" s="4">
        <v>1800</v>
      </c>
      <c r="F37" s="5" t="s">
        <v>76</v>
      </c>
      <c r="G37" s="4">
        <v>18350</v>
      </c>
      <c r="H37" s="5" t="s">
        <v>99</v>
      </c>
      <c r="I37" s="5" t="s">
        <v>101</v>
      </c>
      <c r="J37" s="4">
        <v>18142</v>
      </c>
      <c r="K37" s="4">
        <v>18041</v>
      </c>
      <c r="L37" s="5" t="s">
        <v>102</v>
      </c>
      <c r="M37" s="11">
        <v>1</v>
      </c>
      <c r="N37" s="11">
        <v>1</v>
      </c>
      <c r="O37" s="11">
        <v>1</v>
      </c>
      <c r="P37" s="5" t="s">
        <v>48</v>
      </c>
      <c r="Q37" s="5" t="s">
        <v>237</v>
      </c>
      <c r="R37" s="5" t="s">
        <v>238</v>
      </c>
      <c r="S37" s="5" t="s">
        <v>21</v>
      </c>
    </row>
    <row r="38" spans="1:19" s="1" customFormat="1" ht="15.75" customHeight="1" x14ac:dyDescent="0.2">
      <c r="A38" s="4">
        <v>31746</v>
      </c>
      <c r="B38" s="5" t="s">
        <v>222</v>
      </c>
      <c r="C38" s="6">
        <v>41882</v>
      </c>
      <c r="D38" s="5" t="s">
        <v>223</v>
      </c>
      <c r="E38" s="4">
        <v>1800</v>
      </c>
      <c r="F38" s="5" t="s">
        <v>20</v>
      </c>
      <c r="G38" s="4">
        <v>18024</v>
      </c>
      <c r="H38" s="5" t="s">
        <v>47</v>
      </c>
      <c r="I38" s="5" t="s">
        <v>109</v>
      </c>
      <c r="J38" s="4">
        <v>18006</v>
      </c>
      <c r="K38" s="4">
        <v>18003</v>
      </c>
      <c r="L38" s="5" t="s">
        <v>29</v>
      </c>
      <c r="M38" s="7">
        <v>1</v>
      </c>
      <c r="N38" s="7">
        <v>1</v>
      </c>
      <c r="O38" s="7">
        <v>1</v>
      </c>
      <c r="P38" s="5" t="s">
        <v>22</v>
      </c>
      <c r="Q38" s="5" t="s">
        <v>224</v>
      </c>
      <c r="R38" s="5" t="s">
        <v>225</v>
      </c>
      <c r="S38" s="5" t="s">
        <v>21</v>
      </c>
    </row>
    <row r="39" spans="1:19" s="1" customFormat="1" ht="15.75" customHeight="1" x14ac:dyDescent="0.2">
      <c r="A39" s="4">
        <v>31605</v>
      </c>
      <c r="B39" s="5" t="s">
        <v>217</v>
      </c>
      <c r="C39" s="6">
        <v>41870</v>
      </c>
      <c r="D39" s="5" t="s">
        <v>45</v>
      </c>
      <c r="E39" s="4">
        <v>1800</v>
      </c>
      <c r="F39" s="5" t="s">
        <v>165</v>
      </c>
      <c r="G39" s="4">
        <v>18031</v>
      </c>
      <c r="H39" s="5" t="s">
        <v>25</v>
      </c>
      <c r="I39" s="5" t="s">
        <v>163</v>
      </c>
      <c r="J39" s="4">
        <v>18009</v>
      </c>
      <c r="K39" s="4">
        <v>18004</v>
      </c>
      <c r="L39" s="5" t="s">
        <v>164</v>
      </c>
      <c r="M39" s="11">
        <v>1</v>
      </c>
      <c r="N39" s="11">
        <v>1</v>
      </c>
      <c r="O39" s="11">
        <v>1</v>
      </c>
      <c r="P39" s="5" t="s">
        <v>22</v>
      </c>
      <c r="Q39" s="5" t="s">
        <v>21</v>
      </c>
      <c r="R39" s="5" t="s">
        <v>218</v>
      </c>
      <c r="S39" s="5" t="s">
        <v>21</v>
      </c>
    </row>
    <row r="40" spans="1:19" s="1" customFormat="1" ht="15.75" customHeight="1" x14ac:dyDescent="0.2">
      <c r="A40" s="4">
        <v>30977</v>
      </c>
      <c r="B40" s="5" t="s">
        <v>214</v>
      </c>
      <c r="C40" s="6">
        <v>41750</v>
      </c>
      <c r="D40" s="5" t="s">
        <v>140</v>
      </c>
      <c r="E40" s="4">
        <v>1800</v>
      </c>
      <c r="F40" s="5" t="s">
        <v>41</v>
      </c>
      <c r="G40" s="4">
        <v>18254</v>
      </c>
      <c r="H40" s="5" t="s">
        <v>215</v>
      </c>
      <c r="I40" s="5" t="s">
        <v>39</v>
      </c>
      <c r="J40" s="4">
        <v>18106</v>
      </c>
      <c r="K40" s="4">
        <v>18029</v>
      </c>
      <c r="L40" s="5" t="s">
        <v>40</v>
      </c>
      <c r="M40" s="7">
        <v>1</v>
      </c>
      <c r="N40" s="7">
        <v>1</v>
      </c>
      <c r="O40" s="7">
        <v>1</v>
      </c>
      <c r="P40" s="5" t="s">
        <v>22</v>
      </c>
      <c r="Q40" s="5" t="s">
        <v>21</v>
      </c>
      <c r="R40" s="5" t="s">
        <v>216</v>
      </c>
      <c r="S40" s="5" t="s">
        <v>21</v>
      </c>
    </row>
    <row r="41" spans="1:19" s="1" customFormat="1" ht="15.75" customHeight="1" x14ac:dyDescent="0.2">
      <c r="A41" s="4">
        <v>27213</v>
      </c>
      <c r="B41" s="5" t="s">
        <v>200</v>
      </c>
      <c r="C41" s="6">
        <v>41307</v>
      </c>
      <c r="D41" s="5" t="s">
        <v>194</v>
      </c>
      <c r="E41" s="4">
        <v>1800</v>
      </c>
      <c r="F41" s="5" t="s">
        <v>20</v>
      </c>
      <c r="G41" s="4">
        <v>18024</v>
      </c>
      <c r="H41" s="5" t="s">
        <v>47</v>
      </c>
      <c r="I41" s="5" t="s">
        <v>109</v>
      </c>
      <c r="J41" s="4">
        <v>18006</v>
      </c>
      <c r="K41" s="4">
        <v>18003</v>
      </c>
      <c r="L41" s="5" t="s">
        <v>29</v>
      </c>
      <c r="M41" s="11">
        <v>1</v>
      </c>
      <c r="N41" s="11">
        <v>1</v>
      </c>
      <c r="O41" s="11">
        <v>1</v>
      </c>
      <c r="P41" s="5" t="s">
        <v>22</v>
      </c>
      <c r="Q41" s="5" t="s">
        <v>201</v>
      </c>
      <c r="R41" s="5" t="s">
        <v>202</v>
      </c>
      <c r="S41" s="5" t="s">
        <v>21</v>
      </c>
    </row>
    <row r="42" spans="1:19" s="1" customFormat="1" ht="15.75" customHeight="1" x14ac:dyDescent="0.2">
      <c r="A42" s="4">
        <v>33177</v>
      </c>
      <c r="B42" s="5" t="s">
        <v>230</v>
      </c>
      <c r="C42" s="6">
        <v>41275</v>
      </c>
      <c r="D42" s="5" t="s">
        <v>38</v>
      </c>
      <c r="E42" s="4">
        <v>1800</v>
      </c>
      <c r="F42" s="5" t="s">
        <v>231</v>
      </c>
      <c r="G42" s="4">
        <v>18254</v>
      </c>
      <c r="H42" s="5" t="s">
        <v>99</v>
      </c>
      <c r="I42" s="5" t="s">
        <v>39</v>
      </c>
      <c r="J42" s="4">
        <v>18106</v>
      </c>
      <c r="K42" s="4">
        <v>18029</v>
      </c>
      <c r="L42" s="5" t="s">
        <v>40</v>
      </c>
      <c r="M42" s="7">
        <v>1</v>
      </c>
      <c r="N42" s="7">
        <v>1</v>
      </c>
      <c r="O42" s="7">
        <v>1</v>
      </c>
      <c r="P42" s="5" t="s">
        <v>48</v>
      </c>
      <c r="Q42" s="5" t="s">
        <v>21</v>
      </c>
      <c r="R42" s="5" t="s">
        <v>232</v>
      </c>
      <c r="S42" s="5" t="s">
        <v>21</v>
      </c>
    </row>
    <row r="43" spans="1:19" s="1" customFormat="1" ht="15.75" customHeight="1" x14ac:dyDescent="0.2">
      <c r="A43" s="4">
        <v>26781</v>
      </c>
      <c r="B43" s="5" t="s">
        <v>193</v>
      </c>
      <c r="C43" s="6">
        <v>41214</v>
      </c>
      <c r="D43" s="5" t="s">
        <v>194</v>
      </c>
      <c r="E43" s="4">
        <v>1800</v>
      </c>
      <c r="F43" s="5" t="s">
        <v>20</v>
      </c>
      <c r="G43" s="4">
        <v>18024</v>
      </c>
      <c r="H43" s="5" t="s">
        <v>47</v>
      </c>
      <c r="I43" s="5" t="s">
        <v>109</v>
      </c>
      <c r="J43" s="4">
        <v>18006</v>
      </c>
      <c r="K43" s="4">
        <v>18003</v>
      </c>
      <c r="L43" s="5" t="s">
        <v>29</v>
      </c>
      <c r="M43" s="11">
        <v>1</v>
      </c>
      <c r="N43" s="11">
        <v>1</v>
      </c>
      <c r="O43" s="11">
        <v>1</v>
      </c>
      <c r="P43" s="5" t="s">
        <v>22</v>
      </c>
      <c r="Q43" s="5" t="s">
        <v>195</v>
      </c>
      <c r="R43" s="5" t="s">
        <v>196</v>
      </c>
      <c r="S43" s="5" t="s">
        <v>21</v>
      </c>
    </row>
    <row r="44" spans="1:19" s="1" customFormat="1" ht="15.75" customHeight="1" x14ac:dyDescent="0.2">
      <c r="A44" s="4">
        <v>24032</v>
      </c>
      <c r="B44" s="5" t="s">
        <v>184</v>
      </c>
      <c r="C44" s="6">
        <v>40677</v>
      </c>
      <c r="D44" s="5" t="s">
        <v>45</v>
      </c>
      <c r="E44" s="4">
        <v>1800</v>
      </c>
      <c r="F44" s="5" t="s">
        <v>118</v>
      </c>
      <c r="G44" s="4">
        <v>18045</v>
      </c>
      <c r="H44" s="5" t="s">
        <v>47</v>
      </c>
      <c r="I44" s="5" t="s">
        <v>116</v>
      </c>
      <c r="J44" s="4">
        <v>18015</v>
      </c>
      <c r="K44" s="4">
        <v>18006</v>
      </c>
      <c r="L44" s="5" t="s">
        <v>117</v>
      </c>
      <c r="M44" s="11">
        <v>1</v>
      </c>
      <c r="N44" s="11">
        <v>1</v>
      </c>
      <c r="O44" s="11">
        <v>1</v>
      </c>
      <c r="P44" s="5" t="s">
        <v>22</v>
      </c>
      <c r="Q44" s="5" t="s">
        <v>185</v>
      </c>
      <c r="R44" s="5" t="s">
        <v>186</v>
      </c>
      <c r="S44" s="5" t="s">
        <v>21</v>
      </c>
    </row>
    <row r="45" spans="1:19" s="1" customFormat="1" ht="15.75" customHeight="1" x14ac:dyDescent="0.2">
      <c r="A45" s="4">
        <v>21444</v>
      </c>
      <c r="B45" s="5" t="s">
        <v>181</v>
      </c>
      <c r="C45" s="6">
        <v>40057</v>
      </c>
      <c r="D45" s="5" t="s">
        <v>152</v>
      </c>
      <c r="E45" s="4">
        <v>1800</v>
      </c>
      <c r="F45" s="5" t="s">
        <v>20</v>
      </c>
      <c r="G45" s="4">
        <v>18060</v>
      </c>
      <c r="H45" s="5" t="s">
        <v>55</v>
      </c>
      <c r="I45" s="5" t="s">
        <v>58</v>
      </c>
      <c r="J45" s="4">
        <v>18022</v>
      </c>
      <c r="K45" s="4">
        <v>18007</v>
      </c>
      <c r="L45" s="5" t="s">
        <v>59</v>
      </c>
      <c r="M45" s="11">
        <v>1</v>
      </c>
      <c r="N45" s="11">
        <v>1</v>
      </c>
      <c r="O45" s="11">
        <v>1</v>
      </c>
      <c r="P45" s="5" t="s">
        <v>22</v>
      </c>
      <c r="Q45" s="5" t="s">
        <v>182</v>
      </c>
      <c r="R45" s="5" t="s">
        <v>183</v>
      </c>
      <c r="S45" s="5" t="s">
        <v>21</v>
      </c>
    </row>
    <row r="46" spans="1:19" s="1" customFormat="1" ht="15.75" customHeight="1" x14ac:dyDescent="0.2">
      <c r="A46" s="4">
        <v>20457</v>
      </c>
      <c r="B46" s="5" t="s">
        <v>178</v>
      </c>
      <c r="C46" s="6">
        <v>39980</v>
      </c>
      <c r="D46" s="5" t="s">
        <v>38</v>
      </c>
      <c r="E46" s="4">
        <v>1800</v>
      </c>
      <c r="F46" s="5" t="s">
        <v>87</v>
      </c>
      <c r="G46" s="4">
        <v>18038</v>
      </c>
      <c r="H46" s="5" t="s">
        <v>25</v>
      </c>
      <c r="I46" s="5" t="s">
        <v>85</v>
      </c>
      <c r="J46" s="4">
        <v>18012</v>
      </c>
      <c r="K46" s="4">
        <v>18005</v>
      </c>
      <c r="L46" s="5" t="s">
        <v>86</v>
      </c>
      <c r="M46" s="7">
        <v>1</v>
      </c>
      <c r="N46" s="7">
        <v>1</v>
      </c>
      <c r="O46" s="7">
        <v>1</v>
      </c>
      <c r="P46" s="5" t="s">
        <v>22</v>
      </c>
      <c r="Q46" s="5" t="s">
        <v>179</v>
      </c>
      <c r="R46" s="5" t="s">
        <v>180</v>
      </c>
      <c r="S46" s="5" t="s">
        <v>21</v>
      </c>
    </row>
    <row r="47" spans="1:19" s="1" customFormat="1" ht="15.75" customHeight="1" x14ac:dyDescent="0.2">
      <c r="A47" s="4">
        <v>18100</v>
      </c>
      <c r="B47" s="5" t="s">
        <v>158</v>
      </c>
      <c r="C47" s="6">
        <v>39574</v>
      </c>
      <c r="D47" s="5" t="s">
        <v>159</v>
      </c>
      <c r="E47" s="4">
        <v>1500</v>
      </c>
      <c r="F47" s="5" t="s">
        <v>20</v>
      </c>
      <c r="G47" s="4">
        <v>15108</v>
      </c>
      <c r="H47" s="5" t="s">
        <v>35</v>
      </c>
      <c r="I47" s="5" t="s">
        <v>51</v>
      </c>
      <c r="J47" s="4">
        <v>15010</v>
      </c>
      <c r="K47" s="4">
        <v>15003</v>
      </c>
      <c r="L47" s="5" t="s">
        <v>19</v>
      </c>
      <c r="M47" s="7">
        <v>1</v>
      </c>
      <c r="N47" s="7">
        <v>1</v>
      </c>
      <c r="O47" s="7">
        <v>1</v>
      </c>
      <c r="P47" s="5" t="s">
        <v>22</v>
      </c>
      <c r="Q47" s="5" t="s">
        <v>160</v>
      </c>
      <c r="R47" s="5" t="s">
        <v>161</v>
      </c>
      <c r="S47" s="5" t="s">
        <v>21</v>
      </c>
    </row>
    <row r="48" spans="1:19" s="1" customFormat="1" ht="15.75" customHeight="1" x14ac:dyDescent="0.2">
      <c r="A48" s="4">
        <v>14850</v>
      </c>
      <c r="B48" s="5" t="s">
        <v>72</v>
      </c>
      <c r="C48" s="6">
        <v>38899</v>
      </c>
      <c r="D48" s="5" t="s">
        <v>155</v>
      </c>
      <c r="E48" s="4">
        <v>1500</v>
      </c>
      <c r="F48" s="5" t="s">
        <v>20</v>
      </c>
      <c r="G48" s="4">
        <v>15108</v>
      </c>
      <c r="H48" s="5" t="s">
        <v>47</v>
      </c>
      <c r="I48" s="5" t="s">
        <v>30</v>
      </c>
      <c r="J48" s="4">
        <v>15010</v>
      </c>
      <c r="K48" s="4">
        <v>15003</v>
      </c>
      <c r="L48" s="5" t="s">
        <v>19</v>
      </c>
      <c r="M48" s="11">
        <v>1</v>
      </c>
      <c r="N48" s="11">
        <v>1</v>
      </c>
      <c r="O48" s="11">
        <v>1</v>
      </c>
      <c r="P48" s="5" t="s">
        <v>22</v>
      </c>
      <c r="Q48" s="5" t="s">
        <v>156</v>
      </c>
      <c r="R48" s="5" t="s">
        <v>157</v>
      </c>
      <c r="S48" s="5" t="s">
        <v>21</v>
      </c>
    </row>
    <row r="49" spans="1:19" s="1" customFormat="1" ht="15.75" customHeight="1" x14ac:dyDescent="0.2">
      <c r="A49" s="4">
        <v>14335</v>
      </c>
      <c r="B49" s="5" t="s">
        <v>151</v>
      </c>
      <c r="C49" s="6">
        <v>38784</v>
      </c>
      <c r="D49" s="5" t="s">
        <v>152</v>
      </c>
      <c r="E49" s="4">
        <v>1800</v>
      </c>
      <c r="F49" s="5" t="s">
        <v>20</v>
      </c>
      <c r="G49" s="4">
        <v>18060</v>
      </c>
      <c r="H49" s="5" t="s">
        <v>34</v>
      </c>
      <c r="I49" s="5" t="s">
        <v>58</v>
      </c>
      <c r="J49" s="4">
        <v>18022</v>
      </c>
      <c r="K49" s="4">
        <v>18007</v>
      </c>
      <c r="L49" s="5" t="s">
        <v>59</v>
      </c>
      <c r="M49" s="7">
        <v>1</v>
      </c>
      <c r="N49" s="7">
        <v>1</v>
      </c>
      <c r="O49" s="7">
        <v>1</v>
      </c>
      <c r="P49" s="5" t="s">
        <v>22</v>
      </c>
      <c r="Q49" s="5" t="s">
        <v>153</v>
      </c>
      <c r="R49" s="5" t="s">
        <v>154</v>
      </c>
      <c r="S49" s="5" t="s">
        <v>21</v>
      </c>
    </row>
    <row r="50" spans="1:19" s="1" customFormat="1" ht="15.75" customHeight="1" x14ac:dyDescent="0.2">
      <c r="A50" s="4">
        <v>11555</v>
      </c>
      <c r="B50" s="5" t="s">
        <v>141</v>
      </c>
      <c r="C50" s="6">
        <v>37987</v>
      </c>
      <c r="D50" s="5" t="s">
        <v>27</v>
      </c>
      <c r="E50" s="4">
        <v>1800</v>
      </c>
      <c r="F50" s="5" t="s">
        <v>20</v>
      </c>
      <c r="G50" s="4">
        <v>18024</v>
      </c>
      <c r="H50" s="5" t="s">
        <v>23</v>
      </c>
      <c r="I50" s="5" t="s">
        <v>109</v>
      </c>
      <c r="J50" s="4">
        <v>18006</v>
      </c>
      <c r="K50" s="4">
        <v>18003</v>
      </c>
      <c r="L50" s="5" t="s">
        <v>29</v>
      </c>
      <c r="M50" s="7">
        <v>1</v>
      </c>
      <c r="N50" s="7">
        <v>1</v>
      </c>
      <c r="O50" s="7">
        <v>1</v>
      </c>
      <c r="P50" s="5" t="s">
        <v>48</v>
      </c>
      <c r="Q50" s="5" t="s">
        <v>142</v>
      </c>
      <c r="R50" s="5" t="s">
        <v>143</v>
      </c>
      <c r="S50" s="5" t="s">
        <v>21</v>
      </c>
    </row>
    <row r="51" spans="1:19" s="1" customFormat="1" ht="15.75" customHeight="1" x14ac:dyDescent="0.2">
      <c r="A51" s="4">
        <v>10761</v>
      </c>
      <c r="B51" s="5" t="s">
        <v>42</v>
      </c>
      <c r="C51" s="6">
        <v>37760</v>
      </c>
      <c r="D51" s="5" t="s">
        <v>46</v>
      </c>
      <c r="E51" s="4">
        <v>1800</v>
      </c>
      <c r="F51" s="5" t="s">
        <v>41</v>
      </c>
      <c r="G51" s="4">
        <v>18254</v>
      </c>
      <c r="H51" s="5" t="s">
        <v>25</v>
      </c>
      <c r="I51" s="5" t="s">
        <v>39</v>
      </c>
      <c r="J51" s="4">
        <v>18106</v>
      </c>
      <c r="K51" s="4">
        <v>18029</v>
      </c>
      <c r="L51" s="5" t="s">
        <v>40</v>
      </c>
      <c r="M51" s="7">
        <v>1</v>
      </c>
      <c r="N51" s="7">
        <v>1</v>
      </c>
      <c r="O51" s="7">
        <v>1</v>
      </c>
      <c r="P51" s="5" t="s">
        <v>22</v>
      </c>
      <c r="Q51" s="5" t="s">
        <v>127</v>
      </c>
      <c r="R51" s="5" t="s">
        <v>128</v>
      </c>
      <c r="S51" s="5" t="s">
        <v>21</v>
      </c>
    </row>
    <row r="52" spans="1:19" s="1" customFormat="1" ht="15.75" customHeight="1" x14ac:dyDescent="0.2">
      <c r="A52" s="4">
        <v>10532</v>
      </c>
      <c r="B52" s="5" t="s">
        <v>115</v>
      </c>
      <c r="C52" s="6">
        <v>37636</v>
      </c>
      <c r="D52" s="5" t="s">
        <v>46</v>
      </c>
      <c r="E52" s="4">
        <v>1800</v>
      </c>
      <c r="F52" s="5" t="s">
        <v>118</v>
      </c>
      <c r="G52" s="4">
        <v>18045</v>
      </c>
      <c r="H52" s="5" t="s">
        <v>47</v>
      </c>
      <c r="I52" s="5" t="s">
        <v>116</v>
      </c>
      <c r="J52" s="4">
        <v>18015</v>
      </c>
      <c r="K52" s="4">
        <v>18006</v>
      </c>
      <c r="L52" s="5" t="s">
        <v>117</v>
      </c>
      <c r="M52" s="7">
        <v>1</v>
      </c>
      <c r="N52" s="7">
        <v>1</v>
      </c>
      <c r="O52" s="7">
        <v>1</v>
      </c>
      <c r="P52" s="5" t="s">
        <v>22</v>
      </c>
      <c r="Q52" s="5" t="s">
        <v>120</v>
      </c>
      <c r="R52" s="5" t="s">
        <v>121</v>
      </c>
      <c r="S52" s="5" t="s">
        <v>21</v>
      </c>
    </row>
    <row r="53" spans="1:19" s="1" customFormat="1" ht="15.75" customHeight="1" x14ac:dyDescent="0.2">
      <c r="A53" s="4">
        <v>6620</v>
      </c>
      <c r="B53" s="5" t="s">
        <v>100</v>
      </c>
      <c r="C53" s="6">
        <v>35604</v>
      </c>
      <c r="D53" s="5" t="s">
        <v>38</v>
      </c>
      <c r="E53" s="4">
        <v>1800</v>
      </c>
      <c r="F53" s="5" t="s">
        <v>103</v>
      </c>
      <c r="G53" s="4">
        <v>18350</v>
      </c>
      <c r="H53" s="5" t="s">
        <v>47</v>
      </c>
      <c r="I53" s="5" t="s">
        <v>101</v>
      </c>
      <c r="J53" s="4">
        <v>18142</v>
      </c>
      <c r="K53" s="4">
        <v>18041</v>
      </c>
      <c r="L53" s="5" t="s">
        <v>102</v>
      </c>
      <c r="M53" s="7">
        <v>1</v>
      </c>
      <c r="N53" s="7">
        <v>1</v>
      </c>
      <c r="O53" s="7">
        <v>1</v>
      </c>
      <c r="P53" s="5" t="s">
        <v>22</v>
      </c>
      <c r="Q53" s="5" t="s">
        <v>105</v>
      </c>
      <c r="R53" s="5" t="s">
        <v>106</v>
      </c>
      <c r="S53" s="5" t="s">
        <v>21</v>
      </c>
    </row>
    <row r="54" spans="1:19" s="1" customFormat="1" ht="15.75" customHeight="1" x14ac:dyDescent="0.2">
      <c r="A54" s="4">
        <v>5850</v>
      </c>
      <c r="B54" s="5" t="s">
        <v>89</v>
      </c>
      <c r="C54" s="6">
        <v>35385</v>
      </c>
      <c r="D54" s="5" t="s">
        <v>46</v>
      </c>
      <c r="E54" s="4">
        <v>1800</v>
      </c>
      <c r="F54" s="5" t="s">
        <v>92</v>
      </c>
      <c r="G54" s="4">
        <v>18302</v>
      </c>
      <c r="H54" s="5" t="s">
        <v>47</v>
      </c>
      <c r="I54" s="5" t="s">
        <v>90</v>
      </c>
      <c r="J54" s="4">
        <v>18124</v>
      </c>
      <c r="K54" s="4">
        <v>18035</v>
      </c>
      <c r="L54" s="5" t="s">
        <v>91</v>
      </c>
      <c r="M54" s="7">
        <v>1</v>
      </c>
      <c r="N54" s="7">
        <v>1</v>
      </c>
      <c r="O54" s="7">
        <v>1</v>
      </c>
      <c r="P54" s="5" t="s">
        <v>22</v>
      </c>
      <c r="Q54" s="5" t="s">
        <v>93</v>
      </c>
      <c r="R54" s="5" t="s">
        <v>94</v>
      </c>
      <c r="S54" s="5" t="s">
        <v>21</v>
      </c>
    </row>
    <row r="55" spans="1:19" s="1" customFormat="1" ht="15.75" customHeight="1" x14ac:dyDescent="0.2">
      <c r="A55" s="4">
        <v>5695</v>
      </c>
      <c r="B55" s="5" t="s">
        <v>83</v>
      </c>
      <c r="C55" s="6">
        <v>35331</v>
      </c>
      <c r="D55" s="5" t="s">
        <v>84</v>
      </c>
      <c r="E55" s="4">
        <v>1800</v>
      </c>
      <c r="F55" s="5" t="s">
        <v>87</v>
      </c>
      <c r="G55" s="4">
        <v>18038</v>
      </c>
      <c r="H55" s="5" t="s">
        <v>25</v>
      </c>
      <c r="I55" s="5" t="s">
        <v>85</v>
      </c>
      <c r="J55" s="4">
        <v>18012</v>
      </c>
      <c r="K55" s="4">
        <v>18005</v>
      </c>
      <c r="L55" s="5" t="s">
        <v>86</v>
      </c>
      <c r="M55" s="7">
        <v>1</v>
      </c>
      <c r="N55" s="7">
        <v>1</v>
      </c>
      <c r="O55" s="7">
        <v>1</v>
      </c>
      <c r="P55" s="5" t="s">
        <v>22</v>
      </c>
      <c r="Q55" s="5" t="s">
        <v>21</v>
      </c>
      <c r="R55" s="5" t="s">
        <v>88</v>
      </c>
      <c r="S55" s="5" t="s">
        <v>21</v>
      </c>
    </row>
    <row r="56" spans="1:19" s="1" customFormat="1" ht="15.75" customHeight="1" x14ac:dyDescent="0.2">
      <c r="A56" s="4">
        <v>3651</v>
      </c>
      <c r="B56" s="5" t="s">
        <v>69</v>
      </c>
      <c r="C56" s="6">
        <v>34184</v>
      </c>
      <c r="D56" s="5" t="s">
        <v>70</v>
      </c>
      <c r="E56" s="4">
        <v>1500</v>
      </c>
      <c r="F56" s="5" t="s">
        <v>20</v>
      </c>
      <c r="G56" s="4">
        <v>15108</v>
      </c>
      <c r="H56" s="5" t="s">
        <v>55</v>
      </c>
      <c r="I56" s="5" t="s">
        <v>71</v>
      </c>
      <c r="J56" s="4">
        <v>15010</v>
      </c>
      <c r="K56" s="4">
        <v>15003</v>
      </c>
      <c r="L56" s="5" t="s">
        <v>19</v>
      </c>
      <c r="M56" s="7">
        <v>1</v>
      </c>
      <c r="N56" s="7">
        <v>1</v>
      </c>
      <c r="O56" s="7">
        <v>1</v>
      </c>
      <c r="P56" s="5" t="s">
        <v>22</v>
      </c>
      <c r="Q56" s="5" t="s">
        <v>73</v>
      </c>
      <c r="R56" s="5" t="s">
        <v>74</v>
      </c>
      <c r="S56" s="5" t="s">
        <v>21</v>
      </c>
    </row>
    <row r="57" spans="1:19" s="1" customFormat="1" ht="15.75" customHeight="1" x14ac:dyDescent="0.2">
      <c r="A57" s="4">
        <v>2389</v>
      </c>
      <c r="B57" s="5" t="s">
        <v>56</v>
      </c>
      <c r="C57" s="6">
        <v>33439</v>
      </c>
      <c r="D57" s="5" t="s">
        <v>57</v>
      </c>
      <c r="E57" s="4">
        <v>1800</v>
      </c>
      <c r="F57" s="5" t="s">
        <v>20</v>
      </c>
      <c r="G57" s="4">
        <v>18060</v>
      </c>
      <c r="H57" s="5" t="s">
        <v>34</v>
      </c>
      <c r="I57" s="5" t="s">
        <v>58</v>
      </c>
      <c r="J57" s="4">
        <v>18022</v>
      </c>
      <c r="K57" s="4">
        <v>18007</v>
      </c>
      <c r="L57" s="5" t="s">
        <v>59</v>
      </c>
      <c r="M57" s="7">
        <v>1</v>
      </c>
      <c r="N57" s="7">
        <v>1</v>
      </c>
      <c r="O57" s="7">
        <v>1</v>
      </c>
      <c r="P57" s="5" t="s">
        <v>22</v>
      </c>
      <c r="Q57" s="5" t="s">
        <v>61</v>
      </c>
      <c r="R57" s="5" t="s">
        <v>62</v>
      </c>
      <c r="S57" s="5" t="s">
        <v>21</v>
      </c>
    </row>
    <row r="58" spans="1:19" s="1" customFormat="1" ht="15.75" customHeight="1" x14ac:dyDescent="0.2">
      <c r="A58" s="4">
        <v>861</v>
      </c>
      <c r="B58" s="5" t="s">
        <v>37</v>
      </c>
      <c r="C58" s="6">
        <v>32540</v>
      </c>
      <c r="D58" s="5" t="s">
        <v>38</v>
      </c>
      <c r="E58" s="4">
        <v>1800</v>
      </c>
      <c r="F58" s="5" t="s">
        <v>41</v>
      </c>
      <c r="G58" s="4">
        <v>18254</v>
      </c>
      <c r="H58" s="5" t="s">
        <v>25</v>
      </c>
      <c r="I58" s="5" t="s">
        <v>39</v>
      </c>
      <c r="J58" s="4">
        <v>18106</v>
      </c>
      <c r="K58" s="4">
        <v>18029</v>
      </c>
      <c r="L58" s="5" t="s">
        <v>40</v>
      </c>
      <c r="M58" s="11">
        <v>1</v>
      </c>
      <c r="N58" s="11">
        <v>1</v>
      </c>
      <c r="O58" s="11">
        <v>1</v>
      </c>
      <c r="P58" s="5" t="s">
        <v>22</v>
      </c>
      <c r="Q58" s="5" t="s">
        <v>43</v>
      </c>
      <c r="R58" s="5" t="s">
        <v>44</v>
      </c>
      <c r="S58" s="5" t="s">
        <v>21</v>
      </c>
    </row>
  </sheetData>
  <autoFilter ref="A1:S58" xr:uid="{00000000-0009-0000-0000-000001000000}">
    <sortState ref="A2:S58">
      <sortCondition sortBy="cellColor" ref="C1:C58" dxfId="8"/>
    </sortState>
  </autoFilter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Help</vt:lpstr>
      <vt:lpstr>Index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Mohamed Deyaa Eldin Gamal Ali Elsayed</cp:lastModifiedBy>
  <cp:lastPrinted>2019-09-24T15:58:27Z</cp:lastPrinted>
  <dcterms:created xsi:type="dcterms:W3CDTF">2019-09-24T03:31:51Z</dcterms:created>
  <dcterms:modified xsi:type="dcterms:W3CDTF">2019-10-01T12:59:59Z</dcterms:modified>
</cp:coreProperties>
</file>