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76F3FDC8-737A-4B93-831F-8F9244FED194}" xr6:coauthVersionLast="40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G12" i="1"/>
  <c r="G13" i="1"/>
  <c r="G14" i="1"/>
  <c r="G15" i="1"/>
  <c r="G16" i="1"/>
  <c r="G17" i="1"/>
  <c r="G18" i="1"/>
  <c r="G19" i="1"/>
  <c r="G20" i="1"/>
  <c r="G21" i="1"/>
  <c r="C8" i="1" l="1"/>
  <c r="C22" i="1"/>
</calcChain>
</file>

<file path=xl/sharedStrings.xml><?xml version="1.0" encoding="utf-8"?>
<sst xmlns="http://schemas.openxmlformats.org/spreadsheetml/2006/main" count="36" uniqueCount="22">
  <si>
    <t>مواد نظافة</t>
  </si>
  <si>
    <t>محروقات</t>
  </si>
  <si>
    <t>اعمال مقاولي باطن/خارجية</t>
  </si>
  <si>
    <t>الإجمالي</t>
  </si>
  <si>
    <t>م</t>
  </si>
  <si>
    <t>اسم المحول  له</t>
  </si>
  <si>
    <t>المبلغ</t>
  </si>
  <si>
    <t>مقدم الطلب</t>
  </si>
  <si>
    <t>عهدة تشغيلية</t>
  </si>
  <si>
    <t>تعاميد</t>
  </si>
  <si>
    <t>بند المصروف</t>
  </si>
  <si>
    <t>البند</t>
  </si>
  <si>
    <t>المبلغ المقدر</t>
  </si>
  <si>
    <t>رصيد البند بعد التنفيذ</t>
  </si>
  <si>
    <t>Total</t>
  </si>
  <si>
    <t>تاريخ التحويل</t>
  </si>
  <si>
    <t>يوسف</t>
  </si>
  <si>
    <t>محمد</t>
  </si>
  <si>
    <t>اخر رصيد لبند المصروف كان 350 ثم يطرح منه قيمة الحركة</t>
  </si>
  <si>
    <t>اخر رصيد  لبند المصروف كان 150 ثم يطرح منه قيمة الحركة</t>
  </si>
  <si>
    <t>رصيد المبلغ المقدر من الجدول بالاعلي يطرح منه الحركة</t>
  </si>
  <si>
    <t>رصيد المبلغ المقدر من الجدول بالاعلي يطرح منه المبلغ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</si>
</sst>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/>
    </xf>
    <xf numFmtId="0" fontId="0" fillId="3" borderId="5" xfId="0" applyFill="1" applyBorder="1" applyAlignment="1">
      <alignment horizontal="right" vertical="center" wrapText="1"/>
    </xf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4" borderId="4" xfId="0" applyFill="1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4" borderId="1" xfId="0" applyFill="1" applyBorder="1"/>
    <xf numFmtId="14" fontId="0" fillId="0" borderId="0" xfId="0" applyNumberFormat="1" applyAlignment="1">
      <alignment horizontal="right"/>
    </xf>
    <xf numFmtId="4" fontId="0" fillId="0" borderId="0" xfId="0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4" fontId="0" fillId="3" borderId="5" xfId="0" applyNumberFormat="1" applyFill="1" applyBorder="1" applyAlignment="1">
      <alignment horizontal="right" vertical="center" wrapText="1"/>
    </xf>
    <xf numFmtId="0" fontId="0" fillId="2" borderId="5" xfId="0" applyFill="1" applyBorder="1" applyAlignment="1">
      <alignment horizontal="right" vertical="center" wrapText="1"/>
    </xf>
    <xf numFmtId="4" fontId="0" fillId="2" borderId="0" xfId="0" applyNumberFormat="1" applyFill="1" applyAlignment="1">
      <alignment horizontal="right"/>
    </xf>
  </cellXfs>
  <cellStyles count="1">
    <cellStyle name="Normal" xfId="0" builtinId="0"/>
  </cellStyles>
  <dxfs count="29">
    <dxf>
      <numFmt numFmtId="4" formatCode="#,##0.00"/>
      <alignment horizontal="right" textRotation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4" formatCode="#,##0.00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4" formatCode="#,##0.00"/>
      <alignment horizontal="right" vertical="bottom" textRotation="0" wrapText="0" indent="0" justifyLastLine="0" shrinkToFit="0" readingOrder="0"/>
    </dxf>
    <dxf>
      <numFmt numFmtId="19" formatCode="dd/mm/yyyy"/>
      <alignment horizontal="right" textRotation="0" indent="0" justifyLastLine="0" shrinkToFit="0" readingOrder="0"/>
    </dxf>
    <dxf>
      <alignment horizontal="right" textRotation="0" indent="0" justifyLastLine="0" shrinkToFit="0" readingOrder="0"/>
    </dxf>
    <dxf>
      <alignment horizontal="right" textRotation="0" indent="0" justifyLastLine="0" shrinkToFit="0" readingOrder="0"/>
    </dxf>
    <dxf>
      <alignment horizontal="right" textRotation="0" indent="0" justifyLastLine="0" shrinkToFit="0" readingOrder="0"/>
    </dxf>
    <dxf>
      <alignment horizontal="right" textRotation="0" indent="0" justifyLastLine="0" shrinkToFit="0" readingOrder="0"/>
    </dxf>
    <dxf>
      <alignment horizontal="right" textRotation="0" indent="0" justifyLastLine="0" shrinkToFit="0" readingOrder="0"/>
    </dxf>
    <dxf>
      <border outline="0">
        <top style="thin">
          <color indexed="64"/>
        </top>
      </border>
    </dxf>
    <dxf>
      <alignment horizontal="right" textRotation="0" indent="0" justifyLastLine="0" shrinkToFit="0" readingOrder="0"/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 tint="-0.1499984740745262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2" tint="-9.9978637043366805E-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alignment horizontal="righ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ill>
        <patternFill patternType="solid">
          <fgColor indexed="64"/>
          <bgColor theme="2" tint="-9.9978637043366805E-2"/>
        </patternFill>
      </fill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textRotation="0" indent="0" justifyLastLine="0" shrinkToFit="0" readingOrder="0"/>
    </dxf>
    <dxf>
      <border outline="0">
        <bottom style="thin">
          <color indexed="64"/>
        </bottom>
      </border>
    </dxf>
    <dxf>
      <alignment horizontal="righ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D2AB4A2-28D4-4B70-BE0F-9FA0AB7FA4A0}" name="Table1" displayName="Table1" ref="B2:C8" totalsRowCount="1" headerRowDxfId="28" dataDxfId="26" totalsRowDxfId="24" headerRowBorderDxfId="27" tableBorderDxfId="25" totalsRowBorderDxfId="23">
  <autoFilter ref="B2:C7" xr:uid="{1203DEB7-0D71-4446-A69D-14F416FB7FDA}"/>
  <tableColumns count="2">
    <tableColumn id="1" xr3:uid="{4641A460-45F7-49D2-B344-968C1A4BE6B0}" name="البند" totalsRowLabel="الإجمالي" dataDxfId="22" totalsRowDxfId="21"/>
    <tableColumn id="3" xr3:uid="{893C7C49-D985-46F7-8188-98800798A60A}" name="المبلغ المقدر" totalsRowFunction="sum" dataDxfId="20" totalsRowDxfId="19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409B96E-BD83-4D23-AD67-C83694AE5F8F}" name="Table2" displayName="Table2" ref="A10:G22" totalsRowCount="1" headerRowDxfId="18" dataDxfId="16" totalsRowDxfId="14" headerRowBorderDxfId="17" tableBorderDxfId="15">
  <autoFilter ref="A10:G21" xr:uid="{85324AD8-43BB-4EF8-9A40-B8EEA85C0CCA}"/>
  <tableColumns count="7">
    <tableColumn id="1" xr3:uid="{A5104A7C-FE0F-406E-B18B-5A41D3B5AD62}" name="م" totalsRowLabel="Total" dataDxfId="13" totalsRowDxfId="7"/>
    <tableColumn id="2" xr3:uid="{E827931F-80D6-4F74-A9CA-9C17ED3D72E8}" name="اسم المحول  له" dataDxfId="12" totalsRowDxfId="6"/>
    <tableColumn id="3" xr3:uid="{DB28E002-1948-4877-879F-B239B73E570A}" name="بند المصروف" totalsRowFunction="sum" dataDxfId="11" totalsRowDxfId="5"/>
    <tableColumn id="4" xr3:uid="{CE9359A7-AF6E-4704-B9D7-9E3B1690D4C9}" name="مقدم الطلب" dataDxfId="10" totalsRowDxfId="4"/>
    <tableColumn id="5" xr3:uid="{FADADDC4-5A4E-4F94-99DA-0286FD74BE3C}" name="تاريخ التحويل" dataDxfId="9" totalsRowDxfId="3"/>
    <tableColumn id="10" xr3:uid="{945613EA-022E-4634-B114-0A88F53FCF34}" name="المبلغ" dataDxfId="8" totalsRowDxfId="2"/>
    <tableColumn id="7" xr3:uid="{2464C325-4A24-4D97-B048-10BE9D221E79}" name="رصيد البند بعد التنفيذ" dataDxfId="0" totalsRowDxfId="1">
      <calculatedColumnFormula>IF(Table2[[#This Row],[م]]="","",SUMIF(Table1[البند],Table2[[#This Row],[بند المصروف]],Table1[المبلغ المقدر])-SUMIF($C$11:$C11,$C11,$F$11:$F11))</calculatedColumnFormula>
    </tableColumn>
  </tableColumns>
  <tableStyleInfo name="TableStyleLight18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2"/>
  <sheetViews>
    <sheetView rightToLeft="1" tabSelected="1" workbookViewId="0">
      <pane ySplit="10" topLeftCell="A11" activePane="bottomLeft" state="frozen"/>
      <selection pane="bottomLeft" activeCell="F14" sqref="F14"/>
    </sheetView>
  </sheetViews>
  <sheetFormatPr baseColWidth="10" defaultColWidth="9.140625" defaultRowHeight="15" x14ac:dyDescent="0.25"/>
  <cols>
    <col min="1" max="1" width="5.140625" style="2" customWidth="1"/>
    <col min="2" max="2" width="21" style="2" customWidth="1"/>
    <col min="3" max="3" width="20.85546875" style="2" bestFit="1" customWidth="1"/>
    <col min="4" max="4" width="12.7109375" style="2" customWidth="1"/>
    <col min="5" max="5" width="15.140625" style="2" customWidth="1"/>
    <col min="6" max="6" width="13" style="12" customWidth="1"/>
    <col min="7" max="7" width="17.5703125" style="2" customWidth="1"/>
  </cols>
  <sheetData>
    <row r="2" spans="1:8" x14ac:dyDescent="0.25">
      <c r="B2" s="4" t="s">
        <v>11</v>
      </c>
      <c r="C2" s="7" t="s">
        <v>12</v>
      </c>
      <c r="F2" s="11"/>
    </row>
    <row r="3" spans="1:8" x14ac:dyDescent="0.25">
      <c r="B3" s="5" t="s">
        <v>1</v>
      </c>
      <c r="C3" s="8">
        <v>100</v>
      </c>
      <c r="F3" s="11"/>
    </row>
    <row r="4" spans="1:8" x14ac:dyDescent="0.25">
      <c r="B4" s="5" t="s">
        <v>0</v>
      </c>
      <c r="C4" s="8">
        <v>200</v>
      </c>
      <c r="F4" s="11"/>
    </row>
    <row r="5" spans="1:8" x14ac:dyDescent="0.25">
      <c r="B5" s="5" t="s">
        <v>2</v>
      </c>
      <c r="C5" s="8">
        <v>300</v>
      </c>
      <c r="F5" s="11"/>
    </row>
    <row r="6" spans="1:8" x14ac:dyDescent="0.25">
      <c r="B6" s="5" t="s">
        <v>8</v>
      </c>
      <c r="C6" s="8">
        <v>400</v>
      </c>
      <c r="F6" s="11"/>
    </row>
    <row r="7" spans="1:8" x14ac:dyDescent="0.25">
      <c r="B7" s="5" t="s">
        <v>9</v>
      </c>
      <c r="C7" s="8">
        <v>500</v>
      </c>
      <c r="F7" s="11"/>
    </row>
    <row r="8" spans="1:8" x14ac:dyDescent="0.25">
      <c r="B8" s="6" t="s">
        <v>3</v>
      </c>
      <c r="C8" s="9">
        <f>SUBTOTAL(109,Table1[المبلغ المقدر])</f>
        <v>1500</v>
      </c>
    </row>
    <row r="9" spans="1:8" s="2" customFormat="1" ht="10.5" customHeight="1" x14ac:dyDescent="0.25"/>
    <row r="10" spans="1:8" s="1" customFormat="1" x14ac:dyDescent="0.25">
      <c r="A10" s="3" t="s">
        <v>4</v>
      </c>
      <c r="B10" s="3" t="s">
        <v>5</v>
      </c>
      <c r="C10" s="3" t="s">
        <v>10</v>
      </c>
      <c r="D10" s="3" t="s">
        <v>7</v>
      </c>
      <c r="E10" s="3" t="s">
        <v>15</v>
      </c>
      <c r="F10" s="13" t="s">
        <v>6</v>
      </c>
      <c r="G10" s="14" t="s">
        <v>13</v>
      </c>
    </row>
    <row r="11" spans="1:8" x14ac:dyDescent="0.25">
      <c r="A11" s="2">
        <v>1</v>
      </c>
      <c r="B11" s="2" t="s">
        <v>16</v>
      </c>
      <c r="C11" s="2" t="s">
        <v>8</v>
      </c>
      <c r="D11" s="2" t="s">
        <v>17</v>
      </c>
      <c r="E11" s="10">
        <v>43466</v>
      </c>
      <c r="F11" s="12">
        <v>50</v>
      </c>
      <c r="G11" s="15">
        <f>IF(Table2[[#This Row],[م]]="","",SUMIF(Table1[البند],Table2[[#This Row],[بند المصروف]],Table1[المبلغ المقدر])-SUMIF($C$11:$C11,$C11,$F$11:$F11))</f>
        <v>350</v>
      </c>
      <c r="H11" t="s">
        <v>21</v>
      </c>
    </row>
    <row r="12" spans="1:8" x14ac:dyDescent="0.25">
      <c r="A12" s="2">
        <v>2</v>
      </c>
      <c r="B12" s="2" t="s">
        <v>17</v>
      </c>
      <c r="C12" s="2" t="s">
        <v>8</v>
      </c>
      <c r="D12" s="2" t="s">
        <v>17</v>
      </c>
      <c r="E12" s="10">
        <v>43467</v>
      </c>
      <c r="F12" s="12">
        <v>200</v>
      </c>
      <c r="G12" s="15">
        <f>IF(Table2[[#This Row],[م]]="","",SUMIF(Table1[البند],Table2[[#This Row],[بند المصروف]],Table1[المبلغ المقدر])-SUMIF($C$11:$C12,$C12,$F$11:$F12))</f>
        <v>150</v>
      </c>
      <c r="H12" t="s">
        <v>18</v>
      </c>
    </row>
    <row r="13" spans="1:8" x14ac:dyDescent="0.25">
      <c r="A13" s="2">
        <v>3</v>
      </c>
      <c r="B13" s="2" t="s">
        <v>17</v>
      </c>
      <c r="C13" s="2" t="s">
        <v>0</v>
      </c>
      <c r="D13" s="2" t="s">
        <v>17</v>
      </c>
      <c r="E13" s="10">
        <v>43470</v>
      </c>
      <c r="F13" s="12">
        <v>50</v>
      </c>
      <c r="G13" s="15">
        <f>IF(Table2[[#This Row],[م]]="","",SUMIF(Table1[البند],Table2[[#This Row],[بند المصروف]],Table1[المبلغ المقدر])-SUMIF($C$11:$C13,$C13,$F$11:$F13))</f>
        <v>150</v>
      </c>
      <c r="H13" t="s">
        <v>20</v>
      </c>
    </row>
    <row r="14" spans="1:8" x14ac:dyDescent="0.25">
      <c r="A14" s="2">
        <v>4</v>
      </c>
      <c r="B14" s="2" t="s">
        <v>17</v>
      </c>
      <c r="C14" s="2" t="s">
        <v>8</v>
      </c>
      <c r="D14" s="2" t="s">
        <v>17</v>
      </c>
      <c r="E14" s="10">
        <v>43475</v>
      </c>
      <c r="F14" s="12">
        <v>50</v>
      </c>
      <c r="G14" s="15">
        <f>IF(Table2[[#This Row],[م]]="","",SUMIF(Table1[البند],Table2[[#This Row],[بند المصروف]],Table1[المبلغ المقدر])-SUMIF($C$11:$C14,$C14,$F$11:$F14))</f>
        <v>100</v>
      </c>
      <c r="H14" t="s">
        <v>19</v>
      </c>
    </row>
    <row r="15" spans="1:8" x14ac:dyDescent="0.25">
      <c r="A15" s="2">
        <v>5</v>
      </c>
      <c r="B15" s="2" t="s">
        <v>17</v>
      </c>
      <c r="C15" s="2" t="s">
        <v>0</v>
      </c>
      <c r="D15" s="2" t="s">
        <v>17</v>
      </c>
      <c r="E15" s="10">
        <v>43477</v>
      </c>
      <c r="F15" s="12">
        <v>100</v>
      </c>
      <c r="G15" s="15">
        <f>IF(Table2[[#This Row],[م]]="","",SUMIF(Table1[البند],Table2[[#This Row],[بند المصروف]],Table1[المبلغ المقدر])-SUMIF($C$11:$C15,$C15,$F$11:$F15))</f>
        <v>50</v>
      </c>
      <c r="H15" t="s">
        <v>19</v>
      </c>
    </row>
    <row r="16" spans="1:8" x14ac:dyDescent="0.25">
      <c r="E16" s="10"/>
      <c r="G16" s="15" t="str">
        <f>IF(Table2[[#This Row],[م]]="","",SUMIF(Table1[البند],Table2[[#This Row],[بند المصروف]],Table1[المبلغ المقدر])-SUMIF($C$11:$C16,$C16,$F$11:$F16))</f>
        <v/>
      </c>
    </row>
    <row r="17" spans="1:7" x14ac:dyDescent="0.25">
      <c r="E17" s="10"/>
      <c r="G17" s="15" t="str">
        <f>IF(Table2[[#This Row],[م]]="","",SUMIF(Table1[البند],Table2[[#This Row],[بند المصروف]],Table1[المبلغ المقدر])-SUMIF($C$11:$C17,$C17,$F$11:$F17))</f>
        <v/>
      </c>
    </row>
    <row r="18" spans="1:7" x14ac:dyDescent="0.25">
      <c r="E18" s="10"/>
      <c r="G18" s="15" t="str">
        <f>IF(Table2[[#This Row],[م]]="","",SUMIF(Table1[البند],Table2[[#This Row],[بند المصروف]],Table1[المبلغ المقدر])-SUMIF($C$11:$C18,$C18,$F$11:$F18))</f>
        <v/>
      </c>
    </row>
    <row r="19" spans="1:7" x14ac:dyDescent="0.25">
      <c r="E19" s="10"/>
      <c r="G19" s="15" t="str">
        <f>IF(Table2[[#This Row],[م]]="","",SUMIF(Table1[البند],Table2[[#This Row],[بند المصروف]],Table1[المبلغ المقدر])-SUMIF($C$11:$C19,$C19,$F$11:$F19))</f>
        <v/>
      </c>
    </row>
    <row r="20" spans="1:7" x14ac:dyDescent="0.25">
      <c r="E20" s="10"/>
      <c r="G20" s="15" t="str">
        <f>IF(Table2[[#This Row],[م]]="","",SUMIF(Table1[البند],Table2[[#This Row],[بند المصروف]],Table1[المبلغ المقدر])-SUMIF($C$11:$C20,$C20,$F$11:$F20))</f>
        <v/>
      </c>
    </row>
    <row r="21" spans="1:7" x14ac:dyDescent="0.25">
      <c r="E21" s="10"/>
      <c r="G21" s="15" t="str">
        <f>IF(Table2[[#This Row],[م]]="","",SUMIF(Table1[البند],Table2[[#This Row],[بند المصروف]],Table1[المبلغ المقدر])-SUMIF($C$11:$C21,$C21,$F$11:$F21))</f>
        <v/>
      </c>
    </row>
    <row r="22" spans="1:7" x14ac:dyDescent="0.25">
      <c r="A22" s="2" t="s">
        <v>14</v>
      </c>
      <c r="C22" s="2">
        <f>SUBTOTAL(109,Table2[بند المصروف])</f>
        <v>0</v>
      </c>
    </row>
  </sheetData>
  <dataValidations disablePrompts="1" count="1">
    <dataValidation type="list" allowBlank="1" showInputMessage="1" showErrorMessage="1" sqref="C11:C21" xr:uid="{C8EDD809-2272-449F-802B-FC0961ED1649}">
      <formula1>$B$3:$B$7</formula1>
    </dataValidation>
  </dataValidation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Youssef Kaf</dc:creator>
  <cp:lastModifiedBy>hben</cp:lastModifiedBy>
  <dcterms:created xsi:type="dcterms:W3CDTF">2015-06-05T18:17:20Z</dcterms:created>
  <dcterms:modified xsi:type="dcterms:W3CDTF">2019-10-30T12:42:09Z</dcterms:modified>
</cp:coreProperties>
</file>