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310" windowHeight="4550" activeTab="1"/>
  </bookViews>
  <sheets>
    <sheet name="ورقة1" sheetId="1" r:id="rId1"/>
    <sheet name="ورقة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3" i="2" l="1" a="1"/>
  <c r="A3" i="2"/>
  <c r="B3" i="2" a="1"/>
  <c r="B3" i="2"/>
  <c r="C3" i="2" a="1"/>
  <c r="C3" i="2"/>
  <c r="D3" i="2" a="1"/>
  <c r="D3" i="2"/>
  <c r="E3" i="2" a="1"/>
  <c r="E3" i="2"/>
  <c r="A4" i="2" a="1"/>
  <c r="A4" i="2"/>
  <c r="B4" i="2" a="1"/>
  <c r="B4" i="2"/>
  <c r="C4" i="2" a="1"/>
  <c r="C4" i="2"/>
  <c r="D4" i="2" a="1"/>
  <c r="D4" i="2"/>
  <c r="E4" i="2" a="1"/>
  <c r="E4" i="2"/>
  <c r="A5" i="2" a="1"/>
  <c r="A5" i="2"/>
  <c r="B5" i="2" a="1"/>
  <c r="B5" i="2"/>
  <c r="C5" i="2" a="1"/>
  <c r="C5" i="2"/>
  <c r="D5" i="2" a="1"/>
  <c r="D5" i="2"/>
  <c r="E5" i="2" a="1"/>
  <c r="E5" i="2"/>
  <c r="A6" i="2" a="1"/>
  <c r="A6" i="2"/>
  <c r="B6" i="2" a="1"/>
  <c r="B6" i="2"/>
  <c r="C6" i="2" a="1"/>
  <c r="C6" i="2"/>
  <c r="D6" i="2" a="1"/>
  <c r="D6" i="2"/>
  <c r="E6" i="2" a="1"/>
  <c r="E6" i="2"/>
  <c r="A7" i="2" a="1"/>
  <c r="A7" i="2"/>
  <c r="B7" i="2" a="1"/>
  <c r="B7" i="2"/>
  <c r="C7" i="2" a="1"/>
  <c r="C7" i="2"/>
  <c r="D7" i="2" a="1"/>
  <c r="D7" i="2"/>
  <c r="E7" i="2" a="1"/>
  <c r="E7" i="2"/>
  <c r="A8" i="2" a="1"/>
  <c r="A8" i="2"/>
  <c r="B8" i="2" a="1"/>
  <c r="B8" i="2"/>
  <c r="C8" i="2" a="1"/>
  <c r="C8" i="2"/>
  <c r="D8" i="2" a="1"/>
  <c r="D8" i="2"/>
  <c r="E8" i="2" a="1"/>
  <c r="E8" i="2"/>
  <c r="A9" i="2" a="1"/>
  <c r="A9" i="2"/>
  <c r="B9" i="2" a="1"/>
  <c r="B9" i="2"/>
  <c r="C9" i="2" a="1"/>
  <c r="C9" i="2"/>
  <c r="D9" i="2" a="1"/>
  <c r="D9" i="2"/>
  <c r="E9" i="2" a="1"/>
  <c r="E9" i="2"/>
  <c r="A10" i="2" a="1"/>
  <c r="A10" i="2"/>
  <c r="B10" i="2" a="1"/>
  <c r="B10" i="2"/>
  <c r="C10" i="2" a="1"/>
  <c r="C10" i="2"/>
  <c r="D10" i="2" a="1"/>
  <c r="D10" i="2"/>
  <c r="E10" i="2" a="1"/>
  <c r="E10" i="2"/>
  <c r="A11" i="2" a="1"/>
  <c r="A11" i="2"/>
  <c r="B11" i="2" a="1"/>
  <c r="B11" i="2"/>
  <c r="C11" i="2" a="1"/>
  <c r="C11" i="2"/>
  <c r="D11" i="2" a="1"/>
  <c r="D11" i="2"/>
  <c r="E11" i="2" a="1"/>
  <c r="E11" i="2"/>
  <c r="A12" i="2" a="1"/>
  <c r="A12" i="2"/>
  <c r="B12" i="2" a="1"/>
  <c r="B12" i="2"/>
  <c r="C12" i="2" a="1"/>
  <c r="C12" i="2"/>
  <c r="D12" i="2" a="1"/>
  <c r="D12" i="2"/>
  <c r="E12" i="2" a="1"/>
  <c r="E12" i="2"/>
  <c r="A13" i="2" a="1"/>
  <c r="A13" i="2"/>
  <c r="B13" i="2" a="1"/>
  <c r="B13" i="2"/>
  <c r="C13" i="2" a="1"/>
  <c r="C13" i="2"/>
  <c r="D13" i="2" a="1"/>
  <c r="D13" i="2"/>
  <c r="E13" i="2" a="1"/>
  <c r="E13" i="2"/>
  <c r="A14" i="2" a="1"/>
  <c r="A14" i="2"/>
  <c r="B14" i="2" a="1"/>
  <c r="B14" i="2"/>
  <c r="C14" i="2" a="1"/>
  <c r="C14" i="2"/>
  <c r="D14" i="2" a="1"/>
  <c r="D14" i="2"/>
  <c r="E14" i="2" a="1"/>
  <c r="E14" i="2"/>
  <c r="A15" i="2" a="1"/>
  <c r="A15" i="2"/>
  <c r="B15" i="2" a="1"/>
  <c r="B15" i="2"/>
  <c r="C15" i="2" a="1"/>
  <c r="C15" i="2"/>
  <c r="D15" i="2" a="1"/>
  <c r="D15" i="2"/>
  <c r="E15" i="2" a="1"/>
  <c r="E15" i="2"/>
  <c r="A16" i="2" a="1"/>
  <c r="A16" i="2"/>
  <c r="B16" i="2" a="1"/>
  <c r="B16" i="2"/>
  <c r="C16" i="2" a="1"/>
  <c r="C16" i="2"/>
  <c r="D16" i="2" a="1"/>
  <c r="D16" i="2"/>
  <c r="E16" i="2" a="1"/>
  <c r="E16" i="2"/>
  <c r="A17" i="2" a="1"/>
  <c r="A17" i="2"/>
  <c r="B17" i="2" a="1"/>
  <c r="B17" i="2"/>
  <c r="C17" i="2" a="1"/>
  <c r="C17" i="2"/>
  <c r="D17" i="2" a="1"/>
  <c r="D17" i="2"/>
  <c r="E17" i="2" a="1"/>
  <c r="E17" i="2"/>
  <c r="A18" i="2" a="1"/>
  <c r="A18" i="2"/>
  <c r="B18" i="2" a="1"/>
  <c r="B18" i="2"/>
  <c r="C18" i="2" a="1"/>
  <c r="C18" i="2"/>
  <c r="D18" i="2" a="1"/>
  <c r="D18" i="2"/>
  <c r="E18" i="2" a="1"/>
  <c r="E18" i="2"/>
  <c r="A19" i="2" a="1"/>
  <c r="A19" i="2"/>
  <c r="B19" i="2" a="1"/>
  <c r="B19" i="2"/>
  <c r="C19" i="2" a="1"/>
  <c r="C19" i="2"/>
  <c r="D19" i="2" a="1"/>
  <c r="D19" i="2"/>
  <c r="E19" i="2" a="1"/>
  <c r="E19" i="2"/>
  <c r="A20" i="2" a="1"/>
  <c r="A20" i="2"/>
  <c r="B20" i="2" a="1"/>
  <c r="B20" i="2"/>
  <c r="C20" i="2" a="1"/>
  <c r="C20" i="2"/>
  <c r="D20" i="2" a="1"/>
  <c r="D20" i="2"/>
  <c r="E20" i="2" a="1"/>
  <c r="E20" i="2" s="1"/>
  <c r="B2" i="2" a="1"/>
  <c r="B2" i="2"/>
  <c r="C2" i="2" a="1"/>
  <c r="C2" i="2"/>
  <c r="D2" i="2" a="1"/>
  <c r="D2" i="2"/>
  <c r="E2" i="2" a="1"/>
  <c r="E2" i="2"/>
  <c r="A2" i="2" a="1"/>
  <c r="A2" i="2"/>
  <c r="I2" i="2" a="1"/>
  <c r="I2" i="2"/>
  <c r="G8" i="1" a="1"/>
  <c r="G8" i="1"/>
  <c r="K2" i="1" a="1"/>
  <c r="K2" i="1"/>
  <c r="G9" i="1" a="1"/>
  <c r="G9" i="1"/>
  <c r="G10" i="1" a="1"/>
  <c r="G10" i="1"/>
  <c r="G11" i="1" a="1"/>
  <c r="G11" i="1"/>
  <c r="G12" i="1" a="1"/>
  <c r="G12" i="1"/>
  <c r="G13" i="1" a="1"/>
  <c r="G13" i="1"/>
  <c r="G14" i="1" a="1"/>
  <c r="G14" i="1"/>
  <c r="H2" i="1" l="1" a="1"/>
  <c r="H2" i="1"/>
  <c r="I2" i="1" a="1"/>
  <c r="I2" i="1" s="1"/>
  <c r="H3" i="1" a="1"/>
  <c r="H3" i="1"/>
  <c r="I3" i="1" a="1"/>
  <c r="I3" i="1" s="1"/>
  <c r="H4" i="1" a="1"/>
  <c r="H4" i="1"/>
  <c r="I4" i="1" a="1"/>
  <c r="I4" i="1" s="1"/>
  <c r="H5" i="1" a="1"/>
  <c r="H5" i="1" s="1"/>
  <c r="I5" i="1" a="1"/>
  <c r="I5" i="1" s="1"/>
  <c r="H6" i="1" a="1"/>
  <c r="H6" i="1"/>
  <c r="I6" i="1" a="1"/>
  <c r="I6" i="1" s="1"/>
  <c r="G3" i="1" a="1"/>
  <c r="G3" i="1"/>
  <c r="G4" i="1" a="1"/>
  <c r="G4" i="1" s="1"/>
  <c r="G5" i="1" a="1"/>
  <c r="G5" i="1"/>
  <c r="G6" i="1" a="1"/>
  <c r="G6" i="1" s="1"/>
  <c r="G2" i="1" a="1"/>
  <c r="G2" i="1" s="1"/>
  <c r="I11" i="1" a="1"/>
  <c r="I11" i="1" s="1"/>
  <c r="H10" i="1" l="1" a="1"/>
  <c r="H10" i="1" s="1"/>
  <c r="I7" i="1" a="1"/>
  <c r="I7" i="1" s="1"/>
  <c r="H11" i="1" a="1"/>
  <c r="H11" i="1" s="1"/>
  <c r="I8" i="1" a="1"/>
  <c r="I8" i="1" s="1"/>
  <c r="H7" i="1" a="1"/>
  <c r="H7" i="1" s="1"/>
  <c r="G7" i="1" a="1"/>
  <c r="G7" i="1" s="1"/>
  <c r="I9" i="1" a="1"/>
  <c r="I9" i="1" s="1"/>
  <c r="H8" i="1" a="1"/>
  <c r="H8" i="1" s="1"/>
  <c r="I10" i="1" a="1"/>
  <c r="I10" i="1" s="1"/>
  <c r="H9" i="1" a="1"/>
  <c r="H9" i="1" s="1"/>
  <c r="R6" i="2"/>
  <c r="R5" i="2"/>
  <c r="R4" i="2"/>
  <c r="R3" i="2"/>
  <c r="R2" i="2"/>
  <c r="S3" i="1"/>
  <c r="S4" i="1"/>
  <c r="S5" i="1"/>
  <c r="S6" i="1"/>
  <c r="S2" i="1"/>
</calcChain>
</file>

<file path=xl/sharedStrings.xml><?xml version="1.0" encoding="utf-8"?>
<sst xmlns="http://schemas.openxmlformats.org/spreadsheetml/2006/main" count="118" uniqueCount="61">
  <si>
    <t>الرقم</t>
  </si>
  <si>
    <t>اللقب</t>
  </si>
  <si>
    <t>الاسم</t>
  </si>
  <si>
    <t>تارخ الازدياد</t>
  </si>
  <si>
    <t>العنوان</t>
  </si>
  <si>
    <t>العلامة 1</t>
  </si>
  <si>
    <t>العلامة 2</t>
  </si>
  <si>
    <t>العلامة 3</t>
  </si>
  <si>
    <t>المعدل</t>
  </si>
  <si>
    <t>17/0001</t>
  </si>
  <si>
    <t>17/0002</t>
  </si>
  <si>
    <t>17/0003</t>
  </si>
  <si>
    <t>17/0004</t>
  </si>
  <si>
    <t>17/0005</t>
  </si>
  <si>
    <t>17/0006</t>
  </si>
  <si>
    <t>17/0007</t>
  </si>
  <si>
    <t>17/0008</t>
  </si>
  <si>
    <t>17/0009</t>
  </si>
  <si>
    <t>17/0010</t>
  </si>
  <si>
    <t>17/0011</t>
  </si>
  <si>
    <t>17/0012</t>
  </si>
  <si>
    <t>17/0013</t>
  </si>
  <si>
    <t>17/0014</t>
  </si>
  <si>
    <t>اطالب1</t>
  </si>
  <si>
    <t>طالب1</t>
  </si>
  <si>
    <t>طالب2</t>
  </si>
  <si>
    <t>اطالب2</t>
  </si>
  <si>
    <t>طالب3</t>
  </si>
  <si>
    <t>طالب4</t>
  </si>
  <si>
    <t>اطالب3</t>
  </si>
  <si>
    <t>طالب5</t>
  </si>
  <si>
    <t>طالب6</t>
  </si>
  <si>
    <t>اطالب4</t>
  </si>
  <si>
    <t>طالب7</t>
  </si>
  <si>
    <t>طالب8</t>
  </si>
  <si>
    <t>اطالب5</t>
  </si>
  <si>
    <t>طالب9</t>
  </si>
  <si>
    <t>طالب10</t>
  </si>
  <si>
    <t>اطالب6</t>
  </si>
  <si>
    <t>طالب11</t>
  </si>
  <si>
    <t>طالب12</t>
  </si>
  <si>
    <t>اطالب7</t>
  </si>
  <si>
    <t>طالب13</t>
  </si>
  <si>
    <t>طالب14</t>
  </si>
  <si>
    <t>شارع 1 رقم 01</t>
  </si>
  <si>
    <t>شارع 1 رقم 02</t>
  </si>
  <si>
    <t>شارع 1 رقم 03</t>
  </si>
  <si>
    <t>شارع 1 رقم 04</t>
  </si>
  <si>
    <t>شارع 1 رقم 05</t>
  </si>
  <si>
    <t>شارع 1 رقم 06</t>
  </si>
  <si>
    <t>شارع 1 رقم 07</t>
  </si>
  <si>
    <t>شارع 1 رقم 08</t>
  </si>
  <si>
    <t>شارع 1 رقم 09</t>
  </si>
  <si>
    <t>شارع 1 رقم 10</t>
  </si>
  <si>
    <t>شارع 1 رقم 11</t>
  </si>
  <si>
    <t>شارع 1 رقم 12</t>
  </si>
  <si>
    <t>شارع 1 رقم 13</t>
  </si>
  <si>
    <t>شارع 1 رقم 14</t>
  </si>
  <si>
    <t>count</t>
  </si>
  <si>
    <t>اطالب9</t>
  </si>
  <si>
    <t>how 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</si>
</sst>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3" borderId="1" xfId="0" applyFill="1" applyBorder="1"/>
    <xf numFmtId="0" fontId="1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/>
    </xf>
    <xf numFmtId="14" fontId="0" fillId="0" borderId="0" xfId="0" applyNumberFormat="1"/>
    <xf numFmtId="0" fontId="0" fillId="0" borderId="1" xfId="0" applyFill="1" applyBorder="1"/>
    <xf numFmtId="14" fontId="0" fillId="0" borderId="1" xfId="0" applyNumberFormat="1" applyFill="1" applyBorder="1"/>
  </cellXfs>
  <cellStyles count="1">
    <cellStyle name="Normal" xfId="0" builtinId="0"/>
  </cellStyles>
  <dxfs count="1">
    <dxf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rightToLeft="1" workbookViewId="0">
      <selection activeCell="K2" sqref="K2"/>
    </sheetView>
  </sheetViews>
  <sheetFormatPr defaultRowHeight="14.5" x14ac:dyDescent="0.35"/>
  <cols>
    <col min="4" max="4" width="10.7265625" bestFit="1" customWidth="1"/>
    <col min="5" max="5" width="13.81640625" customWidth="1"/>
    <col min="7" max="7" width="19.1796875" customWidth="1"/>
    <col min="8" max="8" width="14.08984375" customWidth="1"/>
    <col min="16" max="16" width="10.7265625" bestFit="1" customWidth="1"/>
  </cols>
  <sheetData>
    <row r="1" spans="1:1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0</v>
      </c>
      <c r="H1" s="1" t="s">
        <v>1</v>
      </c>
      <c r="I1" s="1" t="s">
        <v>2</v>
      </c>
      <c r="K1" s="5" t="s">
        <v>58</v>
      </c>
      <c r="M1" s="1" t="s">
        <v>0</v>
      </c>
      <c r="N1" s="1" t="s">
        <v>1</v>
      </c>
      <c r="O1" s="1" t="s">
        <v>2</v>
      </c>
      <c r="P1" s="1" t="s">
        <v>5</v>
      </c>
      <c r="Q1" s="1" t="s">
        <v>6</v>
      </c>
      <c r="R1" s="1" t="s">
        <v>7</v>
      </c>
      <c r="S1" s="1" t="s">
        <v>8</v>
      </c>
    </row>
    <row r="2" spans="1:19" x14ac:dyDescent="0.35">
      <c r="A2" s="2" t="s">
        <v>9</v>
      </c>
      <c r="B2" s="2" t="s">
        <v>23</v>
      </c>
      <c r="C2" s="2" t="s">
        <v>24</v>
      </c>
      <c r="D2" s="3">
        <v>29221</v>
      </c>
      <c r="E2" s="2" t="s">
        <v>44</v>
      </c>
      <c r="G2" t="str">
        <f t="array" ref="G2">IF(ROWS(G$2:G2)&gt;$K$2,"",INDEX(A$2:A$15,SMALL(IF(ISNUMBER(MATCH($N$2:$N$15&amp;$O$2:$O$15,$B$2:$B$15&amp;$C$2:$C$15,0)),ROW($C$2:$C$15)-ROW($C$2)+1),ROWS(G$2:G2))))</f>
        <v>17/0001</v>
      </c>
      <c r="H2" t="str">
        <f t="array" ref="H2">IF(ROWS(H$2:H2)&gt;$K$2,"",INDEX(B$2:B$15,SMALL(IF(ISNUMBER(MATCH($N$2:$N$15&amp;$O$2:$O$15,$B$2:$B$15&amp;$C$2:$C$15,0)),ROW($C$2:$C$15)-ROW($C$2)+1),ROWS(H$2:H2))))</f>
        <v>اطالب1</v>
      </c>
      <c r="I2" t="str">
        <f t="array" ref="I2">IF(ROWS(I$2:I2)&gt;$K$2,"",INDEX(C$2:C$15,SMALL(IF(ISNUMBER(MATCH($N$2:$N$15&amp;$O$2:$O$15,$B$2:$B$15&amp;$C$2:$C$15,0)),ROW($C$2:$C$15)-ROW($C$2)+1),ROWS(I$2:I2))))</f>
        <v>طالب1</v>
      </c>
      <c r="K2">
        <f t="array" ref="K2">SUM(IF(ISNUMBER(MATCH($B$2:$B$15&amp;$C$2:$C$15,$N$2:$N$15&amp;$O$2:$O$15,0)),1,0))</f>
        <v>5</v>
      </c>
      <c r="M2" s="2" t="s">
        <v>11</v>
      </c>
      <c r="N2" s="2" t="s">
        <v>26</v>
      </c>
      <c r="O2" s="2" t="s">
        <v>27</v>
      </c>
      <c r="P2" s="2">
        <v>15</v>
      </c>
      <c r="Q2" s="2">
        <v>10</v>
      </c>
      <c r="R2" s="2">
        <v>11</v>
      </c>
      <c r="S2" s="2">
        <f>SUM(P2:R2)/3</f>
        <v>12</v>
      </c>
    </row>
    <row r="3" spans="1:19" x14ac:dyDescent="0.35">
      <c r="A3" s="2" t="s">
        <v>10</v>
      </c>
      <c r="B3" s="2" t="s">
        <v>25</v>
      </c>
      <c r="C3" s="2" t="s">
        <v>25</v>
      </c>
      <c r="D3" s="3">
        <v>29252</v>
      </c>
      <c r="E3" s="2" t="s">
        <v>45</v>
      </c>
      <c r="G3" t="str">
        <f t="array" ref="G3">IF(ROWS(G$2:G3)&gt;$K$2,"",INDEX(A$2:A$15,SMALL(IF(ISNUMBER(MATCH($N$2:$N$15&amp;$O$2:$O$15,$B$2:$B$15&amp;$C$2:$C$15,0)),ROW($C$2:$C$15)-ROW($C$2)+1),ROWS(G$2:G3))))</f>
        <v>17/0002</v>
      </c>
      <c r="H3" t="str">
        <f t="array" ref="H3">IF(ROWS(H$2:H3)&gt;$K$2,"",INDEX(B$2:B$15,SMALL(IF(ISNUMBER(MATCH($N$2:$N$15&amp;$O$2:$O$15,$B$2:$B$15&amp;$C$2:$C$15,0)),ROW($C$2:$C$15)-ROW($C$2)+1),ROWS(H$2:H3))))</f>
        <v>طالب2</v>
      </c>
      <c r="I3" t="str">
        <f t="array" ref="I3">IF(ROWS(I$2:I3)&gt;$K$2,"",INDEX(C$2:C$15,SMALL(IF(ISNUMBER(MATCH($N$2:$N$15&amp;$O$2:$O$15,$B$2:$B$15&amp;$C$2:$C$15,0)),ROW($C$2:$C$15)-ROW($C$2)+1),ROWS(I$2:I3))))</f>
        <v>طالب2</v>
      </c>
      <c r="M3" s="2" t="s">
        <v>14</v>
      </c>
      <c r="N3" s="2" t="s">
        <v>25</v>
      </c>
      <c r="O3" s="2" t="s">
        <v>31</v>
      </c>
      <c r="P3" s="2">
        <v>12</v>
      </c>
      <c r="Q3" s="2">
        <v>10</v>
      </c>
      <c r="R3" s="2">
        <v>1</v>
      </c>
      <c r="S3" s="2">
        <f t="shared" ref="S3:S6" si="0">SUM(P3:R3)/3</f>
        <v>7.666666666666667</v>
      </c>
    </row>
    <row r="4" spans="1:19" x14ac:dyDescent="0.35">
      <c r="A4" s="2" t="s">
        <v>11</v>
      </c>
      <c r="B4" s="2" t="s">
        <v>26</v>
      </c>
      <c r="C4" s="2" t="s">
        <v>27</v>
      </c>
      <c r="D4" s="3">
        <v>29281</v>
      </c>
      <c r="E4" s="2" t="s">
        <v>46</v>
      </c>
      <c r="G4" t="str">
        <f t="array" ref="G4">IF(ROWS(G$2:G4)&gt;$K$2,"",INDEX(A$2:A$15,SMALL(IF(ISNUMBER(MATCH($N$2:$N$15&amp;$O$2:$O$15,$B$2:$B$15&amp;$C$2:$C$15,0)),ROW($C$2:$C$15)-ROW($C$2)+1),ROWS(G$2:G4))))</f>
        <v>17/0003</v>
      </c>
      <c r="H4" t="str">
        <f t="array" ref="H4">IF(ROWS(H$2:H4)&gt;$K$2,"",INDEX(B$2:B$15,SMALL(IF(ISNUMBER(MATCH($N$2:$N$15&amp;$O$2:$O$15,$B$2:$B$15&amp;$C$2:$C$15,0)),ROW($C$2:$C$15)-ROW($C$2)+1),ROWS(H$2:H4))))</f>
        <v>اطالب2</v>
      </c>
      <c r="I4" t="str">
        <f t="array" ref="I4">IF(ROWS(I$2:I4)&gt;$K$2,"",INDEX(C$2:C$15,SMALL(IF(ISNUMBER(MATCH($N$2:$N$15&amp;$O$2:$O$15,$B$2:$B$15&amp;$C$2:$C$15,0)),ROW($C$2:$C$15)-ROW($C$2)+1),ROWS(I$2:I4))))</f>
        <v>طالب3</v>
      </c>
      <c r="M4" s="2" t="s">
        <v>17</v>
      </c>
      <c r="N4" s="2" t="s">
        <v>35</v>
      </c>
      <c r="O4" s="2" t="s">
        <v>36</v>
      </c>
      <c r="P4" s="2">
        <v>15</v>
      </c>
      <c r="Q4" s="2">
        <v>14</v>
      </c>
      <c r="R4" s="2">
        <v>6</v>
      </c>
      <c r="S4" s="2">
        <f t="shared" si="0"/>
        <v>11.666666666666666</v>
      </c>
    </row>
    <row r="5" spans="1:19" x14ac:dyDescent="0.35">
      <c r="A5" s="2" t="s">
        <v>12</v>
      </c>
      <c r="B5" s="2" t="s">
        <v>25</v>
      </c>
      <c r="C5" s="2" t="s">
        <v>28</v>
      </c>
      <c r="D5" s="3">
        <v>29312</v>
      </c>
      <c r="E5" s="2" t="s">
        <v>47</v>
      </c>
      <c r="G5" t="str">
        <f t="array" ref="G5">IF(ROWS(G$2:G5)&gt;$K$2,"",INDEX(A$2:A$15,SMALL(IF(ISNUMBER(MATCH($N$2:$N$15&amp;$O$2:$O$15,$B$2:$B$15&amp;$C$2:$C$15,0)),ROW($C$2:$C$15)-ROW($C$2)+1),ROWS(G$2:G5))))</f>
        <v>17/0004</v>
      </c>
      <c r="H5" t="str">
        <f t="array" ref="H5">IF(ROWS(H$2:H5)&gt;$K$2,"",INDEX(B$2:B$15,SMALL(IF(ISNUMBER(MATCH($N$2:$N$15&amp;$O$2:$O$15,$B$2:$B$15&amp;$C$2:$C$15,0)),ROW($C$2:$C$15)-ROW($C$2)+1),ROWS(H$2:H5))))</f>
        <v>طالب2</v>
      </c>
      <c r="I5" t="str">
        <f t="array" ref="I5">IF(ROWS(I$2:I5)&gt;$K$2,"",INDEX(C$2:C$15,SMALL(IF(ISNUMBER(MATCH($N$2:$N$15&amp;$O$2:$O$15,$B$2:$B$15&amp;$C$2:$C$15,0)),ROW($C$2:$C$15)-ROW($C$2)+1),ROWS(I$2:I5))))</f>
        <v>طالب4</v>
      </c>
      <c r="M5" s="2" t="s">
        <v>19</v>
      </c>
      <c r="N5" s="2" t="s">
        <v>38</v>
      </c>
      <c r="O5" s="2" t="s">
        <v>39</v>
      </c>
      <c r="P5" s="2">
        <v>11</v>
      </c>
      <c r="Q5" s="2">
        <v>4</v>
      </c>
      <c r="R5" s="2">
        <v>15</v>
      </c>
      <c r="S5" s="2">
        <f t="shared" si="0"/>
        <v>10</v>
      </c>
    </row>
    <row r="6" spans="1:19" x14ac:dyDescent="0.35">
      <c r="A6" s="2" t="s">
        <v>13</v>
      </c>
      <c r="B6" s="2" t="s">
        <v>29</v>
      </c>
      <c r="C6" s="2" t="s">
        <v>30</v>
      </c>
      <c r="D6" s="3">
        <v>29342</v>
      </c>
      <c r="E6" s="2" t="s">
        <v>48</v>
      </c>
      <c r="G6" t="str">
        <f t="array" ref="G6">IF(ROWS(G$2:G6)&gt;$K$2,"",INDEX(A$2:A$15,SMALL(IF(ISNUMBER(MATCH($N$2:$N$15&amp;$O$2:$O$15,$B$2:$B$15&amp;$C$2:$C$15,0)),ROW($C$2:$C$15)-ROW($C$2)+1),ROWS(G$2:G6))))</f>
        <v>17/0005</v>
      </c>
      <c r="H6" t="str">
        <f t="array" ref="H6">IF(ROWS(H$2:H6)&gt;$K$2,"",INDEX(B$2:B$15,SMALL(IF(ISNUMBER(MATCH($N$2:$N$15&amp;$O$2:$O$15,$B$2:$B$15&amp;$C$2:$C$15,0)),ROW($C$2:$C$15)-ROW($C$2)+1),ROWS(H$2:H6))))</f>
        <v>اطالب3</v>
      </c>
      <c r="I6" t="str">
        <f t="array" ref="I6">IF(ROWS(I$2:I6)&gt;$K$2,"",INDEX(C$2:C$15,SMALL(IF(ISNUMBER(MATCH($N$2:$N$15&amp;$O$2:$O$15,$B$2:$B$15&amp;$C$2:$C$15,0)),ROW($C$2:$C$15)-ROW($C$2)+1),ROWS(I$2:I6))))</f>
        <v>طالب5</v>
      </c>
      <c r="M6" s="2" t="s">
        <v>21</v>
      </c>
      <c r="N6" s="2" t="s">
        <v>41</v>
      </c>
      <c r="O6" s="2" t="s">
        <v>42</v>
      </c>
      <c r="P6" s="2">
        <v>17</v>
      </c>
      <c r="Q6" s="2">
        <v>18</v>
      </c>
      <c r="R6" s="2">
        <v>10</v>
      </c>
      <c r="S6" s="2">
        <f t="shared" si="0"/>
        <v>15</v>
      </c>
    </row>
    <row r="7" spans="1:19" x14ac:dyDescent="0.35">
      <c r="A7" s="2" t="s">
        <v>14</v>
      </c>
      <c r="B7" s="2" t="s">
        <v>25</v>
      </c>
      <c r="C7" s="2" t="s">
        <v>31</v>
      </c>
      <c r="D7" s="3">
        <v>29373</v>
      </c>
      <c r="E7" s="2" t="s">
        <v>49</v>
      </c>
      <c r="G7" t="str">
        <f t="array" ref="G7">IF(ROWS(G$2:G7)&gt;$K$2,"",INDEX(A$2:A$15,SMALL(IF(ISNUMBER(MATCH($N$2:$N$15&amp;$O$2:$O$15,$B$2:$B$15&amp;$C$2:$C$15,0)),ROW($C$2:$C$15)-ROW($C$2)+3),ROWS(G$2:G7))))</f>
        <v/>
      </c>
      <c r="H7" t="str">
        <f t="array" ref="H7">IF(ROWS(H$2:H7)&gt;$K$2,"",INDEX(B$2:B$15,SMALL(IF(ISNUMBER(MATCH($N$2:$N$15&amp;$O$2:$O$15,$B$2:$B$15&amp;$C$2:$C$15,0)),ROW($C$2:$C$15)-ROW($C$2)+3),ROWS(H$2:H7))))</f>
        <v/>
      </c>
      <c r="I7" t="str">
        <f t="array" ref="I7">IF(ROWS(I$2:I7)&gt;$K$2,"",INDEX(C$2:C$15,SMALL(IF(ISNUMBER(MATCH($N$2:$N$15&amp;$O$2:$O$15,$B$2:$B$15&amp;$C$2:$C$15,0)),ROW($C$2:$C$15)-ROW($C$2)+3),ROWS(I$2:I7))))</f>
        <v/>
      </c>
      <c r="M7" s="2" t="s">
        <v>21</v>
      </c>
      <c r="N7" s="2" t="s">
        <v>59</v>
      </c>
      <c r="O7" s="2" t="s">
        <v>42</v>
      </c>
    </row>
    <row r="8" spans="1:19" x14ac:dyDescent="0.35">
      <c r="A8" s="2" t="s">
        <v>15</v>
      </c>
      <c r="B8" s="2" t="s">
        <v>32</v>
      </c>
      <c r="C8" s="2" t="s">
        <v>33</v>
      </c>
      <c r="D8" s="3">
        <v>29403</v>
      </c>
      <c r="E8" s="2" t="s">
        <v>50</v>
      </c>
      <c r="G8" t="str">
        <f t="array" ref="G8">INDEX($A2:$A15,SMALL(IF(ISNUMBER(MATCH($B$2:$B$15&amp;$C$2:$C$15,$N$2:$N$15&amp;$O$2:$O$15,0)),ROW($O$2:$O$15)-ROW($O$2)+1),ROWS($A$1:A1)))</f>
        <v>17/0003</v>
      </c>
      <c r="H8" t="str">
        <f t="array" ref="H8">IF(ROWS(H$2:H8)&gt;$K$2,"",INDEX(B$2:B$15,SMALL(IF(ISNUMBER(MATCH($N$2:$N$15&amp;$O$2:$O$15,$B$2:$B$15&amp;$C$2:$C$15,0)),ROW($C$2:$C$15)-ROW($C$2)+3),ROWS(H$2:H8))))</f>
        <v/>
      </c>
      <c r="I8" t="str">
        <f t="array" ref="I8">IF(ROWS(I$2:I8)&gt;$K$2,"",INDEX(C$2:C$15,SMALL(IF(ISNUMBER(MATCH($N$2:$N$15&amp;$O$2:$O$15,$B$2:$B$15&amp;$C$2:$C$15,0)),ROW($C$2:$C$15)-ROW($C$2)+3),ROWS(I$2:I8))))</f>
        <v/>
      </c>
    </row>
    <row r="9" spans="1:19" x14ac:dyDescent="0.35">
      <c r="A9" s="2" t="s">
        <v>16</v>
      </c>
      <c r="B9" s="2" t="s">
        <v>25</v>
      </c>
      <c r="C9" s="2" t="s">
        <v>34</v>
      </c>
      <c r="D9" s="3">
        <v>29434</v>
      </c>
      <c r="E9" s="2" t="s">
        <v>51</v>
      </c>
      <c r="G9">
        <f t="array" ref="G9">SMALL(IF(ISNUMBER(MATCH($B$2:$B$15&amp;$C$2:$C$15,$N$2:$N$15&amp;$O$2:$O$15,0)),ROW($O$2:$O$15)-ROW($O$2)+1),ROWS($A$1:A2))</f>
        <v>6</v>
      </c>
      <c r="H9" t="str">
        <f t="array" ref="H9">IF(ROWS(H$2:H9)&gt;$K$2,"",INDEX(B$2:B$15,SMALL(IF(ISNUMBER(MATCH($N$2:$N$15&amp;$O$2:$O$15,$B$2:$B$15&amp;$C$2:$C$15,0)),ROW($C$2:$C$15)-ROW($C$2)+3),ROWS(H$2:H9))))</f>
        <v/>
      </c>
      <c r="I9" t="str">
        <f t="array" ref="I9">IF(ROWS(I$2:I9)&gt;$K$2,"",INDEX(C$2:C$15,SMALL(IF(ISNUMBER(MATCH($N$2:$N$15&amp;$O$2:$O$15,$B$2:$B$15&amp;$C$2:$C$15,0)),ROW($C$2:$C$15)-ROW($C$2)+3),ROWS(I$2:I9))))</f>
        <v/>
      </c>
    </row>
    <row r="10" spans="1:19" x14ac:dyDescent="0.35">
      <c r="A10" s="2" t="s">
        <v>17</v>
      </c>
      <c r="B10" s="2" t="s">
        <v>35</v>
      </c>
      <c r="C10" s="2" t="s">
        <v>36</v>
      </c>
      <c r="D10" s="3">
        <v>29465</v>
      </c>
      <c r="E10" s="2" t="s">
        <v>52</v>
      </c>
      <c r="G10">
        <f t="array" ref="G10">SMALL(IF(ISNUMBER(MATCH($B$2:$B$15&amp;$C$2:$C$15,$N$2:$N$15&amp;$O$2:$O$15,0)),ROW($O$2:$O$15)-ROW($O$2)+1),ROWS($A$1:A3))</f>
        <v>9</v>
      </c>
      <c r="H10" t="str">
        <f t="array" ref="H10">IF(ROWS(H$2:H10)&gt;$K$2,"",INDEX(B$2:B$15,SMALL(IF(ISNUMBER(MATCH($N$2:$N$15&amp;$O$2:$O$15,$B$2:$B$15&amp;$C$2:$C$15,0)),ROW($C$2:$C$15)-ROW($C$2)+3),ROWS(H$2:H10))))</f>
        <v/>
      </c>
      <c r="I10" t="str">
        <f t="array" ref="I10">IF(ROWS(I$2:I10)&gt;$K$2,"",INDEX(C$2:C$15,SMALL(IF(ISNUMBER(MATCH($N$2:$N$15&amp;$O$2:$O$15,$B$2:$B$15&amp;$C$2:$C$15,0)),ROW($C$2:$C$15)-ROW($C$2)+3),ROWS(I$2:I10))))</f>
        <v/>
      </c>
    </row>
    <row r="11" spans="1:19" x14ac:dyDescent="0.35">
      <c r="A11" s="2" t="s">
        <v>18</v>
      </c>
      <c r="B11" s="2" t="s">
        <v>25</v>
      </c>
      <c r="C11" s="2" t="s">
        <v>37</v>
      </c>
      <c r="D11" s="3">
        <v>29495</v>
      </c>
      <c r="E11" s="2" t="s">
        <v>53</v>
      </c>
      <c r="G11">
        <f t="array" ref="G11">SMALL(IF(ISNUMBER(MATCH($B$2:$B$15&amp;$C$2:$C$15,$N$2:$N$15&amp;$O$2:$O$15,0)),ROW($O$2:$O$15)-ROW($O$2)+1),ROWS($A$1:A4))</f>
        <v>11</v>
      </c>
      <c r="H11" t="str">
        <f t="array" ref="H11">IF(ROWS(H$2:H11)&gt;$K$2,"",INDEX(B$2:B$15,SMALL(IF(ISNUMBER(MATCH($N$2:$N$15&amp;$O$2:$O$15,$B$2:$B$15&amp;$C$2:$C$15,0)),ROW($C$2:$C$15)-ROW($C$2)+3),ROWS(H$2:H11))))</f>
        <v/>
      </c>
      <c r="I11" t="str">
        <f t="array" ref="I11">IF(ROWS(I$2:I11)&gt;$K$2,"",INDEX(C$2:C$15,SMALL(IF(ISNUMBER(MATCH($N$2:$N$15&amp;$O$2:$O$15,$B$2:$B$15&amp;$C$2:$C$15,0)),ROW($C$2:$C$15)-ROW($C$2)+3),ROWS(I$2:I11))))</f>
        <v/>
      </c>
    </row>
    <row r="12" spans="1:19" x14ac:dyDescent="0.35">
      <c r="A12" s="2" t="s">
        <v>19</v>
      </c>
      <c r="B12" s="2" t="s">
        <v>38</v>
      </c>
      <c r="C12" s="2" t="s">
        <v>39</v>
      </c>
      <c r="D12" s="3">
        <v>29526</v>
      </c>
      <c r="E12" s="2" t="s">
        <v>54</v>
      </c>
      <c r="G12">
        <f t="array" ref="G12">SMALL(IF(ISNUMBER(MATCH($B$2:$B$15&amp;$C$2:$C$15,$N$2:$N$15&amp;$O$2:$O$15,0)),ROW($O$2:$O$15)-ROW($O$2)+1),ROWS($A$1:A5))</f>
        <v>13</v>
      </c>
    </row>
    <row r="13" spans="1:19" x14ac:dyDescent="0.35">
      <c r="A13" s="2" t="s">
        <v>20</v>
      </c>
      <c r="B13" s="2" t="s">
        <v>25</v>
      </c>
      <c r="C13" s="2" t="s">
        <v>40</v>
      </c>
      <c r="D13" s="3">
        <v>29556</v>
      </c>
      <c r="E13" s="2" t="s">
        <v>55</v>
      </c>
      <c r="G13" t="e">
        <f t="array" ref="G13">SMALL(IF(ISNUMBER(MATCH($B$2:$B$15&amp;$C$2:$C$15,$N$2:$N$15&amp;$O$2:$O$15,0)),ROW($O$2:$O$15)-ROW($O$2)+1),ROWS($A$1:A6))</f>
        <v>#NUM!</v>
      </c>
    </row>
    <row r="14" spans="1:19" x14ac:dyDescent="0.35">
      <c r="A14" s="2" t="s">
        <v>21</v>
      </c>
      <c r="B14" s="2" t="s">
        <v>41</v>
      </c>
      <c r="C14" s="2" t="s">
        <v>42</v>
      </c>
      <c r="D14" s="3">
        <v>29587</v>
      </c>
      <c r="E14" s="2" t="s">
        <v>56</v>
      </c>
      <c r="G14" t="e">
        <f t="array" ref="G14">SMALL(IF(ISNUMBER(MATCH($B$2:$B$15&amp;$C$2:$C$15,$N$2:$N$15&amp;$O$2:$O$15,0)),ROW($O$2:$O$15)-ROW($O$2)+1),ROWS($A$1:A7))</f>
        <v>#NUM!</v>
      </c>
    </row>
    <row r="15" spans="1:19" x14ac:dyDescent="0.35">
      <c r="A15" s="2" t="s">
        <v>22</v>
      </c>
      <c r="B15" s="2" t="s">
        <v>25</v>
      </c>
      <c r="C15" s="2" t="s">
        <v>43</v>
      </c>
      <c r="D15" s="3">
        <v>29618</v>
      </c>
      <c r="E15" s="2" t="s">
        <v>57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rightToLeft="1" tabSelected="1" workbookViewId="0">
      <selection activeCell="J7" sqref="J7"/>
    </sheetView>
  </sheetViews>
  <sheetFormatPr defaultRowHeight="14.5" x14ac:dyDescent="0.35"/>
  <cols>
    <col min="4" max="4" width="10.7265625" style="8" bestFit="1" customWidth="1"/>
    <col min="5" max="5" width="11.26953125" bestFit="1" customWidth="1"/>
    <col min="9" max="9" width="11" customWidth="1"/>
  </cols>
  <sheetData>
    <row r="1" spans="1:18" x14ac:dyDescent="0.35">
      <c r="A1" s="1" t="s">
        <v>0</v>
      </c>
      <c r="B1" s="1" t="s">
        <v>1</v>
      </c>
      <c r="C1" s="1" t="s">
        <v>2</v>
      </c>
      <c r="D1" s="7" t="s">
        <v>3</v>
      </c>
      <c r="E1" s="1" t="s">
        <v>4</v>
      </c>
      <c r="I1" s="6" t="s">
        <v>60</v>
      </c>
      <c r="L1" s="1" t="s">
        <v>0</v>
      </c>
      <c r="M1" s="1" t="s">
        <v>1</v>
      </c>
      <c r="N1" s="1" t="s">
        <v>2</v>
      </c>
      <c r="O1" s="1" t="s">
        <v>5</v>
      </c>
      <c r="P1" s="1" t="s">
        <v>6</v>
      </c>
      <c r="Q1" s="1" t="s">
        <v>7</v>
      </c>
      <c r="R1" s="1" t="s">
        <v>8</v>
      </c>
    </row>
    <row r="2" spans="1:18" x14ac:dyDescent="0.35">
      <c r="A2" s="9" t="str">
        <f t="array" ref="A2">IF(ROWS(A$2:A2)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2))))</f>
        <v>17/0003</v>
      </c>
      <c r="B2" s="9" t="str">
        <f t="array" ref="B2">IF(ROWS(B$2:B2)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2))))</f>
        <v>اطالب2</v>
      </c>
      <c r="C2" s="9" t="str">
        <f t="array" ref="C2">IF(ROWS(C$2:C2)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2))))</f>
        <v>طالب3</v>
      </c>
      <c r="D2" s="10">
        <f t="array" ref="D2">IF(ROWS(D$2:D2)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2))))</f>
        <v>29281</v>
      </c>
      <c r="E2" s="9" t="str">
        <f t="array" ref="E2">IF(ROWS(E$2:E2)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2))))</f>
        <v>شارع 1 رقم 03</v>
      </c>
      <c r="I2" s="6">
        <f t="array" ref="I2">SUM(IF(ISNUMBER(MATCH(ورقة1!$B$2:$B$15&amp;ورقة1!$C$2:$C$15,ورقة1!$N$2:$N$15&amp;ورقة1!$O$2:$O$15,0)),1,0))</f>
        <v>5</v>
      </c>
      <c r="L2" s="4" t="s">
        <v>11</v>
      </c>
      <c r="M2" s="4" t="s">
        <v>26</v>
      </c>
      <c r="N2" s="4" t="s">
        <v>27</v>
      </c>
      <c r="O2" s="4">
        <v>15</v>
      </c>
      <c r="P2" s="4">
        <v>10</v>
      </c>
      <c r="Q2" s="4">
        <v>11</v>
      </c>
      <c r="R2" s="4">
        <f>SUM(O2:Q2)/3</f>
        <v>12</v>
      </c>
    </row>
    <row r="3" spans="1:18" x14ac:dyDescent="0.35">
      <c r="A3" s="9" t="str">
        <f t="array" ref="A3">IF(ROWS(A$2:A3)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3))))</f>
        <v>17/0006</v>
      </c>
      <c r="B3" s="9" t="str">
        <f t="array" ref="B3">IF(ROWS(B$2:B3)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3))))</f>
        <v>طالب2</v>
      </c>
      <c r="C3" s="9" t="str">
        <f t="array" ref="C3">IF(ROWS(C$2:C3)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3))))</f>
        <v>طالب6</v>
      </c>
      <c r="D3" s="10">
        <f t="array" ref="D3">IF(ROWS(D$2:D3)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3))))</f>
        <v>29373</v>
      </c>
      <c r="E3" s="9" t="str">
        <f t="array" ref="E3">IF(ROWS(E$2:E3)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3))))</f>
        <v>شارع 1 رقم 06</v>
      </c>
      <c r="L3" s="4" t="s">
        <v>14</v>
      </c>
      <c r="M3" s="4" t="s">
        <v>25</v>
      </c>
      <c r="N3" s="4" t="s">
        <v>31</v>
      </c>
      <c r="O3" s="4">
        <v>12</v>
      </c>
      <c r="P3" s="4">
        <v>10</v>
      </c>
      <c r="Q3" s="4">
        <v>1</v>
      </c>
      <c r="R3" s="4">
        <f t="shared" ref="R3:R6" si="0">SUM(O3:Q3)/3</f>
        <v>7.666666666666667</v>
      </c>
    </row>
    <row r="4" spans="1:18" x14ac:dyDescent="0.35">
      <c r="A4" s="9" t="str">
        <f t="array" ref="A4">IF(ROWS(A$2:A4)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4))))</f>
        <v>17/0009</v>
      </c>
      <c r="B4" s="9" t="str">
        <f t="array" ref="B4">IF(ROWS(B$2:B4)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4))))</f>
        <v>اطالب5</v>
      </c>
      <c r="C4" s="9" t="str">
        <f t="array" ref="C4">IF(ROWS(C$2:C4)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4))))</f>
        <v>طالب9</v>
      </c>
      <c r="D4" s="10">
        <f t="array" ref="D4">IF(ROWS(D$2:D4)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4))))</f>
        <v>29465</v>
      </c>
      <c r="E4" s="9" t="str">
        <f t="array" ref="E4">IF(ROWS(E$2:E4)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4))))</f>
        <v>شارع 1 رقم 09</v>
      </c>
      <c r="L4" s="4" t="s">
        <v>17</v>
      </c>
      <c r="M4" s="4" t="s">
        <v>35</v>
      </c>
      <c r="N4" s="4" t="s">
        <v>36</v>
      </c>
      <c r="O4" s="4">
        <v>15</v>
      </c>
      <c r="P4" s="4">
        <v>14</v>
      </c>
      <c r="Q4" s="4">
        <v>6</v>
      </c>
      <c r="R4" s="4">
        <f t="shared" si="0"/>
        <v>11.666666666666666</v>
      </c>
    </row>
    <row r="5" spans="1:18" x14ac:dyDescent="0.35">
      <c r="A5" s="9" t="str">
        <f t="array" ref="A5">IF(ROWS(A$2:A5)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5))))</f>
        <v>17/0011</v>
      </c>
      <c r="B5" s="9" t="str">
        <f t="array" ref="B5">IF(ROWS(B$2:B5)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5))))</f>
        <v>اطالب6</v>
      </c>
      <c r="C5" s="9" t="str">
        <f t="array" ref="C5">IF(ROWS(C$2:C5)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5))))</f>
        <v>طالب11</v>
      </c>
      <c r="D5" s="10">
        <f t="array" ref="D5">IF(ROWS(D$2:D5)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5))))</f>
        <v>29526</v>
      </c>
      <c r="E5" s="9" t="str">
        <f t="array" ref="E5">IF(ROWS(E$2:E5)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5))))</f>
        <v>شارع 1 رقم 11</v>
      </c>
      <c r="L5" s="4" t="s">
        <v>19</v>
      </c>
      <c r="M5" s="4" t="s">
        <v>38</v>
      </c>
      <c r="N5" s="4" t="s">
        <v>39</v>
      </c>
      <c r="O5" s="4">
        <v>11</v>
      </c>
      <c r="P5" s="4">
        <v>4</v>
      </c>
      <c r="Q5" s="4">
        <v>15</v>
      </c>
      <c r="R5" s="4">
        <f t="shared" si="0"/>
        <v>10</v>
      </c>
    </row>
    <row r="6" spans="1:18" x14ac:dyDescent="0.35">
      <c r="A6" s="9" t="str">
        <f t="array" ref="A6">IF(ROWS(A$2:A6)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6))))</f>
        <v>17/0013</v>
      </c>
      <c r="B6" s="9" t="str">
        <f t="array" ref="B6">IF(ROWS(B$2:B6)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6))))</f>
        <v>اطالب7</v>
      </c>
      <c r="C6" s="9" t="str">
        <f t="array" ref="C6">IF(ROWS(C$2:C6)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6))))</f>
        <v>طالب13</v>
      </c>
      <c r="D6" s="10">
        <f t="array" ref="D6">IF(ROWS(D$2:D6)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6))))</f>
        <v>29587</v>
      </c>
      <c r="E6" s="9" t="str">
        <f t="array" ref="E6">IF(ROWS(E$2:E6)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6))))</f>
        <v>شارع 1 رقم 13</v>
      </c>
      <c r="L6" s="4" t="s">
        <v>21</v>
      </c>
      <c r="M6" s="4" t="s">
        <v>41</v>
      </c>
      <c r="N6" s="4" t="s">
        <v>42</v>
      </c>
      <c r="O6" s="4">
        <v>17</v>
      </c>
      <c r="P6" s="4">
        <v>18</v>
      </c>
      <c r="Q6" s="4">
        <v>10</v>
      </c>
      <c r="R6" s="4">
        <f t="shared" si="0"/>
        <v>15</v>
      </c>
    </row>
    <row r="7" spans="1:18" x14ac:dyDescent="0.35">
      <c r="A7" s="9" t="str">
        <f t="array" ref="A7">IF(ROWS(A$2:A7)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7))))</f>
        <v/>
      </c>
      <c r="B7" s="9" t="str">
        <f t="array" ref="B7">IF(ROWS(B$2:B7)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7))))</f>
        <v/>
      </c>
      <c r="C7" s="9" t="str">
        <f t="array" ref="C7">IF(ROWS(C$2:C7)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7))))</f>
        <v/>
      </c>
      <c r="D7" s="10" t="str">
        <f t="array" ref="D7">IF(ROWS(D$2:D7)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7))))</f>
        <v/>
      </c>
      <c r="E7" s="9" t="str">
        <f t="array" ref="E7">IF(ROWS(E$2:E7)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7))))</f>
        <v/>
      </c>
    </row>
    <row r="8" spans="1:18" x14ac:dyDescent="0.35">
      <c r="A8" s="9" t="str">
        <f t="array" ref="A8">IF(ROWS(A$2:A8)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8))))</f>
        <v/>
      </c>
      <c r="B8" s="9" t="str">
        <f t="array" ref="B8">IF(ROWS(B$2:B8)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8))))</f>
        <v/>
      </c>
      <c r="C8" s="9" t="str">
        <f t="array" ref="C8">IF(ROWS(C$2:C8)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8))))</f>
        <v/>
      </c>
      <c r="D8" s="10" t="str">
        <f t="array" ref="D8">IF(ROWS(D$2:D8)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8))))</f>
        <v/>
      </c>
      <c r="E8" s="9" t="str">
        <f t="array" ref="E8">IF(ROWS(E$2:E8)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8))))</f>
        <v/>
      </c>
    </row>
    <row r="9" spans="1:18" x14ac:dyDescent="0.35">
      <c r="A9" s="9" t="str">
        <f t="array" ref="A9">IF(ROWS(A$2:A9)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9))))</f>
        <v/>
      </c>
      <c r="B9" s="9" t="str">
        <f t="array" ref="B9">IF(ROWS(B$2:B9)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9))))</f>
        <v/>
      </c>
      <c r="C9" s="9" t="str">
        <f t="array" ref="C9">IF(ROWS(C$2:C9)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9))))</f>
        <v/>
      </c>
      <c r="D9" s="10" t="str">
        <f t="array" ref="D9">IF(ROWS(D$2:D9)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9))))</f>
        <v/>
      </c>
      <c r="E9" s="9" t="str">
        <f t="array" ref="E9">IF(ROWS(E$2:E9)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9))))</f>
        <v/>
      </c>
    </row>
    <row r="10" spans="1:18" x14ac:dyDescent="0.35">
      <c r="A10" s="9" t="str">
        <f t="array" ref="A10">IF(ROWS(A$2:A10)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10))))</f>
        <v/>
      </c>
      <c r="B10" s="9" t="str">
        <f t="array" ref="B10">IF(ROWS(B$2:B10)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10))))</f>
        <v/>
      </c>
      <c r="C10" s="9" t="str">
        <f t="array" ref="C10">IF(ROWS(C$2:C10)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10))))</f>
        <v/>
      </c>
      <c r="D10" s="10" t="str">
        <f t="array" ref="D10">IF(ROWS(D$2:D10)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10))))</f>
        <v/>
      </c>
      <c r="E10" s="9" t="str">
        <f t="array" ref="E10">IF(ROWS(E$2:E10)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10))))</f>
        <v/>
      </c>
    </row>
    <row r="11" spans="1:18" x14ac:dyDescent="0.35">
      <c r="A11" s="9" t="str">
        <f t="array" ref="A11">IF(ROWS(A$2:A11)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11))))</f>
        <v/>
      </c>
      <c r="B11" s="9" t="str">
        <f t="array" ref="B11">IF(ROWS(B$2:B11)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11))))</f>
        <v/>
      </c>
      <c r="C11" s="9" t="str">
        <f t="array" ref="C11">IF(ROWS(C$2:C11)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11))))</f>
        <v/>
      </c>
      <c r="D11" s="10" t="str">
        <f t="array" ref="D11">IF(ROWS(D$2:D11)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11))))</f>
        <v/>
      </c>
      <c r="E11" s="9" t="str">
        <f t="array" ref="E11">IF(ROWS(E$2:E11)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11))))</f>
        <v/>
      </c>
    </row>
    <row r="12" spans="1:18" x14ac:dyDescent="0.35">
      <c r="A12" s="9" t="str">
        <f t="array" ref="A12">IF(ROWS(A$2:A12)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12))))</f>
        <v/>
      </c>
      <c r="B12" s="9" t="str">
        <f t="array" ref="B12">IF(ROWS(B$2:B12)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12))))</f>
        <v/>
      </c>
      <c r="C12" s="9" t="str">
        <f t="array" ref="C12">IF(ROWS(C$2:C12)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12))))</f>
        <v/>
      </c>
      <c r="D12" s="10" t="str">
        <f t="array" ref="D12">IF(ROWS(D$2:D12)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12))))</f>
        <v/>
      </c>
      <c r="E12" s="9" t="str">
        <f t="array" ref="E12">IF(ROWS(E$2:E12)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12))))</f>
        <v/>
      </c>
    </row>
    <row r="13" spans="1:18" x14ac:dyDescent="0.35">
      <c r="A13" s="9" t="str">
        <f t="array" ref="A13">IF(ROWS(A$2:A13)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13))))</f>
        <v/>
      </c>
      <c r="B13" s="9" t="str">
        <f t="array" ref="B13">IF(ROWS(B$2:B13)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13))))</f>
        <v/>
      </c>
      <c r="C13" s="9" t="str">
        <f t="array" ref="C13">IF(ROWS(C$2:C13)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13))))</f>
        <v/>
      </c>
      <c r="D13" s="10" t="str">
        <f t="array" ref="D13">IF(ROWS(D$2:D13)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13))))</f>
        <v/>
      </c>
      <c r="E13" s="9" t="str">
        <f t="array" ref="E13">IF(ROWS(E$2:E13)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13))))</f>
        <v/>
      </c>
    </row>
    <row r="14" spans="1:18" x14ac:dyDescent="0.35">
      <c r="A14" s="9" t="str">
        <f t="array" ref="A14">IF(ROWS(A$2:A14)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14))))</f>
        <v/>
      </c>
      <c r="B14" s="9" t="str">
        <f t="array" ref="B14">IF(ROWS(B$2:B14)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14))))</f>
        <v/>
      </c>
      <c r="C14" s="9" t="str">
        <f t="array" ref="C14">IF(ROWS(C$2:C14)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14))))</f>
        <v/>
      </c>
      <c r="D14" s="10" t="str">
        <f t="array" ref="D14">IF(ROWS(D$2:D14)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14))))</f>
        <v/>
      </c>
      <c r="E14" s="9" t="str">
        <f t="array" ref="E14">IF(ROWS(E$2:E14)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14))))</f>
        <v/>
      </c>
    </row>
    <row r="15" spans="1:18" x14ac:dyDescent="0.35">
      <c r="A15" s="9" t="str">
        <f t="array" ref="A15">IF(ROWS(A$2:A15)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15))))</f>
        <v/>
      </c>
      <c r="B15" s="9" t="str">
        <f t="array" ref="B15">IF(ROWS(B$2:B15)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15))))</f>
        <v/>
      </c>
      <c r="C15" s="9" t="str">
        <f t="array" ref="C15">IF(ROWS(C$2:C15)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15))))</f>
        <v/>
      </c>
      <c r="D15" s="10" t="str">
        <f t="array" ref="D15">IF(ROWS(D$2:D15)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15))))</f>
        <v/>
      </c>
      <c r="E15" s="9" t="str">
        <f t="array" ref="E15">IF(ROWS(E$2:E15)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15))))</f>
        <v/>
      </c>
    </row>
    <row r="16" spans="1:18" x14ac:dyDescent="0.35">
      <c r="A16" s="9" t="str">
        <f t="array" ref="A16">IF(ROWS(A$2:A16)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16))))</f>
        <v/>
      </c>
      <c r="B16" s="9" t="str">
        <f t="array" ref="B16">IF(ROWS(B$2:B16)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16))))</f>
        <v/>
      </c>
      <c r="C16" s="9" t="str">
        <f t="array" ref="C16">IF(ROWS(C$2:C16)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16))))</f>
        <v/>
      </c>
      <c r="D16" s="10" t="str">
        <f t="array" ref="D16">IF(ROWS(D$2:D16)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16))))</f>
        <v/>
      </c>
      <c r="E16" s="9" t="str">
        <f t="array" ref="E16">IF(ROWS(E$2:E16)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16))))</f>
        <v/>
      </c>
    </row>
    <row r="17" spans="1:5" x14ac:dyDescent="0.35">
      <c r="A17" s="9" t="str">
        <f t="array" ref="A17">IF(ROWS(A$2:A17)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17))))</f>
        <v/>
      </c>
      <c r="B17" s="9" t="str">
        <f t="array" ref="B17">IF(ROWS(B$2:B17)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17))))</f>
        <v/>
      </c>
      <c r="C17" s="9" t="str">
        <f t="array" ref="C17">IF(ROWS(C$2:C17)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17))))</f>
        <v/>
      </c>
      <c r="D17" s="10" t="str">
        <f t="array" ref="D17">IF(ROWS(D$2:D17)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17))))</f>
        <v/>
      </c>
      <c r="E17" s="9" t="str">
        <f t="array" ref="E17">IF(ROWS(E$2:E17)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17))))</f>
        <v/>
      </c>
    </row>
    <row r="18" spans="1:5" x14ac:dyDescent="0.35">
      <c r="A18" s="9" t="str">
        <f t="array" ref="A18">IF(ROWS(A$2:A18)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18))))</f>
        <v/>
      </c>
      <c r="B18" s="9" t="str">
        <f t="array" ref="B18">IF(ROWS(B$2:B18)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18))))</f>
        <v/>
      </c>
      <c r="C18" s="9" t="str">
        <f t="array" ref="C18">IF(ROWS(C$2:C18)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18))))</f>
        <v/>
      </c>
      <c r="D18" s="10" t="str">
        <f t="array" ref="D18">IF(ROWS(D$2:D18)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18))))</f>
        <v/>
      </c>
      <c r="E18" s="9" t="str">
        <f t="array" ref="E18">IF(ROWS(E$2:E18)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18))))</f>
        <v/>
      </c>
    </row>
    <row r="19" spans="1:5" x14ac:dyDescent="0.35">
      <c r="A19" s="9" t="str">
        <f t="array" ref="A19">IF(ROWS(A$2:A19)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19))))</f>
        <v/>
      </c>
      <c r="B19" s="9" t="str">
        <f t="array" ref="B19">IF(ROWS(B$2:B19)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19))))</f>
        <v/>
      </c>
      <c r="C19" s="9" t="str">
        <f t="array" ref="C19">IF(ROWS(C$2:C19)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19))))</f>
        <v/>
      </c>
      <c r="D19" s="10" t="str">
        <f t="array" ref="D19">IF(ROWS(D$2:D19)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19))))</f>
        <v/>
      </c>
      <c r="E19" s="9" t="str">
        <f t="array" ref="E19">IF(ROWS(E$2:E19)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19))))</f>
        <v/>
      </c>
    </row>
    <row r="20" spans="1:5" x14ac:dyDescent="0.35">
      <c r="A20" s="9" t="str">
        <f t="array" ref="A20">IF(ROWS(A$2:A20)&gt;SUM(IF(ISNUMBER(MATCH(ورقة1!$B$2:$B$15&amp;ورقة1!$C$2:$C$15,ورقة1!$N$2:$N$15&amp;ورقة1!$O$2:$O$15,0)),1,0)),"",INDEX(ورقة1!A$2:A$15,SMALL(IF(ISNUMBER(MATCH(ورقة1!$B$2:$B$15&amp;ورقة1!$C$2:$C$15,ورقة1!$N$2:$N$15&amp;ورقة1!$O$2:$O$15,0)),ROW($O$2:$O$15)-ROW($O$2)+1),ROWS(A$2:A20))))</f>
        <v/>
      </c>
      <c r="B20" s="9" t="str">
        <f t="array" ref="B20">IF(ROWS(B$2:B20)&gt;SUM(IF(ISNUMBER(MATCH(ورقة1!$B$2:$B$15&amp;ورقة1!$C$2:$C$15,ورقة1!$N$2:$N$15&amp;ورقة1!$O$2:$O$15,0)),1,0)),"",INDEX(ورقة1!B$2:B$15,SMALL(IF(ISNUMBER(MATCH(ورقة1!$B$2:$B$15&amp;ورقة1!$C$2:$C$15,ورقة1!$N$2:$N$15&amp;ورقة1!$O$2:$O$15,0)),ROW($O$2:$O$15)-ROW($O$2)+1),ROWS(B$2:B20))))</f>
        <v/>
      </c>
      <c r="C20" s="9" t="str">
        <f t="array" ref="C20">IF(ROWS(C$2:C20)&gt;SUM(IF(ISNUMBER(MATCH(ورقة1!$B$2:$B$15&amp;ورقة1!$C$2:$C$15,ورقة1!$N$2:$N$15&amp;ورقة1!$O$2:$O$15,0)),1,0)),"",INDEX(ورقة1!C$2:C$15,SMALL(IF(ISNUMBER(MATCH(ورقة1!$B$2:$B$15&amp;ورقة1!$C$2:$C$15,ورقة1!$N$2:$N$15&amp;ورقة1!$O$2:$O$15,0)),ROW($O$2:$O$15)-ROW($O$2)+1),ROWS(C$2:C20))))</f>
        <v/>
      </c>
      <c r="D20" s="10" t="str">
        <f t="array" ref="D20">IF(ROWS(D$2:D20)&gt;SUM(IF(ISNUMBER(MATCH(ورقة1!$B$2:$B$15&amp;ورقة1!$C$2:$C$15,ورقة1!$N$2:$N$15&amp;ورقة1!$O$2:$O$15,0)),1,0)),"",INDEX(ورقة1!D$2:D$15,SMALL(IF(ISNUMBER(MATCH(ورقة1!$B$2:$B$15&amp;ورقة1!$C$2:$C$15,ورقة1!$N$2:$N$15&amp;ورقة1!$O$2:$O$15,0)),ROW($O$2:$O$15)-ROW($O$2)+1),ROWS(D$2:D20))))</f>
        <v/>
      </c>
      <c r="E20" s="9" t="str">
        <f t="array" ref="E20">IF(ROWS(E$2:E20)&gt;SUM(IF(ISNUMBER(MATCH(ورقة1!$B$2:$B$15&amp;ورقة1!$C$2:$C$15,ورقة1!$N$2:$N$15&amp;ورقة1!$O$2:$O$15,0)),1,0)),"",INDEX(ورقة1!E$2:E$15,SMALL(IF(ISNUMBER(MATCH(ورقة1!$B$2:$B$15&amp;ورقة1!$C$2:$C$15,ورقة1!$N$2:$N$15&amp;ورقة1!$O$2:$O$15,0)),ROW($O$2:$O$15)-ROW($O$2)+1),ROWS(E$2:E20))))</f>
        <v/>
      </c>
    </row>
  </sheetData>
  <conditionalFormatting sqref="A2:E20">
    <cfRule type="expression" dxfId="0" priority="1">
      <formula>A2&lt;&gt;""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sharing live</dc:creator>
  <cp:lastModifiedBy>Salim _Mali</cp:lastModifiedBy>
  <dcterms:created xsi:type="dcterms:W3CDTF">2015-06-05T18:17:20Z</dcterms:created>
  <dcterms:modified xsi:type="dcterms:W3CDTF">2019-10-30T21:32:02Z</dcterms:modified>
</cp:coreProperties>
</file>