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AppData\Local\Temp\Rar$DIa8184.37623\"/>
    </mc:Choice>
  </mc:AlternateContent>
  <xr:revisionPtr revIDLastSave="0" documentId="13_ncr:1_{5B7DB2CB-AB04-4A60-808C-D0B466B84AF7}" xr6:coauthVersionLast="40" xr6:coauthVersionMax="45" xr10:uidLastSave="{00000000-0000-0000-0000-000000000000}"/>
  <bookViews>
    <workbookView xWindow="-120" yWindow="-120" windowWidth="29040" windowHeight="15840" tabRatio="884" activeTab="1" xr2:uid="{00000000-000D-0000-FFFF-FFFF00000000}"/>
  </bookViews>
  <sheets>
    <sheet name="T" sheetId="62" r:id="rId1"/>
    <sheet name="B" sheetId="63" r:id="rId2"/>
    <sheet name="A" sheetId="15" r:id="rId3"/>
  </sheets>
  <definedNames>
    <definedName name="_xlnm.Print_Area" localSheetId="1">B!$A$1:$Z$47</definedName>
  </definedNames>
  <calcPr calcId="181029"/>
</workbook>
</file>

<file path=xl/calcChain.xml><?xml version="1.0" encoding="utf-8"?>
<calcChain xmlns="http://schemas.openxmlformats.org/spreadsheetml/2006/main">
  <c r="Z47" i="63" l="1"/>
  <c r="Y47" i="63"/>
  <c r="X47" i="63"/>
  <c r="Z46" i="63"/>
  <c r="Y46" i="63"/>
  <c r="X46" i="63"/>
  <c r="Z45" i="63"/>
  <c r="Y45" i="63"/>
  <c r="X45" i="63"/>
  <c r="Z44" i="63"/>
  <c r="Y44" i="63"/>
  <c r="X44" i="63"/>
  <c r="Z43" i="63"/>
  <c r="Y43" i="63"/>
  <c r="X43" i="63"/>
  <c r="Z42" i="63"/>
  <c r="Y42" i="63"/>
  <c r="X42" i="63"/>
  <c r="Z41" i="63"/>
  <c r="Y41" i="63"/>
  <c r="X41" i="63"/>
  <c r="Z40" i="63"/>
  <c r="Y40" i="63"/>
  <c r="X40" i="63"/>
  <c r="Z39" i="63"/>
  <c r="Y39" i="63"/>
  <c r="X39" i="63"/>
  <c r="Z38" i="63"/>
  <c r="Y38" i="63"/>
  <c r="X38" i="63"/>
  <c r="Z37" i="63"/>
  <c r="Y37" i="63"/>
  <c r="X37" i="63"/>
  <c r="Z36" i="63"/>
  <c r="Y36" i="63"/>
  <c r="X36" i="63"/>
  <c r="Z35" i="63"/>
  <c r="Y35" i="63"/>
  <c r="X35" i="63"/>
  <c r="Z34" i="63"/>
  <c r="Y34" i="63"/>
  <c r="X34" i="63"/>
  <c r="Z33" i="63"/>
  <c r="Y33" i="63"/>
  <c r="X33" i="63"/>
  <c r="Z32" i="63"/>
  <c r="Y32" i="63"/>
  <c r="X32" i="63"/>
  <c r="Z31" i="63"/>
  <c r="Y31" i="63"/>
  <c r="X31" i="63"/>
  <c r="Z30" i="63"/>
  <c r="Y30" i="63"/>
  <c r="X30" i="63"/>
  <c r="Z29" i="63"/>
  <c r="Y29" i="63"/>
  <c r="X29" i="63"/>
  <c r="Z28" i="63"/>
  <c r="Y28" i="63"/>
  <c r="X28" i="63"/>
  <c r="Z27" i="63"/>
  <c r="Y27" i="63"/>
  <c r="X27" i="63"/>
  <c r="Z26" i="63"/>
  <c r="Y26" i="63"/>
  <c r="X26" i="63"/>
  <c r="Z25" i="63"/>
  <c r="Y25" i="63"/>
  <c r="X25" i="63"/>
  <c r="Z24" i="63"/>
  <c r="Y24" i="63"/>
  <c r="X24" i="63"/>
  <c r="Z23" i="63"/>
  <c r="Y23" i="63"/>
  <c r="X23" i="63"/>
  <c r="Z22" i="63"/>
  <c r="Y22" i="63"/>
  <c r="X22" i="63"/>
  <c r="Z21" i="63"/>
  <c r="Y21" i="63"/>
  <c r="X21" i="63"/>
  <c r="Z20" i="63"/>
  <c r="Y20" i="63"/>
  <c r="X20" i="63"/>
  <c r="Z19" i="63"/>
  <c r="Y19" i="63"/>
  <c r="X19" i="63"/>
  <c r="Z18" i="63"/>
  <c r="Y18" i="63"/>
  <c r="X18" i="63"/>
  <c r="Z17" i="63"/>
  <c r="Y17" i="63"/>
  <c r="X17" i="63"/>
  <c r="Z16" i="63"/>
  <c r="Y16" i="63"/>
  <c r="X16" i="63"/>
  <c r="Z15" i="63"/>
  <c r="Y15" i="63"/>
  <c r="X15" i="63"/>
  <c r="Z14" i="63"/>
  <c r="Y14" i="63"/>
  <c r="X14" i="63"/>
  <c r="Z13" i="63"/>
  <c r="Y13" i="63"/>
  <c r="X13" i="63"/>
  <c r="Z12" i="63"/>
  <c r="Y12" i="63"/>
  <c r="X12" i="63"/>
  <c r="Z11" i="63"/>
  <c r="Y11" i="63"/>
  <c r="X11" i="63"/>
  <c r="Z10" i="63"/>
  <c r="Y10" i="63"/>
  <c r="X10" i="63"/>
  <c r="Z9" i="63"/>
  <c r="Y9" i="63"/>
  <c r="X9" i="63"/>
  <c r="Z8" i="63"/>
  <c r="Y8" i="63"/>
  <c r="X8" i="63"/>
  <c r="Z7" i="63"/>
  <c r="Y7" i="63"/>
  <c r="X7" i="63"/>
  <c r="Z6" i="63"/>
  <c r="Y6" i="63"/>
  <c r="X6" i="63"/>
  <c r="AB14" i="62"/>
  <c r="AA14" i="62"/>
  <c r="Z14" i="62"/>
  <c r="Y14" i="62"/>
  <c r="X14" i="62"/>
  <c r="W14" i="62"/>
  <c r="V14" i="62"/>
  <c r="U14" i="62"/>
  <c r="T14" i="62"/>
  <c r="S14" i="62"/>
  <c r="R14" i="62"/>
  <c r="Q14" i="62"/>
  <c r="P14" i="62"/>
  <c r="O14" i="62"/>
  <c r="N14" i="62"/>
  <c r="M14" i="62"/>
  <c r="L14" i="62"/>
  <c r="K14" i="62"/>
  <c r="J14" i="62"/>
  <c r="I14" i="62"/>
  <c r="H14" i="62"/>
  <c r="G14" i="62"/>
  <c r="F14" i="62"/>
  <c r="E14" i="62"/>
  <c r="AB13" i="62"/>
  <c r="AA13" i="62"/>
  <c r="Z13" i="62"/>
  <c r="Y13" i="62"/>
  <c r="X13" i="62"/>
  <c r="W13" i="62"/>
  <c r="V13" i="62"/>
  <c r="U13" i="62"/>
  <c r="T13" i="62"/>
  <c r="S13" i="62"/>
  <c r="R13" i="62"/>
  <c r="Q13" i="62"/>
  <c r="P13" i="62"/>
  <c r="O13" i="62"/>
  <c r="N13" i="62"/>
  <c r="M13" i="62"/>
  <c r="L13" i="62"/>
  <c r="K13" i="62"/>
  <c r="J13" i="62"/>
  <c r="I13" i="62"/>
  <c r="H13" i="62"/>
  <c r="G13" i="62"/>
  <c r="F13" i="62"/>
  <c r="E13" i="62"/>
  <c r="AB12" i="62"/>
  <c r="AA12" i="62"/>
  <c r="Z12" i="62"/>
  <c r="Y12" i="62"/>
  <c r="X12" i="62"/>
  <c r="W12" i="62"/>
  <c r="V12" i="62"/>
  <c r="U12" i="62"/>
  <c r="T12" i="62"/>
  <c r="S12" i="62"/>
  <c r="R12" i="62"/>
  <c r="Q12" i="62"/>
  <c r="P12" i="62"/>
  <c r="O12" i="62"/>
  <c r="N12" i="62"/>
  <c r="M12" i="62"/>
  <c r="L12" i="62"/>
  <c r="K12" i="62"/>
  <c r="J12" i="62"/>
  <c r="I12" i="62"/>
  <c r="H12" i="62"/>
  <c r="G12" i="62"/>
  <c r="F12" i="62"/>
  <c r="E12" i="62"/>
  <c r="AB11" i="62"/>
  <c r="AA11" i="62"/>
  <c r="Z11" i="62"/>
  <c r="Y11" i="62"/>
  <c r="X11" i="62"/>
  <c r="W11" i="62"/>
  <c r="V11" i="62"/>
  <c r="U11" i="62"/>
  <c r="T11" i="62"/>
  <c r="S11" i="62"/>
  <c r="R11" i="62"/>
  <c r="Q11" i="62"/>
  <c r="P11" i="62"/>
  <c r="O11" i="62"/>
  <c r="N11" i="62"/>
  <c r="M11" i="62"/>
  <c r="L11" i="62"/>
  <c r="K11" i="62"/>
  <c r="J11" i="62"/>
  <c r="I11" i="62"/>
  <c r="H11" i="62"/>
  <c r="G11" i="62"/>
  <c r="F11" i="62"/>
  <c r="E11" i="62"/>
  <c r="AB10" i="62"/>
  <c r="AA10" i="62"/>
  <c r="Z10" i="62"/>
  <c r="Y10" i="62"/>
  <c r="X10" i="62"/>
  <c r="W10" i="62"/>
  <c r="V10" i="62"/>
  <c r="U10" i="62"/>
  <c r="T10" i="62"/>
  <c r="S10" i="62"/>
  <c r="R10" i="62"/>
  <c r="Q10" i="62"/>
  <c r="P10" i="62"/>
  <c r="O10" i="62"/>
  <c r="N10" i="62"/>
  <c r="M10" i="62"/>
  <c r="L10" i="62"/>
  <c r="K10" i="62"/>
  <c r="J10" i="62"/>
  <c r="I10" i="62"/>
  <c r="H10" i="62"/>
  <c r="G10" i="62"/>
  <c r="F10" i="62"/>
  <c r="E10" i="62"/>
  <c r="AB9" i="62"/>
  <c r="AA9" i="62"/>
  <c r="Z9" i="62"/>
  <c r="Y9" i="62"/>
  <c r="X9" i="62"/>
  <c r="W9" i="62"/>
  <c r="V9" i="62"/>
  <c r="U9" i="62"/>
  <c r="T9" i="62"/>
  <c r="S9" i="62"/>
  <c r="R9" i="62"/>
  <c r="Q9" i="62"/>
  <c r="P9" i="62"/>
  <c r="O9" i="62"/>
  <c r="N9" i="62"/>
  <c r="M9" i="62"/>
  <c r="L9" i="62"/>
  <c r="K9" i="62"/>
  <c r="J9" i="62"/>
  <c r="I9" i="62"/>
  <c r="H9" i="62"/>
  <c r="G9" i="62"/>
  <c r="F9" i="62"/>
  <c r="E9" i="62"/>
  <c r="D14" i="62"/>
  <c r="D13" i="62"/>
  <c r="D12" i="62"/>
  <c r="D11" i="62"/>
  <c r="D10" i="62"/>
  <c r="D9" i="62"/>
  <c r="AD3" i="15" l="1"/>
  <c r="W47" i="63" l="1"/>
  <c r="V47" i="63"/>
  <c r="U47" i="63"/>
  <c r="T47" i="63"/>
  <c r="S47" i="63"/>
  <c r="R47" i="63"/>
  <c r="Q47" i="63"/>
  <c r="P47" i="63"/>
  <c r="O47" i="63"/>
  <c r="N47" i="63"/>
  <c r="M47" i="63"/>
  <c r="L47" i="63"/>
  <c r="K47" i="63"/>
  <c r="J47" i="63"/>
  <c r="I47" i="63"/>
  <c r="H47" i="63"/>
  <c r="G47" i="63"/>
  <c r="F47" i="63"/>
  <c r="E47" i="63"/>
  <c r="D47" i="63"/>
  <c r="C47" i="63"/>
  <c r="W41" i="63"/>
  <c r="V41" i="63"/>
  <c r="U41" i="63"/>
  <c r="T41" i="63"/>
  <c r="S41" i="63"/>
  <c r="R41" i="63"/>
  <c r="Q41" i="63"/>
  <c r="P41" i="63"/>
  <c r="O41" i="63"/>
  <c r="N41" i="63"/>
  <c r="M41" i="63"/>
  <c r="L41" i="63"/>
  <c r="K41" i="63"/>
  <c r="J41" i="63"/>
  <c r="I41" i="63"/>
  <c r="H41" i="63"/>
  <c r="G41" i="63"/>
  <c r="F41" i="63"/>
  <c r="E41" i="63"/>
  <c r="D41" i="63"/>
  <c r="C41" i="63"/>
  <c r="W35" i="63"/>
  <c r="V35" i="63"/>
  <c r="U35" i="63"/>
  <c r="T35" i="63"/>
  <c r="S35" i="63"/>
  <c r="R35" i="63"/>
  <c r="Q35" i="63"/>
  <c r="P35" i="63"/>
  <c r="O35" i="63"/>
  <c r="N35" i="63"/>
  <c r="M35" i="63"/>
  <c r="L35" i="63"/>
  <c r="K35" i="63"/>
  <c r="J35" i="63"/>
  <c r="I35" i="63"/>
  <c r="H35" i="63"/>
  <c r="G35" i="63"/>
  <c r="F35" i="63"/>
  <c r="E35" i="63"/>
  <c r="D35" i="63"/>
  <c r="C35" i="63"/>
  <c r="W29" i="63"/>
  <c r="V29" i="63"/>
  <c r="U29" i="63"/>
  <c r="T29" i="63"/>
  <c r="S29" i="63"/>
  <c r="R29" i="63"/>
  <c r="Q29" i="63"/>
  <c r="P29" i="63"/>
  <c r="O29" i="63"/>
  <c r="N29" i="63"/>
  <c r="M29" i="63"/>
  <c r="L29" i="63"/>
  <c r="K29" i="63"/>
  <c r="J29" i="63"/>
  <c r="I29" i="63"/>
  <c r="H29" i="63"/>
  <c r="G29" i="63"/>
  <c r="F29" i="63"/>
  <c r="E29" i="63"/>
  <c r="D29" i="63"/>
  <c r="C29" i="63"/>
  <c r="W23" i="63"/>
  <c r="V23" i="63"/>
  <c r="U23" i="63"/>
  <c r="T23" i="63"/>
  <c r="S23" i="63"/>
  <c r="R23" i="63"/>
  <c r="Q23" i="63"/>
  <c r="P23" i="63"/>
  <c r="O23" i="63"/>
  <c r="N23" i="63"/>
  <c r="M23" i="63"/>
  <c r="L23" i="63"/>
  <c r="K23" i="63"/>
  <c r="J23" i="63"/>
  <c r="I23" i="63"/>
  <c r="H23" i="63"/>
  <c r="G23" i="63"/>
  <c r="F23" i="63"/>
  <c r="E23" i="63"/>
  <c r="D23" i="63"/>
  <c r="C23" i="63"/>
  <c r="W17" i="63"/>
  <c r="V17" i="63"/>
  <c r="U17" i="63"/>
  <c r="T17" i="63"/>
  <c r="S17" i="63"/>
  <c r="R17" i="63"/>
  <c r="Q17" i="63"/>
  <c r="P17" i="63"/>
  <c r="O17" i="63"/>
  <c r="N17" i="63"/>
  <c r="M17" i="63"/>
  <c r="L17" i="63"/>
  <c r="K17" i="63"/>
  <c r="J17" i="63"/>
  <c r="I17" i="63"/>
  <c r="H17" i="63"/>
  <c r="G17" i="63"/>
  <c r="F17" i="63"/>
  <c r="E17" i="63"/>
  <c r="D17" i="63"/>
  <c r="C17" i="63"/>
  <c r="W11" i="63"/>
  <c r="V11" i="63"/>
  <c r="U11" i="63"/>
  <c r="T11" i="63"/>
  <c r="S11" i="63"/>
  <c r="R11" i="63"/>
  <c r="Q11" i="63"/>
  <c r="P11" i="63"/>
  <c r="O11" i="63"/>
  <c r="N11" i="63"/>
  <c r="M11" i="63"/>
  <c r="L11" i="63"/>
  <c r="K11" i="63"/>
  <c r="J11" i="63"/>
  <c r="I11" i="63"/>
  <c r="H11" i="63"/>
  <c r="G11" i="63"/>
  <c r="F11" i="63"/>
  <c r="E11" i="63"/>
  <c r="D11" i="63"/>
  <c r="C11" i="63"/>
  <c r="W46" i="63" l="1"/>
  <c r="V46" i="63"/>
  <c r="U46" i="63"/>
  <c r="T46" i="63"/>
  <c r="S46" i="63"/>
  <c r="R46" i="63"/>
  <c r="Q46" i="63"/>
  <c r="P46" i="63"/>
  <c r="O46" i="63"/>
  <c r="N46" i="63"/>
  <c r="M46" i="63"/>
  <c r="L46" i="63"/>
  <c r="K46" i="63"/>
  <c r="J46" i="63"/>
  <c r="I46" i="63"/>
  <c r="H46" i="63"/>
  <c r="G46" i="63"/>
  <c r="F46" i="63"/>
  <c r="E46" i="63"/>
  <c r="D46" i="63"/>
  <c r="C46" i="63"/>
  <c r="W45" i="63"/>
  <c r="V45" i="63"/>
  <c r="U45" i="63"/>
  <c r="T45" i="63"/>
  <c r="S45" i="63"/>
  <c r="R45" i="63"/>
  <c r="Q45" i="63"/>
  <c r="P45" i="63"/>
  <c r="O45" i="63"/>
  <c r="N45" i="63"/>
  <c r="M45" i="63"/>
  <c r="L45" i="63"/>
  <c r="K45" i="63"/>
  <c r="J45" i="63"/>
  <c r="I45" i="63"/>
  <c r="H45" i="63"/>
  <c r="G45" i="63"/>
  <c r="F45" i="63"/>
  <c r="E45" i="63"/>
  <c r="D45" i="63"/>
  <c r="C45" i="63"/>
  <c r="W44" i="63"/>
  <c r="V44" i="63"/>
  <c r="U44" i="63"/>
  <c r="T44" i="63"/>
  <c r="S44" i="63"/>
  <c r="R44" i="63"/>
  <c r="Q44" i="63"/>
  <c r="P44" i="63"/>
  <c r="O44" i="63"/>
  <c r="N44" i="63"/>
  <c r="M44" i="63"/>
  <c r="L44" i="63"/>
  <c r="K44" i="63"/>
  <c r="J44" i="63"/>
  <c r="I44" i="63"/>
  <c r="H44" i="63"/>
  <c r="G44" i="63"/>
  <c r="F44" i="63"/>
  <c r="E44" i="63"/>
  <c r="D44" i="63"/>
  <c r="C44" i="63"/>
  <c r="W43" i="63"/>
  <c r="V43" i="63"/>
  <c r="U43" i="63"/>
  <c r="T43" i="63"/>
  <c r="S43" i="63"/>
  <c r="R43" i="63"/>
  <c r="Q43" i="63"/>
  <c r="P43" i="63"/>
  <c r="O43" i="63"/>
  <c r="N43" i="63"/>
  <c r="M43" i="63"/>
  <c r="L43" i="63"/>
  <c r="K43" i="63"/>
  <c r="J43" i="63"/>
  <c r="I43" i="63"/>
  <c r="H43" i="63"/>
  <c r="G43" i="63"/>
  <c r="F43" i="63"/>
  <c r="E43" i="63"/>
  <c r="D43" i="63"/>
  <c r="C43" i="63"/>
  <c r="W42" i="63"/>
  <c r="V42" i="63"/>
  <c r="U42" i="63"/>
  <c r="T42" i="63"/>
  <c r="S42" i="63"/>
  <c r="R42" i="63"/>
  <c r="Q42" i="63"/>
  <c r="P42" i="63"/>
  <c r="O42" i="63"/>
  <c r="N42" i="63"/>
  <c r="M42" i="63"/>
  <c r="L42" i="63"/>
  <c r="K42" i="63"/>
  <c r="J42" i="63"/>
  <c r="I42" i="63"/>
  <c r="H42" i="63"/>
  <c r="G42" i="63"/>
  <c r="F42" i="63"/>
  <c r="E42" i="63"/>
  <c r="D42" i="63"/>
  <c r="C42" i="63"/>
  <c r="W40" i="63"/>
  <c r="V40" i="63"/>
  <c r="U40" i="63"/>
  <c r="T40" i="63"/>
  <c r="S40" i="63"/>
  <c r="R40" i="63"/>
  <c r="Q40" i="63"/>
  <c r="P40" i="63"/>
  <c r="O40" i="63"/>
  <c r="N40" i="63"/>
  <c r="M40" i="63"/>
  <c r="L40" i="63"/>
  <c r="K40" i="63"/>
  <c r="J40" i="63"/>
  <c r="I40" i="63"/>
  <c r="H40" i="63"/>
  <c r="G40" i="63"/>
  <c r="F40" i="63"/>
  <c r="E40" i="63"/>
  <c r="D40" i="63"/>
  <c r="C40" i="63"/>
  <c r="W39" i="63"/>
  <c r="V39" i="63"/>
  <c r="U39" i="63"/>
  <c r="T39" i="63"/>
  <c r="S39" i="63"/>
  <c r="R39" i="63"/>
  <c r="Q39" i="63"/>
  <c r="P39" i="63"/>
  <c r="O39" i="63"/>
  <c r="N39" i="63"/>
  <c r="M39" i="63"/>
  <c r="L39" i="63"/>
  <c r="K39" i="63"/>
  <c r="J39" i="63"/>
  <c r="I39" i="63"/>
  <c r="H39" i="63"/>
  <c r="G39" i="63"/>
  <c r="F39" i="63"/>
  <c r="E39" i="63"/>
  <c r="D39" i="63"/>
  <c r="C39" i="63"/>
  <c r="W38" i="63"/>
  <c r="V38" i="63"/>
  <c r="U38" i="63"/>
  <c r="T38" i="63"/>
  <c r="S38" i="63"/>
  <c r="R38" i="63"/>
  <c r="Q38" i="63"/>
  <c r="P38" i="63"/>
  <c r="O38" i="63"/>
  <c r="N38" i="63"/>
  <c r="M38" i="63"/>
  <c r="L38" i="63"/>
  <c r="K38" i="63"/>
  <c r="J38" i="63"/>
  <c r="I38" i="63"/>
  <c r="H38" i="63"/>
  <c r="G38" i="63"/>
  <c r="F38" i="63"/>
  <c r="E38" i="63"/>
  <c r="D38" i="63"/>
  <c r="C38" i="63"/>
  <c r="W37" i="63"/>
  <c r="V37" i="63"/>
  <c r="U37" i="63"/>
  <c r="T37" i="63"/>
  <c r="S37" i="63"/>
  <c r="R37" i="63"/>
  <c r="Q37" i="63"/>
  <c r="P37" i="63"/>
  <c r="O37" i="63"/>
  <c r="N37" i="63"/>
  <c r="M37" i="63"/>
  <c r="L37" i="63"/>
  <c r="K37" i="63"/>
  <c r="J37" i="63"/>
  <c r="I37" i="63"/>
  <c r="H37" i="63"/>
  <c r="G37" i="63"/>
  <c r="F37" i="63"/>
  <c r="E37" i="63"/>
  <c r="D37" i="63"/>
  <c r="C37" i="63"/>
  <c r="W36" i="63"/>
  <c r="V36" i="63"/>
  <c r="U36" i="63"/>
  <c r="T36" i="63"/>
  <c r="S36" i="63"/>
  <c r="R36" i="63"/>
  <c r="Q36" i="63"/>
  <c r="P36" i="63"/>
  <c r="O36" i="63"/>
  <c r="N36" i="63"/>
  <c r="M36" i="63"/>
  <c r="L36" i="63"/>
  <c r="K36" i="63"/>
  <c r="J36" i="63"/>
  <c r="I36" i="63"/>
  <c r="H36" i="63"/>
  <c r="G36" i="63"/>
  <c r="F36" i="63"/>
  <c r="E36" i="63"/>
  <c r="D36" i="63"/>
  <c r="C36" i="63"/>
  <c r="W34" i="63"/>
  <c r="V34" i="63"/>
  <c r="U34" i="63"/>
  <c r="T34" i="63"/>
  <c r="S34" i="63"/>
  <c r="R34" i="63"/>
  <c r="Q34" i="63"/>
  <c r="P34" i="63"/>
  <c r="O34" i="63"/>
  <c r="N34" i="63"/>
  <c r="M34" i="63"/>
  <c r="L34" i="63"/>
  <c r="K34" i="63"/>
  <c r="J34" i="63"/>
  <c r="I34" i="63"/>
  <c r="H34" i="63"/>
  <c r="G34" i="63"/>
  <c r="F34" i="63"/>
  <c r="E34" i="63"/>
  <c r="D34" i="63"/>
  <c r="C34" i="63"/>
  <c r="W33" i="63"/>
  <c r="V33" i="63"/>
  <c r="U33" i="63"/>
  <c r="T33" i="63"/>
  <c r="S33" i="63"/>
  <c r="R33" i="63"/>
  <c r="Q33" i="63"/>
  <c r="P33" i="63"/>
  <c r="O33" i="63"/>
  <c r="N33" i="63"/>
  <c r="M33" i="63"/>
  <c r="L33" i="63"/>
  <c r="K33" i="63"/>
  <c r="J33" i="63"/>
  <c r="I33" i="63"/>
  <c r="H33" i="63"/>
  <c r="G33" i="63"/>
  <c r="F33" i="63"/>
  <c r="E33" i="63"/>
  <c r="D33" i="63"/>
  <c r="C33" i="63"/>
  <c r="W32" i="63"/>
  <c r="V32" i="63"/>
  <c r="U32" i="63"/>
  <c r="T32" i="63"/>
  <c r="S32" i="63"/>
  <c r="R32" i="63"/>
  <c r="Q32" i="63"/>
  <c r="P32" i="63"/>
  <c r="O32" i="63"/>
  <c r="N32" i="63"/>
  <c r="M32" i="63"/>
  <c r="L32" i="63"/>
  <c r="K32" i="63"/>
  <c r="J32" i="63"/>
  <c r="I32" i="63"/>
  <c r="H32" i="63"/>
  <c r="G32" i="63"/>
  <c r="F32" i="63"/>
  <c r="E32" i="63"/>
  <c r="D32" i="63"/>
  <c r="C32" i="63"/>
  <c r="W31" i="63"/>
  <c r="V31" i="63"/>
  <c r="U31" i="63"/>
  <c r="T31" i="63"/>
  <c r="S31" i="63"/>
  <c r="R31" i="63"/>
  <c r="Q31" i="63"/>
  <c r="P31" i="63"/>
  <c r="O31" i="63"/>
  <c r="N31" i="63"/>
  <c r="M31" i="63"/>
  <c r="L31" i="63"/>
  <c r="K31" i="63"/>
  <c r="J31" i="63"/>
  <c r="I31" i="63"/>
  <c r="H31" i="63"/>
  <c r="G31" i="63"/>
  <c r="F31" i="63"/>
  <c r="E31" i="63"/>
  <c r="D31" i="63"/>
  <c r="C31" i="63"/>
  <c r="W30" i="63"/>
  <c r="V30" i="63"/>
  <c r="U30" i="63"/>
  <c r="T30" i="63"/>
  <c r="S30" i="63"/>
  <c r="R30" i="63"/>
  <c r="Q30" i="63"/>
  <c r="P30" i="63"/>
  <c r="O30" i="63"/>
  <c r="N30" i="63"/>
  <c r="M30" i="63"/>
  <c r="L30" i="63"/>
  <c r="K30" i="63"/>
  <c r="J30" i="63"/>
  <c r="I30" i="63"/>
  <c r="H30" i="63"/>
  <c r="G30" i="63"/>
  <c r="F30" i="63"/>
  <c r="E30" i="63"/>
  <c r="D30" i="63"/>
  <c r="C30" i="63"/>
  <c r="W28" i="63"/>
  <c r="V28" i="63"/>
  <c r="U28" i="63"/>
  <c r="T28" i="63"/>
  <c r="S28" i="63"/>
  <c r="R28" i="63"/>
  <c r="Q28" i="63"/>
  <c r="P28" i="63"/>
  <c r="O28" i="63"/>
  <c r="N28" i="63"/>
  <c r="M28" i="63"/>
  <c r="L28" i="63"/>
  <c r="K28" i="63"/>
  <c r="J28" i="63"/>
  <c r="I28" i="63"/>
  <c r="H28" i="63"/>
  <c r="G28" i="63"/>
  <c r="F28" i="63"/>
  <c r="E28" i="63"/>
  <c r="D28" i="63"/>
  <c r="C28" i="63"/>
  <c r="W27" i="63"/>
  <c r="V27" i="63"/>
  <c r="U27" i="63"/>
  <c r="T27" i="63"/>
  <c r="S27" i="63"/>
  <c r="R27" i="63"/>
  <c r="Q27" i="63"/>
  <c r="P27" i="63"/>
  <c r="O27" i="63"/>
  <c r="N27" i="63"/>
  <c r="M27" i="63"/>
  <c r="L27" i="63"/>
  <c r="K27" i="63"/>
  <c r="J27" i="63"/>
  <c r="I27" i="63"/>
  <c r="H27" i="63"/>
  <c r="G27" i="63"/>
  <c r="F27" i="63"/>
  <c r="E27" i="63"/>
  <c r="D27" i="63"/>
  <c r="C27" i="63"/>
  <c r="W26" i="63"/>
  <c r="V26" i="63"/>
  <c r="U26" i="63"/>
  <c r="T26" i="63"/>
  <c r="S26" i="63"/>
  <c r="R26" i="63"/>
  <c r="Q26" i="63"/>
  <c r="P26" i="63"/>
  <c r="O26" i="63"/>
  <c r="N26" i="63"/>
  <c r="M26" i="63"/>
  <c r="L26" i="63"/>
  <c r="K26" i="63"/>
  <c r="J26" i="63"/>
  <c r="I26" i="63"/>
  <c r="H26" i="63"/>
  <c r="G26" i="63"/>
  <c r="F26" i="63"/>
  <c r="E26" i="63"/>
  <c r="D26" i="63"/>
  <c r="C26" i="63"/>
  <c r="W25" i="63"/>
  <c r="V25" i="63"/>
  <c r="U25" i="63"/>
  <c r="T25" i="63"/>
  <c r="S25" i="63"/>
  <c r="R25" i="63"/>
  <c r="Q25" i="63"/>
  <c r="P25" i="63"/>
  <c r="O25" i="63"/>
  <c r="N25" i="63"/>
  <c r="M25" i="63"/>
  <c r="L25" i="63"/>
  <c r="K25" i="63"/>
  <c r="J25" i="63"/>
  <c r="I25" i="63"/>
  <c r="H25" i="63"/>
  <c r="G25" i="63"/>
  <c r="F25" i="63"/>
  <c r="E25" i="63"/>
  <c r="D25" i="63"/>
  <c r="C25" i="63"/>
  <c r="W24" i="63"/>
  <c r="V24" i="63"/>
  <c r="U24" i="63"/>
  <c r="T24" i="63"/>
  <c r="S24" i="63"/>
  <c r="R24" i="63"/>
  <c r="Q24" i="63"/>
  <c r="P24" i="63"/>
  <c r="O24" i="63"/>
  <c r="N24" i="63"/>
  <c r="M24" i="63"/>
  <c r="L24" i="63"/>
  <c r="K24" i="63"/>
  <c r="J24" i="63"/>
  <c r="I24" i="63"/>
  <c r="H24" i="63"/>
  <c r="G24" i="63"/>
  <c r="F24" i="63"/>
  <c r="E24" i="63"/>
  <c r="D24" i="63"/>
  <c r="C24" i="63"/>
  <c r="W22" i="63"/>
  <c r="V22" i="63"/>
  <c r="U22" i="63"/>
  <c r="T22" i="63"/>
  <c r="S22" i="63"/>
  <c r="R22" i="63"/>
  <c r="Q22" i="63"/>
  <c r="P22" i="63"/>
  <c r="O22" i="63"/>
  <c r="N22" i="63"/>
  <c r="M22" i="63"/>
  <c r="L22" i="63"/>
  <c r="K22" i="63"/>
  <c r="J22" i="63"/>
  <c r="I22" i="63"/>
  <c r="H22" i="63"/>
  <c r="G22" i="63"/>
  <c r="F22" i="63"/>
  <c r="E22" i="63"/>
  <c r="D22" i="63"/>
  <c r="C22" i="63"/>
  <c r="W21" i="63"/>
  <c r="V21" i="63"/>
  <c r="U21" i="63"/>
  <c r="T21" i="63"/>
  <c r="S21" i="63"/>
  <c r="R21" i="63"/>
  <c r="Q21" i="63"/>
  <c r="P21" i="63"/>
  <c r="O21" i="63"/>
  <c r="N21" i="63"/>
  <c r="M21" i="63"/>
  <c r="L21" i="63"/>
  <c r="K21" i="63"/>
  <c r="J21" i="63"/>
  <c r="I21" i="63"/>
  <c r="H21" i="63"/>
  <c r="G21" i="63"/>
  <c r="F21" i="63"/>
  <c r="E21" i="63"/>
  <c r="D21" i="63"/>
  <c r="C21" i="63"/>
  <c r="W20" i="63"/>
  <c r="V20" i="63"/>
  <c r="U20" i="63"/>
  <c r="T20" i="63"/>
  <c r="S20" i="63"/>
  <c r="R20" i="63"/>
  <c r="Q20" i="63"/>
  <c r="P20" i="63"/>
  <c r="O20" i="63"/>
  <c r="N20" i="63"/>
  <c r="M20" i="63"/>
  <c r="L20" i="63"/>
  <c r="K20" i="63"/>
  <c r="J20" i="63"/>
  <c r="I20" i="63"/>
  <c r="H20" i="63"/>
  <c r="G20" i="63"/>
  <c r="F20" i="63"/>
  <c r="E20" i="63"/>
  <c r="D20" i="63"/>
  <c r="C20" i="63"/>
  <c r="W19" i="63"/>
  <c r="V19" i="63"/>
  <c r="U19" i="63"/>
  <c r="T19" i="63"/>
  <c r="S19" i="63"/>
  <c r="R19" i="63"/>
  <c r="Q19" i="63"/>
  <c r="P19" i="63"/>
  <c r="O19" i="63"/>
  <c r="N19" i="63"/>
  <c r="M19" i="63"/>
  <c r="L19" i="63"/>
  <c r="K19" i="63"/>
  <c r="J19" i="63"/>
  <c r="I19" i="63"/>
  <c r="H19" i="63"/>
  <c r="G19" i="63"/>
  <c r="F19" i="63"/>
  <c r="E19" i="63"/>
  <c r="D19" i="63"/>
  <c r="C19" i="63"/>
  <c r="W18" i="63"/>
  <c r="V18" i="63"/>
  <c r="U18" i="63"/>
  <c r="T18" i="63"/>
  <c r="S18" i="63"/>
  <c r="R18" i="63"/>
  <c r="Q18" i="63"/>
  <c r="P18" i="63"/>
  <c r="O18" i="63"/>
  <c r="N18" i="63"/>
  <c r="M18" i="63"/>
  <c r="L18" i="63"/>
  <c r="K18" i="63"/>
  <c r="J18" i="63"/>
  <c r="I18" i="63"/>
  <c r="H18" i="63"/>
  <c r="G18" i="63"/>
  <c r="F18" i="63"/>
  <c r="E18" i="63"/>
  <c r="D18" i="63"/>
  <c r="C18" i="63"/>
  <c r="W16" i="63"/>
  <c r="V16" i="63"/>
  <c r="U16" i="63"/>
  <c r="T16" i="63"/>
  <c r="S16" i="63"/>
  <c r="R16" i="63"/>
  <c r="Q16" i="63"/>
  <c r="P16" i="63"/>
  <c r="O16" i="63"/>
  <c r="N16" i="63"/>
  <c r="M16" i="63"/>
  <c r="L16" i="63"/>
  <c r="K16" i="63"/>
  <c r="J16" i="63"/>
  <c r="I16" i="63"/>
  <c r="H16" i="63"/>
  <c r="G16" i="63"/>
  <c r="F16" i="63"/>
  <c r="E16" i="63"/>
  <c r="D16" i="63"/>
  <c r="C16" i="63"/>
  <c r="W15" i="63"/>
  <c r="V15" i="63"/>
  <c r="U15" i="63"/>
  <c r="T15" i="63"/>
  <c r="S15" i="63"/>
  <c r="R15" i="63"/>
  <c r="Q15" i="63"/>
  <c r="P15" i="63"/>
  <c r="O15" i="63"/>
  <c r="N15" i="63"/>
  <c r="M15" i="63"/>
  <c r="L15" i="63"/>
  <c r="K15" i="63"/>
  <c r="J15" i="63"/>
  <c r="I15" i="63"/>
  <c r="H15" i="63"/>
  <c r="G15" i="63"/>
  <c r="F15" i="63"/>
  <c r="E15" i="63"/>
  <c r="D15" i="63"/>
  <c r="C15" i="63"/>
  <c r="W14" i="63"/>
  <c r="V14" i="63"/>
  <c r="U14" i="63"/>
  <c r="T14" i="63"/>
  <c r="S14" i="63"/>
  <c r="R14" i="63"/>
  <c r="Q14" i="63"/>
  <c r="P14" i="63"/>
  <c r="O14" i="63"/>
  <c r="N14" i="63"/>
  <c r="M14" i="63"/>
  <c r="L14" i="63"/>
  <c r="K14" i="63"/>
  <c r="J14" i="63"/>
  <c r="I14" i="63"/>
  <c r="H14" i="63"/>
  <c r="G14" i="63"/>
  <c r="F14" i="63"/>
  <c r="E14" i="63"/>
  <c r="D14" i="63"/>
  <c r="C14" i="63"/>
  <c r="W13" i="63"/>
  <c r="V13" i="63"/>
  <c r="U13" i="63"/>
  <c r="T13" i="63"/>
  <c r="S13" i="63"/>
  <c r="R13" i="63"/>
  <c r="Q13" i="63"/>
  <c r="P13" i="63"/>
  <c r="O13" i="63"/>
  <c r="N13" i="63"/>
  <c r="M13" i="63"/>
  <c r="L13" i="63"/>
  <c r="K13" i="63"/>
  <c r="J13" i="63"/>
  <c r="I13" i="63"/>
  <c r="H13" i="63"/>
  <c r="G13" i="63"/>
  <c r="F13" i="63"/>
  <c r="E13" i="63"/>
  <c r="D13" i="63"/>
  <c r="C13" i="63"/>
  <c r="W12" i="63"/>
  <c r="V12" i="63"/>
  <c r="U12" i="63"/>
  <c r="T12" i="63"/>
  <c r="S12" i="63"/>
  <c r="R12" i="63"/>
  <c r="Q12" i="63"/>
  <c r="P12" i="63"/>
  <c r="O12" i="63"/>
  <c r="N12" i="63"/>
  <c r="M12" i="63"/>
  <c r="L12" i="63"/>
  <c r="K12" i="63"/>
  <c r="J12" i="63"/>
  <c r="I12" i="63"/>
  <c r="H12" i="63"/>
  <c r="G12" i="63"/>
  <c r="F12" i="63"/>
  <c r="E12" i="63"/>
  <c r="D12" i="63"/>
  <c r="C12" i="63"/>
  <c r="W10" i="63"/>
  <c r="V10" i="63"/>
  <c r="U10" i="63"/>
  <c r="W9" i="63"/>
  <c r="V9" i="63"/>
  <c r="U9" i="63"/>
  <c r="W8" i="63"/>
  <c r="V8" i="63"/>
  <c r="U8" i="63"/>
  <c r="W7" i="63"/>
  <c r="V7" i="63"/>
  <c r="U7" i="63"/>
  <c r="W6" i="63"/>
  <c r="V6" i="63"/>
  <c r="U6" i="63"/>
  <c r="T10" i="63"/>
  <c r="S10" i="63"/>
  <c r="R10" i="63"/>
  <c r="T9" i="63"/>
  <c r="S9" i="63"/>
  <c r="R9" i="63"/>
  <c r="T8" i="63"/>
  <c r="S8" i="63"/>
  <c r="R8" i="63"/>
  <c r="T7" i="63"/>
  <c r="S7" i="63"/>
  <c r="R7" i="63"/>
  <c r="T6" i="63"/>
  <c r="S6" i="63"/>
  <c r="R6" i="63"/>
  <c r="Q10" i="63"/>
  <c r="P10" i="63"/>
  <c r="O10" i="63"/>
  <c r="Q9" i="63"/>
  <c r="P9" i="63"/>
  <c r="O9" i="63"/>
  <c r="Q8" i="63"/>
  <c r="P8" i="63"/>
  <c r="O8" i="63"/>
  <c r="Q7" i="63"/>
  <c r="P7" i="63"/>
  <c r="O7" i="63"/>
  <c r="Q6" i="63"/>
  <c r="P6" i="63"/>
  <c r="O6" i="63"/>
  <c r="N10" i="63"/>
  <c r="M10" i="63"/>
  <c r="L10" i="63"/>
  <c r="N9" i="63"/>
  <c r="M9" i="63"/>
  <c r="L9" i="63"/>
  <c r="N8" i="63"/>
  <c r="M8" i="63"/>
  <c r="L8" i="63"/>
  <c r="N7" i="63"/>
  <c r="M7" i="63"/>
  <c r="L7" i="63"/>
  <c r="N6" i="63"/>
  <c r="M6" i="63"/>
  <c r="L6" i="63"/>
  <c r="K10" i="63"/>
  <c r="J10" i="63"/>
  <c r="I10" i="63"/>
  <c r="K9" i="63"/>
  <c r="J9" i="63"/>
  <c r="I9" i="63"/>
  <c r="K8" i="63"/>
  <c r="J8" i="63"/>
  <c r="I8" i="63"/>
  <c r="K7" i="63"/>
  <c r="J7" i="63"/>
  <c r="I7" i="63"/>
  <c r="K6" i="63"/>
  <c r="J6" i="63"/>
  <c r="I6" i="63"/>
  <c r="H10" i="63"/>
  <c r="G10" i="63"/>
  <c r="F10" i="63"/>
  <c r="H9" i="63"/>
  <c r="G9" i="63"/>
  <c r="F9" i="63"/>
  <c r="H8" i="63"/>
  <c r="G8" i="63"/>
  <c r="F8" i="63"/>
  <c r="H7" i="63"/>
  <c r="G7" i="63"/>
  <c r="F7" i="63"/>
  <c r="H6" i="63"/>
  <c r="G6" i="63"/>
  <c r="F6" i="63"/>
  <c r="E10" i="63"/>
  <c r="D10" i="63"/>
  <c r="C10" i="63"/>
  <c r="E9" i="63"/>
  <c r="D9" i="63"/>
  <c r="C9" i="63"/>
  <c r="E8" i="63"/>
  <c r="D8" i="63"/>
  <c r="C8" i="63"/>
  <c r="E7" i="63"/>
  <c r="D7" i="63"/>
  <c r="C7" i="63"/>
  <c r="E6" i="63"/>
  <c r="D6" i="63"/>
  <c r="C6" i="63"/>
  <c r="F3" i="63"/>
  <c r="I3" i="63"/>
  <c r="L3" i="63"/>
  <c r="O3" i="63"/>
  <c r="R3" i="63"/>
  <c r="U3" i="63"/>
  <c r="C3" i="63"/>
  <c r="AD4" i="15"/>
  <c r="AD5" i="15"/>
  <c r="AD6" i="15"/>
  <c r="AD7" i="15"/>
  <c r="AD8" i="15"/>
  <c r="AD9" i="15"/>
  <c r="AD10" i="15"/>
  <c r="AD11" i="15"/>
  <c r="AD12" i="15"/>
  <c r="AD14" i="15"/>
  <c r="AD15" i="15"/>
  <c r="AD16" i="15"/>
  <c r="AD17" i="15"/>
  <c r="AD18" i="15"/>
  <c r="AD19" i="15"/>
  <c r="AD20" i="15"/>
  <c r="AD21" i="15"/>
  <c r="AD22" i="15"/>
  <c r="AD23" i="15"/>
  <c r="AD24" i="15"/>
  <c r="AD25" i="15"/>
  <c r="AD27" i="15"/>
  <c r="AD28" i="15"/>
  <c r="AD29" i="15"/>
  <c r="AD30" i="15"/>
  <c r="AD31" i="15"/>
  <c r="AD32" i="15"/>
  <c r="AD33" i="15"/>
  <c r="AD34" i="15"/>
  <c r="AD35" i="15"/>
  <c r="AD36" i="15"/>
  <c r="AD37" i="15"/>
  <c r="AD38" i="15"/>
  <c r="AD39" i="15"/>
  <c r="AD40" i="15"/>
  <c r="AD42" i="15"/>
  <c r="AD43" i="15"/>
  <c r="AD44" i="15"/>
  <c r="AD45" i="15"/>
  <c r="AD46" i="15"/>
  <c r="AD47" i="15"/>
  <c r="AD48" i="15"/>
  <c r="AD49" i="15"/>
  <c r="AD50" i="15"/>
  <c r="AD51" i="15"/>
  <c r="AD52" i="15"/>
  <c r="AD53" i="15"/>
  <c r="AD54" i="15"/>
  <c r="AD56" i="15"/>
  <c r="AD57" i="15"/>
  <c r="AD58" i="15"/>
  <c r="AD59" i="15"/>
  <c r="AD60" i="15"/>
  <c r="AD61" i="15"/>
  <c r="AD62" i="15"/>
  <c r="AD63" i="15"/>
  <c r="AD64" i="15"/>
  <c r="AD65" i="15"/>
  <c r="AD66" i="15"/>
  <c r="AD67" i="15"/>
  <c r="AD69" i="15"/>
  <c r="AD70" i="15"/>
  <c r="AD71" i="15"/>
  <c r="AD72" i="15"/>
  <c r="AD73" i="15"/>
  <c r="AD74" i="15"/>
  <c r="AD75" i="15"/>
  <c r="AD76" i="15"/>
  <c r="AD77" i="15"/>
  <c r="AD78" i="15"/>
  <c r="AD80" i="15"/>
  <c r="AD81" i="15"/>
  <c r="AD82" i="15"/>
  <c r="AD83" i="15"/>
  <c r="AD84" i="15"/>
  <c r="AD86" i="15"/>
  <c r="AD87" i="15"/>
  <c r="AD88" i="15"/>
  <c r="AD89" i="15"/>
  <c r="AD90" i="15"/>
  <c r="AD91" i="15"/>
  <c r="AD92" i="15"/>
  <c r="AD93" i="15"/>
  <c r="AD94" i="15"/>
  <c r="AD95" i="15"/>
  <c r="AD96" i="15"/>
  <c r="AD97" i="15"/>
  <c r="AD98" i="15"/>
  <c r="AD99" i="15"/>
  <c r="AD101" i="15"/>
  <c r="AD102" i="15"/>
  <c r="AD103" i="15"/>
  <c r="AD104" i="15"/>
  <c r="AD105" i="15"/>
  <c r="AD106" i="15"/>
  <c r="AD107" i="15"/>
  <c r="AD108" i="15"/>
  <c r="AD109" i="15"/>
  <c r="AD110" i="15"/>
  <c r="AD111" i="15"/>
  <c r="AD112" i="15"/>
  <c r="AD113" i="15"/>
  <c r="AD115" i="15"/>
  <c r="AD116" i="15"/>
  <c r="AD117" i="15"/>
  <c r="AD118" i="15"/>
  <c r="AD119" i="15"/>
  <c r="AD120" i="15"/>
  <c r="AD121" i="15"/>
  <c r="AD122" i="15"/>
  <c r="AD123" i="15"/>
  <c r="AD124" i="15"/>
  <c r="AD125" i="15"/>
  <c r="AD126" i="15"/>
  <c r="AD127" i="15"/>
  <c r="AD128" i="15"/>
  <c r="AD129" i="15"/>
  <c r="AD131" i="15"/>
  <c r="AD132" i="15"/>
  <c r="AD133" i="15"/>
  <c r="AD134" i="15"/>
  <c r="AD135" i="15"/>
  <c r="AD136" i="15"/>
  <c r="AD137" i="15"/>
  <c r="AD138" i="15"/>
  <c r="AD139" i="15"/>
  <c r="AD140" i="15"/>
  <c r="AD141" i="15"/>
  <c r="AD142" i="15"/>
  <c r="AD143" i="15"/>
  <c r="AD144" i="15"/>
  <c r="AD145" i="15"/>
  <c r="AD146" i="15"/>
  <c r="AD148" i="15"/>
  <c r="AD149" i="15"/>
  <c r="AD150" i="15"/>
  <c r="AD151" i="15"/>
  <c r="AD152" i="15"/>
  <c r="AD153" i="15"/>
  <c r="AD154" i="15"/>
  <c r="AD155" i="15"/>
  <c r="AD156" i="15"/>
  <c r="AD157" i="15"/>
  <c r="AD158" i="15"/>
  <c r="AD159" i="15"/>
  <c r="AD160" i="15"/>
  <c r="AD162" i="15"/>
  <c r="AD163" i="15"/>
  <c r="AD164" i="15"/>
  <c r="AD165" i="15"/>
  <c r="AD166" i="15"/>
  <c r="AD167" i="15"/>
  <c r="AD168" i="15"/>
  <c r="AD169" i="15"/>
  <c r="AD170" i="15"/>
  <c r="AD171" i="15"/>
  <c r="AD172" i="15"/>
  <c r="AD173" i="15"/>
  <c r="AD174" i="15"/>
  <c r="AD175" i="15"/>
  <c r="AD177" i="15"/>
  <c r="AD178" i="15"/>
  <c r="AD179" i="15"/>
  <c r="AD180" i="15"/>
  <c r="AD181" i="15"/>
  <c r="AD182" i="15"/>
  <c r="AD183" i="15"/>
  <c r="AD184" i="15"/>
  <c r="AD185" i="15"/>
  <c r="AD186" i="15"/>
  <c r="AD187" i="15"/>
  <c r="AD188" i="15"/>
  <c r="AD189" i="15"/>
  <c r="AD191" i="15"/>
  <c r="AD192" i="15"/>
  <c r="AD193" i="15"/>
  <c r="AD194" i="15"/>
  <c r="AD195" i="15"/>
  <c r="AD196" i="15"/>
  <c r="AD197" i="15"/>
  <c r="AD199" i="15"/>
  <c r="AD200" i="15"/>
  <c r="AD201" i="15"/>
  <c r="AD202" i="15"/>
  <c r="AD203" i="15"/>
  <c r="AD204" i="15"/>
  <c r="AD205" i="15"/>
  <c r="AD206" i="15"/>
  <c r="AD207" i="15"/>
  <c r="AD208" i="15"/>
  <c r="AD209" i="15"/>
  <c r="AD210" i="15"/>
  <c r="AD211" i="15"/>
  <c r="AD212" i="15"/>
  <c r="AD213" i="15"/>
  <c r="AD214" i="15"/>
  <c r="AD215" i="15"/>
  <c r="AD216" i="15"/>
  <c r="AD218" i="15"/>
  <c r="AD219" i="15"/>
  <c r="AD220" i="15"/>
  <c r="AD221" i="15"/>
  <c r="AD222" i="15"/>
  <c r="AD223" i="15"/>
  <c r="AD224" i="15"/>
  <c r="AD226" i="15"/>
  <c r="AD227" i="15"/>
  <c r="AD228" i="15"/>
  <c r="AD229" i="15"/>
  <c r="AD230" i="15"/>
  <c r="AD231" i="15"/>
  <c r="AD232" i="15"/>
  <c r="AD233" i="15"/>
  <c r="AD234" i="15"/>
  <c r="AD236" i="15"/>
  <c r="AD237" i="15"/>
  <c r="AD238" i="15"/>
  <c r="AD239" i="15"/>
  <c r="AD240" i="15"/>
  <c r="AD241" i="15"/>
  <c r="AD242" i="15"/>
  <c r="AD243" i="15"/>
  <c r="AD244" i="15"/>
  <c r="AD246" i="15"/>
  <c r="AD247" i="15"/>
  <c r="AD248" i="15"/>
  <c r="AD249" i="15"/>
  <c r="AD250" i="15"/>
  <c r="AD251" i="15"/>
  <c r="AD252" i="15"/>
  <c r="AD253" i="15"/>
  <c r="AD254" i="15"/>
  <c r="AD255" i="15"/>
  <c r="AD256" i="15"/>
  <c r="AD257" i="15"/>
  <c r="AD258" i="15"/>
  <c r="AD259" i="15"/>
  <c r="AD260" i="15"/>
  <c r="AD262" i="15"/>
  <c r="AD263" i="15"/>
  <c r="AD264" i="15"/>
  <c r="AD265" i="15"/>
  <c r="AD266" i="15"/>
  <c r="AD267" i="15"/>
  <c r="AD268" i="15"/>
  <c r="AD269" i="15"/>
  <c r="AD270" i="15"/>
  <c r="AD271" i="15"/>
  <c r="AD272" i="15"/>
  <c r="AD273" i="15"/>
  <c r="AD274" i="15"/>
  <c r="AD276" i="15"/>
  <c r="AD277" i="15"/>
  <c r="AD278" i="15"/>
  <c r="AD279" i="15"/>
  <c r="AD280" i="15"/>
  <c r="AD281" i="15"/>
  <c r="AD282" i="15"/>
  <c r="AD283" i="15"/>
  <c r="AD284" i="15"/>
  <c r="AD285" i="15"/>
  <c r="AD286" i="15"/>
  <c r="AD287" i="15"/>
  <c r="AD288" i="15"/>
  <c r="AD289" i="15"/>
  <c r="AD290" i="15"/>
  <c r="AD291" i="15"/>
  <c r="AD292" i="15"/>
  <c r="AD293" i="15"/>
  <c r="AD294" i="15"/>
  <c r="AD295" i="15"/>
  <c r="AD297" i="15"/>
  <c r="AD298" i="15"/>
  <c r="AD299" i="15"/>
  <c r="AD300" i="15"/>
  <c r="AD301" i="15"/>
  <c r="AD302" i="15"/>
  <c r="AD303" i="15"/>
  <c r="AD304" i="15"/>
  <c r="AD305" i="15"/>
  <c r="AD307" i="15"/>
  <c r="AD308" i="15"/>
  <c r="AD309" i="15"/>
  <c r="AD310" i="15"/>
  <c r="AD311" i="15"/>
  <c r="AD312" i="15"/>
  <c r="AD313" i="15"/>
  <c r="AD314" i="15"/>
  <c r="AD315" i="15"/>
  <c r="AD316" i="15"/>
  <c r="AD317" i="15"/>
  <c r="AD318" i="15"/>
  <c r="AD319" i="15"/>
  <c r="AD320" i="15"/>
  <c r="AD321" i="15"/>
  <c r="AD322" i="15"/>
  <c r="AD324" i="15"/>
  <c r="AD326" i="15"/>
  <c r="AD327" i="15"/>
  <c r="AD328" i="15"/>
  <c r="AD329" i="15"/>
  <c r="AD330" i="15"/>
  <c r="AD331" i="15"/>
  <c r="AD332" i="15"/>
  <c r="AD13" i="15" l="1"/>
  <c r="AD26" i="15" s="1"/>
  <c r="AD41" i="15" s="1"/>
  <c r="AD55" i="15" s="1"/>
  <c r="AD68" i="15" l="1"/>
  <c r="AD79" i="15" l="1"/>
  <c r="AD85" i="15" s="1"/>
  <c r="AD100" i="15" l="1"/>
  <c r="AD114" i="15" s="1"/>
  <c r="AD130" i="15" l="1"/>
  <c r="AD147" i="15" s="1"/>
  <c r="AD161" i="15" l="1"/>
  <c r="AD176" i="15" s="1"/>
  <c r="AD190" i="15" s="1"/>
  <c r="AD198" i="15" s="1"/>
  <c r="AD217" i="15" s="1"/>
  <c r="AD225" i="15" s="1"/>
  <c r="AD235" i="15" s="1"/>
  <c r="AD245" i="15" s="1"/>
  <c r="AD261" i="15" s="1"/>
  <c r="AD275" i="15" s="1"/>
  <c r="AD296" i="15" s="1"/>
  <c r="AD306" i="15" s="1"/>
  <c r="AD323" i="15" s="1"/>
  <c r="AD325" i="15" s="1"/>
  <c r="C5" i="62" s="1"/>
  <c r="B9" i="62"/>
  <c r="C10" i="62"/>
  <c r="C9" i="62"/>
  <c r="C13" i="62"/>
  <c r="C12" i="62"/>
  <c r="C11" i="62"/>
  <c r="B10" i="62"/>
  <c r="B11" i="62"/>
  <c r="B12" i="62"/>
  <c r="B13" i="62"/>
  <c r="C14" i="62" l="1"/>
  <c r="B14" i="62"/>
</calcChain>
</file>

<file path=xl/sharedStrings.xml><?xml version="1.0" encoding="utf-8"?>
<sst xmlns="http://schemas.openxmlformats.org/spreadsheetml/2006/main" count="838" uniqueCount="385">
  <si>
    <t xml:space="preserve">الحلقة الدراسية </t>
  </si>
  <si>
    <t xml:space="preserve">المرحلة الدراسية </t>
  </si>
  <si>
    <t>المادة</t>
  </si>
  <si>
    <t>اسم الطالب</t>
  </si>
  <si>
    <t>التربية الإسلامية</t>
  </si>
  <si>
    <t>اللغة العربية</t>
  </si>
  <si>
    <t>اللغة الإنجليزية</t>
  </si>
  <si>
    <t>الرياضيات</t>
  </si>
  <si>
    <t>الفيزياء</t>
  </si>
  <si>
    <t>الكيمياء</t>
  </si>
  <si>
    <t>الأحياء</t>
  </si>
  <si>
    <t>التقويم</t>
  </si>
  <si>
    <t>الامتحان</t>
  </si>
  <si>
    <t>الفصل</t>
  </si>
  <si>
    <t>عدد الطلاب</t>
  </si>
  <si>
    <t>الصف</t>
  </si>
  <si>
    <t>امتحان</t>
  </si>
  <si>
    <t>درجات</t>
  </si>
  <si>
    <t>الحادي عشر العام والمتقدم + الثاني عشر العلمي والادبي</t>
  </si>
  <si>
    <t>العلوم</t>
  </si>
  <si>
    <t>9G1</t>
  </si>
  <si>
    <t>تقويم</t>
  </si>
  <si>
    <t>بين 60 - 70</t>
  </si>
  <si>
    <t>بين 70 - 80</t>
  </si>
  <si>
    <t>بين 80 - 90</t>
  </si>
  <si>
    <t>بين 90 - 100</t>
  </si>
  <si>
    <t>المتوسط</t>
  </si>
  <si>
    <t>9G2</t>
  </si>
  <si>
    <t>9G3</t>
  </si>
  <si>
    <t>9G4</t>
  </si>
  <si>
    <t>9G5</t>
  </si>
  <si>
    <t>9S1</t>
  </si>
  <si>
    <t>9A1</t>
  </si>
  <si>
    <t>10G1</t>
  </si>
  <si>
    <t>10G2</t>
  </si>
  <si>
    <t>10G3</t>
  </si>
  <si>
    <t>10A1</t>
  </si>
  <si>
    <t>10S1</t>
  </si>
  <si>
    <t>11G1</t>
  </si>
  <si>
    <t>11G2</t>
  </si>
  <si>
    <t>11G3</t>
  </si>
  <si>
    <t>11G4</t>
  </si>
  <si>
    <t>11A1</t>
  </si>
  <si>
    <t>12G1</t>
  </si>
  <si>
    <t>12G2</t>
  </si>
  <si>
    <t>12G3</t>
  </si>
  <si>
    <t>12G4</t>
  </si>
  <si>
    <t>12A1</t>
  </si>
  <si>
    <t>12A2</t>
  </si>
  <si>
    <t>12G5</t>
  </si>
  <si>
    <t>10G4</t>
  </si>
  <si>
    <t>11S1</t>
  </si>
  <si>
    <t>اسم الطالب 1</t>
  </si>
  <si>
    <t>اسم الطالب 2</t>
  </si>
  <si>
    <t>اسم الطالب 3</t>
  </si>
  <si>
    <t>اسم الطالب 4</t>
  </si>
  <si>
    <t>اسم الطالب 5</t>
  </si>
  <si>
    <t>اسم الطالب 6</t>
  </si>
  <si>
    <t>اسم الطالب 7</t>
  </si>
  <si>
    <t>اسم الطالب 8</t>
  </si>
  <si>
    <t>اسم الطالب 9</t>
  </si>
  <si>
    <t>اسم الطالب 10</t>
  </si>
  <si>
    <t>اسم الطالب 11</t>
  </si>
  <si>
    <t>اسم الطالب 12</t>
  </si>
  <si>
    <t>اسم الطالب 13</t>
  </si>
  <si>
    <t>اسم الطالب 14</t>
  </si>
  <si>
    <t>اسم الطالب 15</t>
  </si>
  <si>
    <t>اسم الطالب 16</t>
  </si>
  <si>
    <t>اسم الطالب 17</t>
  </si>
  <si>
    <t>اسم الطالب 18</t>
  </si>
  <si>
    <t>اسم الطالب 19</t>
  </si>
  <si>
    <t>اسم الطالب 20</t>
  </si>
  <si>
    <t>اسم الطالب 21</t>
  </si>
  <si>
    <t>اسم الطالب 22</t>
  </si>
  <si>
    <t>اسم الطالب 23</t>
  </si>
  <si>
    <t>اسم الطالب 24</t>
  </si>
  <si>
    <t>اسم الطالب 25</t>
  </si>
  <si>
    <t>اسم الطالب 26</t>
  </si>
  <si>
    <t>اسم الطالب 27</t>
  </si>
  <si>
    <t>اسم الطالب 28</t>
  </si>
  <si>
    <t>اسم الطالب 29</t>
  </si>
  <si>
    <t>اسم الطالب 30</t>
  </si>
  <si>
    <t>اسم الطالب 31</t>
  </si>
  <si>
    <t>اسم الطالب 32</t>
  </si>
  <si>
    <t>اسم الطالب 33</t>
  </si>
  <si>
    <t>اسم الطالب 34</t>
  </si>
  <si>
    <t>اسم الطالب 35</t>
  </si>
  <si>
    <t>اسم الطالب 36</t>
  </si>
  <si>
    <t>اسم الطالب 37</t>
  </si>
  <si>
    <t>اسم الطالب 38</t>
  </si>
  <si>
    <t>اسم الطالب 39</t>
  </si>
  <si>
    <t>اسم الطالب 40</t>
  </si>
  <si>
    <t>اسم الطالب 41</t>
  </si>
  <si>
    <t>اسم الطالب 42</t>
  </si>
  <si>
    <t>اسم الطالب 43</t>
  </si>
  <si>
    <t>اسم الطالب 44</t>
  </si>
  <si>
    <t>اسم الطالب 45</t>
  </si>
  <si>
    <t>اسم الطالب 46</t>
  </si>
  <si>
    <t>اسم الطالب 47</t>
  </si>
  <si>
    <t>اسم الطالب 48</t>
  </si>
  <si>
    <t>اسم الطالب 49</t>
  </si>
  <si>
    <t>اسم الطالب 50</t>
  </si>
  <si>
    <t>اسم الطالب 51</t>
  </si>
  <si>
    <t>اسم الطالب 52</t>
  </si>
  <si>
    <t>اسم الطالب 53</t>
  </si>
  <si>
    <t>اسم الطالب 54</t>
  </si>
  <si>
    <t>اسم الطالب 55</t>
  </si>
  <si>
    <t>اسم الطالب 56</t>
  </si>
  <si>
    <t>اسم الطالب 57</t>
  </si>
  <si>
    <t>اسم الطالب 58</t>
  </si>
  <si>
    <t>اسم الطالب 59</t>
  </si>
  <si>
    <t>اسم الطالب 60</t>
  </si>
  <si>
    <t>اسم الطالب 61</t>
  </si>
  <si>
    <t>اسم الطالب 62</t>
  </si>
  <si>
    <t>اسم الطالب 63</t>
  </si>
  <si>
    <t>اسم الطالب 64</t>
  </si>
  <si>
    <t>اسم الطالب 65</t>
  </si>
  <si>
    <t>اسم الطالب 66</t>
  </si>
  <si>
    <t>اسم الطالب 67</t>
  </si>
  <si>
    <t>اسم الطالب 68</t>
  </si>
  <si>
    <t>اسم الطالب 69</t>
  </si>
  <si>
    <t>اسم الطالب 70</t>
  </si>
  <si>
    <t>اسم الطالب 71</t>
  </si>
  <si>
    <t>اسم الطالب 72</t>
  </si>
  <si>
    <t>اسم الطالب 73</t>
  </si>
  <si>
    <t>اسم الطالب 74</t>
  </si>
  <si>
    <t>اسم الطالب 75</t>
  </si>
  <si>
    <t>اسم الطالب 76</t>
  </si>
  <si>
    <t>اسم الطالب 77</t>
  </si>
  <si>
    <t>اسم الطالب 78</t>
  </si>
  <si>
    <t>اسم الطالب 79</t>
  </si>
  <si>
    <t>اسم الطالب 80</t>
  </si>
  <si>
    <t>اسم الطالب 81</t>
  </si>
  <si>
    <t>اسم الطالب 82</t>
  </si>
  <si>
    <t>اسم الطالب 83</t>
  </si>
  <si>
    <t>اسم الطالب 84</t>
  </si>
  <si>
    <t>اسم الطالب 85</t>
  </si>
  <si>
    <t>اسم الطالب 86</t>
  </si>
  <si>
    <t>اسم الطالب 87</t>
  </si>
  <si>
    <t>اسم الطالب 88</t>
  </si>
  <si>
    <t>اسم الطالب 89</t>
  </si>
  <si>
    <t>اسم الطالب 90</t>
  </si>
  <si>
    <t>اسم الطالب 91</t>
  </si>
  <si>
    <t>اسم الطالب 92</t>
  </si>
  <si>
    <t>اسم الطالب 93</t>
  </si>
  <si>
    <t>اسم الطالب 94</t>
  </si>
  <si>
    <t>اسم الطالب 95</t>
  </si>
  <si>
    <t>اسم الطالب 96</t>
  </si>
  <si>
    <t>اسم الطالب 97</t>
  </si>
  <si>
    <t>اسم الطالب 98</t>
  </si>
  <si>
    <t>اسم الطالب 99</t>
  </si>
  <si>
    <t>اسم الطالب 100</t>
  </si>
  <si>
    <t>اسم الطالب 101</t>
  </si>
  <si>
    <t>اسم الطالب 102</t>
  </si>
  <si>
    <t>اسم الطالب 103</t>
  </si>
  <si>
    <t>اسم الطالب 104</t>
  </si>
  <si>
    <t>اسم الطالب 105</t>
  </si>
  <si>
    <t>اسم الطالب 106</t>
  </si>
  <si>
    <t>اسم الطالب 107</t>
  </si>
  <si>
    <t>اسم الطالب 108</t>
  </si>
  <si>
    <t>اسم الطالب 109</t>
  </si>
  <si>
    <t>اسم الطالب 110</t>
  </si>
  <si>
    <t>اسم الطالب 111</t>
  </si>
  <si>
    <t>اسم الطالب 112</t>
  </si>
  <si>
    <t>اسم الطالب 113</t>
  </si>
  <si>
    <t>اسم الطالب 114</t>
  </si>
  <si>
    <t>اسم الطالب 115</t>
  </si>
  <si>
    <t>اسم الطالب 116</t>
  </si>
  <si>
    <t>اسم الطالب 117</t>
  </si>
  <si>
    <t>اسم الطالب 118</t>
  </si>
  <si>
    <t>اسم الطالب 119</t>
  </si>
  <si>
    <t>اسم الطالب 120</t>
  </si>
  <si>
    <t>اسم الطالب 121</t>
  </si>
  <si>
    <t>اسم الطالب 122</t>
  </si>
  <si>
    <t>اسم الطالب 123</t>
  </si>
  <si>
    <t>اسم الطالب 124</t>
  </si>
  <si>
    <t>اسم الطالب 125</t>
  </si>
  <si>
    <t>اسم الطالب 126</t>
  </si>
  <si>
    <t>اسم الطالب 127</t>
  </si>
  <si>
    <t>اسم الطالب 128</t>
  </si>
  <si>
    <t>اسم الطالب 129</t>
  </si>
  <si>
    <t>اسم الطالب 130</t>
  </si>
  <si>
    <t>اسم الطالب 131</t>
  </si>
  <si>
    <t>اسم الطالب 132</t>
  </si>
  <si>
    <t>اسم الطالب 133</t>
  </si>
  <si>
    <t>اسم الطالب 134</t>
  </si>
  <si>
    <t>اسم الطالب 135</t>
  </si>
  <si>
    <t>اسم الطالب 136</t>
  </si>
  <si>
    <t>اسم الطالب 137</t>
  </si>
  <si>
    <t>اسم الطالب 138</t>
  </si>
  <si>
    <t>اسم الطالب 139</t>
  </si>
  <si>
    <t>اسم الطالب 140</t>
  </si>
  <si>
    <t>اسم الطالب 141</t>
  </si>
  <si>
    <t>اسم الطالب 142</t>
  </si>
  <si>
    <t>اسم الطالب 143</t>
  </si>
  <si>
    <t>اسم الطالب 144</t>
  </si>
  <si>
    <t>اسم الطالب 145</t>
  </si>
  <si>
    <t>اسم الطالب 146</t>
  </si>
  <si>
    <t>اسم الطالب 147</t>
  </si>
  <si>
    <t>اسم الطالب 148</t>
  </si>
  <si>
    <t>اسم الطالب 149</t>
  </si>
  <si>
    <t>اسم الطالب 150</t>
  </si>
  <si>
    <t>اسم الطالب 151</t>
  </si>
  <si>
    <t>اسم الطالب 152</t>
  </si>
  <si>
    <t>اسم الطالب 153</t>
  </si>
  <si>
    <t>اسم الطالب 154</t>
  </si>
  <si>
    <t>اسم الطالب 155</t>
  </si>
  <si>
    <t>اسم الطالب 156</t>
  </si>
  <si>
    <t>اسم الطالب 157</t>
  </si>
  <si>
    <t>اسم الطالب 158</t>
  </si>
  <si>
    <t>اسم الطالب 159</t>
  </si>
  <si>
    <t>اسم الطالب 160</t>
  </si>
  <si>
    <t>اسم الطالب 161</t>
  </si>
  <si>
    <t>اسم الطالب 162</t>
  </si>
  <si>
    <t>اسم الطالب 163</t>
  </si>
  <si>
    <t>اسم الطالب 164</t>
  </si>
  <si>
    <t>اسم الطالب 165</t>
  </si>
  <si>
    <t>اسم الطالب 166</t>
  </si>
  <si>
    <t>اسم الطالب 167</t>
  </si>
  <si>
    <t>اسم الطالب 168</t>
  </si>
  <si>
    <t>اسم الطالب 169</t>
  </si>
  <si>
    <t>اسم الطالب 170</t>
  </si>
  <si>
    <t>اسم الطالب 171</t>
  </si>
  <si>
    <t>اسم الطالب 172</t>
  </si>
  <si>
    <t>اسم الطالب 173</t>
  </si>
  <si>
    <t>اسم الطالب 174</t>
  </si>
  <si>
    <t>اسم الطالب 175</t>
  </si>
  <si>
    <t>اسم الطالب 176</t>
  </si>
  <si>
    <t>اسم الطالب 177</t>
  </si>
  <si>
    <t>اسم الطالب 178</t>
  </si>
  <si>
    <t>اسم الطالب 179</t>
  </si>
  <si>
    <t>اسم الطالب 180</t>
  </si>
  <si>
    <t>اسم الطالب 181</t>
  </si>
  <si>
    <t>اسم الطالب 182</t>
  </si>
  <si>
    <t>اسم الطالب 183</t>
  </si>
  <si>
    <t>اسم الطالب 184</t>
  </si>
  <si>
    <t>اسم الطالب 185</t>
  </si>
  <si>
    <t>اسم الطالب 186</t>
  </si>
  <si>
    <t>اسم الطالب 187</t>
  </si>
  <si>
    <t>اسم الطالب 188</t>
  </si>
  <si>
    <t>اسم الطالب 189</t>
  </si>
  <si>
    <t>اسم الطالب 190</t>
  </si>
  <si>
    <t>اسم الطالب 191</t>
  </si>
  <si>
    <t>اسم الطالب 192</t>
  </si>
  <si>
    <t>اسم الطالب 193</t>
  </si>
  <si>
    <t>اسم الطالب 194</t>
  </si>
  <si>
    <t>اسم الطالب 195</t>
  </si>
  <si>
    <t>اسم الطالب 196</t>
  </si>
  <si>
    <t>اسم الطالب 197</t>
  </si>
  <si>
    <t>اسم الطالب 198</t>
  </si>
  <si>
    <t>اسم الطالب 199</t>
  </si>
  <si>
    <t>اسم الطالب 200</t>
  </si>
  <si>
    <t>اسم الطالب 201</t>
  </si>
  <si>
    <t>اسم الطالب 202</t>
  </si>
  <si>
    <t>اسم الطالب 203</t>
  </si>
  <si>
    <t>اسم الطالب 204</t>
  </si>
  <si>
    <t>اسم الطالب 205</t>
  </si>
  <si>
    <t>اسم الطالب 206</t>
  </si>
  <si>
    <t>اسم الطالب 207</t>
  </si>
  <si>
    <t>اسم الطالب 208</t>
  </si>
  <si>
    <t>اسم الطالب 209</t>
  </si>
  <si>
    <t>اسم الطالب 210</t>
  </si>
  <si>
    <t>اسم الطالب 211</t>
  </si>
  <si>
    <t>اسم الطالب 212</t>
  </si>
  <si>
    <t>اسم الطالب 213</t>
  </si>
  <si>
    <t>اسم الطالب 214</t>
  </si>
  <si>
    <t>اسم الطالب 215</t>
  </si>
  <si>
    <t>اسم الطالب 216</t>
  </si>
  <si>
    <t>اسم الطالب 217</t>
  </si>
  <si>
    <t>اسم الطالب 218</t>
  </si>
  <si>
    <t>اسم الطالب 219</t>
  </si>
  <si>
    <t>اسم الطالب 220</t>
  </si>
  <si>
    <t>اسم الطالب 221</t>
  </si>
  <si>
    <t>اسم الطالب 222</t>
  </si>
  <si>
    <t>اسم الطالب 223</t>
  </si>
  <si>
    <t>اسم الطالب 224</t>
  </si>
  <si>
    <t>اسم الطالب 225</t>
  </si>
  <si>
    <t>اسم الطالب 226</t>
  </si>
  <si>
    <t>اسم الطالب 227</t>
  </si>
  <si>
    <t>اسم الطالب 228</t>
  </si>
  <si>
    <t>اسم الطالب 229</t>
  </si>
  <si>
    <t>اسم الطالب 230</t>
  </si>
  <si>
    <t>اسم الطالب 231</t>
  </si>
  <si>
    <t>اسم الطالب 232</t>
  </si>
  <si>
    <t>اسم الطالب 233</t>
  </si>
  <si>
    <t>اسم الطالب 234</t>
  </si>
  <si>
    <t>اسم الطالب 235</t>
  </si>
  <si>
    <t>اسم الطالب 236</t>
  </si>
  <si>
    <t>اسم الطالب 237</t>
  </si>
  <si>
    <t>اسم الطالب 238</t>
  </si>
  <si>
    <t>اسم الطالب 239</t>
  </si>
  <si>
    <t>اسم الطالب 240</t>
  </si>
  <si>
    <t>اسم الطالب 241</t>
  </si>
  <si>
    <t>اسم الطالب 242</t>
  </si>
  <si>
    <t>اسم الطالب 243</t>
  </si>
  <si>
    <t>اسم الطالب 244</t>
  </si>
  <si>
    <t>اسم الطالب 245</t>
  </si>
  <si>
    <t>اسم الطالب 246</t>
  </si>
  <si>
    <t>اسم الطالب 247</t>
  </si>
  <si>
    <t>اسم الطالب 248</t>
  </si>
  <si>
    <t>اسم الطالب 249</t>
  </si>
  <si>
    <t>اسم الطالب 250</t>
  </si>
  <si>
    <t>اسم الطالب 251</t>
  </si>
  <si>
    <t>اسم الطالب 252</t>
  </si>
  <si>
    <t>اسم الطالب 253</t>
  </si>
  <si>
    <t>اسم الطالب 254</t>
  </si>
  <si>
    <t>اسم الطالب 255</t>
  </si>
  <si>
    <t>اسم الطالب 256</t>
  </si>
  <si>
    <t>اسم الطالب 257</t>
  </si>
  <si>
    <t>اسم الطالب 258</t>
  </si>
  <si>
    <t>اسم الطالب 259</t>
  </si>
  <si>
    <t>اسم الطالب 260</t>
  </si>
  <si>
    <t>اسم الطالب 261</t>
  </si>
  <si>
    <t>اسم الطالب 262</t>
  </si>
  <si>
    <t>اسم الطالب 263</t>
  </si>
  <si>
    <t>اسم الطالب 264</t>
  </si>
  <si>
    <t>اسم الطالب 265</t>
  </si>
  <si>
    <t>اسم الطالب 266</t>
  </si>
  <si>
    <t>اسم الطالب 267</t>
  </si>
  <si>
    <t>اسم الطالب 268</t>
  </si>
  <si>
    <t>اسم الطالب 269</t>
  </si>
  <si>
    <t>اسم الطالب 270</t>
  </si>
  <si>
    <t>اسم الطالب 271</t>
  </si>
  <si>
    <t>اسم الطالب 272</t>
  </si>
  <si>
    <t>اسم الطالب 273</t>
  </si>
  <si>
    <t>اسم الطالب 274</t>
  </si>
  <si>
    <t>اسم الطالب 275</t>
  </si>
  <si>
    <t>اسم الطالب 276</t>
  </si>
  <si>
    <t>اسم الطالب 277</t>
  </si>
  <si>
    <t>اسم الطالب 278</t>
  </si>
  <si>
    <t>اسم الطالب 279</t>
  </si>
  <si>
    <t>اسم الطالب 280</t>
  </si>
  <si>
    <t>اسم الطالب 281</t>
  </si>
  <si>
    <t>اسم الطالب 282</t>
  </si>
  <si>
    <t>اسم الطالب 283</t>
  </si>
  <si>
    <t>اسم الطالب 284</t>
  </si>
  <si>
    <t>اسم الطالب 285</t>
  </si>
  <si>
    <t>اسم الطالب 286</t>
  </si>
  <si>
    <t>اسم الطالب 287</t>
  </si>
  <si>
    <t>اسم الطالب 288</t>
  </si>
  <si>
    <t>اسم الطالب 289</t>
  </si>
  <si>
    <t>اسم الطالب 290</t>
  </si>
  <si>
    <t>اسم الطالب 291</t>
  </si>
  <si>
    <t>اسم الطالب 292</t>
  </si>
  <si>
    <t>اسم الطالب 293</t>
  </si>
  <si>
    <t>اسم الطالب 294</t>
  </si>
  <si>
    <t>اسم الطالب 295</t>
  </si>
  <si>
    <t>اسم الطالب 296</t>
  </si>
  <si>
    <t>اسم الطالب 297</t>
  </si>
  <si>
    <t>اسم الطالب 298</t>
  </si>
  <si>
    <t>اسم الطالب 299</t>
  </si>
  <si>
    <t>اسم الطالب 300</t>
  </si>
  <si>
    <t>اسم الطالب 301</t>
  </si>
  <si>
    <t>اسم الطالب 302</t>
  </si>
  <si>
    <t>اسم الطالب 303</t>
  </si>
  <si>
    <t>اسم الطالب 304</t>
  </si>
  <si>
    <t>اسم الطالب 305</t>
  </si>
  <si>
    <t>اسم الطالب 306</t>
  </si>
  <si>
    <t>اسم الطالب 307</t>
  </si>
  <si>
    <t>اسم الطالب 308</t>
  </si>
  <si>
    <t>اسم الطالب 309</t>
  </si>
  <si>
    <t>اسم الطالب 310</t>
  </si>
  <si>
    <t>اسم الطالب 311</t>
  </si>
  <si>
    <t>اسم الطالب 312</t>
  </si>
  <si>
    <t>اسم الطالب 313</t>
  </si>
  <si>
    <t>اسم الطالب 314</t>
  </si>
  <si>
    <t>اسم الطالب 315</t>
  </si>
  <si>
    <t>اسم الطالب 316</t>
  </si>
  <si>
    <t>اسم الطالب 317</t>
  </si>
  <si>
    <t>اسم الطالب 318</t>
  </si>
  <si>
    <t>اسم الطالب 319</t>
  </si>
  <si>
    <t>اسم الطالب 320</t>
  </si>
  <si>
    <t>اسم الطالب 321</t>
  </si>
  <si>
    <t>اسم الطالب 322</t>
  </si>
  <si>
    <t>اسم الطالب 323</t>
  </si>
  <si>
    <t>اسم الطالب 324</t>
  </si>
  <si>
    <t>اسم الطالب 325</t>
  </si>
  <si>
    <t>اسم الطالب 326</t>
  </si>
  <si>
    <t>اسم الطالب 327</t>
  </si>
  <si>
    <t>اسم الطالب 328</t>
  </si>
  <si>
    <t>اسم الطالب 329</t>
  </si>
  <si>
    <t>اسم الطالب 330</t>
  </si>
  <si>
    <t>الدراسات الاجتماعية</t>
  </si>
  <si>
    <t>هل يمكن عمل قائمة منسدلة بها جميع الصفوف والاختيار منها الصف المراد مشاهدة نتائجه</t>
  </si>
  <si>
    <t>أقل من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</si>
</sst>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.00"/>
  </numFmts>
  <fonts count="22">
    <font>
      <sz val="11"/>
      <color theme="1"/>
      <name val="Calibri"/>
      <family val="2"/>
      <charset val="178"/>
      <scheme val="minor"/>
    </font>
    <font>
      <sz val="16"/>
      <color indexed="8"/>
      <name val="Calibri"/>
      <family val="2"/>
      <charset val="178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  <charset val="178"/>
    </font>
    <font>
      <sz val="8"/>
      <name val="Calibri"/>
      <family val="2"/>
      <charset val="178"/>
    </font>
    <font>
      <b/>
      <sz val="15"/>
      <color theme="1"/>
      <name val="Calibri"/>
      <family val="2"/>
      <scheme val="minor"/>
    </font>
    <font>
      <b/>
      <sz val="12"/>
      <color indexed="8"/>
      <name val="Khalid Art bold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0000FF"/>
      <name val="PT Bold Heading"/>
      <charset val="178"/>
    </font>
    <font>
      <sz val="8"/>
      <name val="Calibri"/>
      <family val="2"/>
      <charset val="178"/>
      <scheme val="minor"/>
    </font>
    <font>
      <b/>
      <sz val="11"/>
      <color rgb="FF0000FF"/>
      <name val="PT Bold Heading"/>
      <charset val="178"/>
    </font>
    <font>
      <sz val="10"/>
      <color theme="1"/>
      <name val="Calibri"/>
      <family val="2"/>
      <charset val="178"/>
      <scheme val="minor"/>
    </font>
    <font>
      <sz val="13"/>
      <color indexed="8"/>
      <name val="Calibri"/>
      <family val="2"/>
    </font>
    <font>
      <sz val="11"/>
      <name val="Arial"/>
      <family val="2"/>
    </font>
    <font>
      <b/>
      <sz val="11"/>
      <color rgb="FF0000FF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DashDot">
        <color indexed="13"/>
      </left>
      <right/>
      <top style="mediumDashDot">
        <color indexed="13"/>
      </top>
      <bottom style="mediumDashDot">
        <color indexed="1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 readingOrder="2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2" fillId="0" borderId="0" xfId="0" applyFont="1" applyBorder="1" applyAlignment="1" applyProtection="1">
      <alignment vertical="top" readingOrder="2"/>
      <protection locked="0"/>
    </xf>
    <xf numFmtId="0" fontId="14" fillId="6" borderId="0" xfId="0" applyFont="1" applyFill="1" applyAlignment="1" applyProtection="1">
      <alignment horizontal="center" vertical="center" readingOrder="2"/>
      <protection locked="0"/>
    </xf>
    <xf numFmtId="0" fontId="4" fillId="7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9" borderId="0" xfId="0" applyFont="1" applyFill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5" fontId="16" fillId="4" borderId="8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4" fillId="8" borderId="25" xfId="0" applyFont="1" applyFill="1" applyBorder="1" applyAlignment="1" applyProtection="1">
      <alignment horizontal="center" vertical="center" readingOrder="2"/>
      <protection locked="0"/>
    </xf>
    <xf numFmtId="0" fontId="14" fillId="8" borderId="0" xfId="0" applyFont="1" applyFill="1" applyBorder="1" applyAlignment="1" applyProtection="1">
      <alignment horizontal="center" vertical="center" readingOrder="2"/>
      <protection locked="0"/>
    </xf>
    <xf numFmtId="0" fontId="18" fillId="0" borderId="0" xfId="0" applyFont="1" applyAlignment="1">
      <alignment vertical="top" readingOrder="2"/>
    </xf>
    <xf numFmtId="0" fontId="19" fillId="3" borderId="6" xfId="0" applyFont="1" applyFill="1" applyBorder="1" applyAlignment="1">
      <alignment horizontal="center" vertical="center"/>
    </xf>
    <xf numFmtId="0" fontId="19" fillId="3" borderId="3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165" fontId="20" fillId="4" borderId="23" xfId="0" applyNumberFormat="1" applyFont="1" applyFill="1" applyBorder="1" applyAlignment="1">
      <alignment horizontal="center" vertical="center"/>
    </xf>
    <xf numFmtId="165" fontId="20" fillId="4" borderId="29" xfId="0" applyNumberFormat="1" applyFont="1" applyFill="1" applyBorder="1" applyAlignment="1">
      <alignment horizontal="center" vertical="center"/>
    </xf>
    <xf numFmtId="165" fontId="20" fillId="4" borderId="24" xfId="0" applyNumberFormat="1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readingOrder="2"/>
    </xf>
    <xf numFmtId="0" fontId="3" fillId="5" borderId="17" xfId="0" applyFont="1" applyFill="1" applyBorder="1" applyAlignment="1">
      <alignment horizontal="center" vertical="center" readingOrder="2"/>
    </xf>
    <xf numFmtId="0" fontId="3" fillId="5" borderId="18" xfId="0" applyFont="1" applyFill="1" applyBorder="1" applyAlignment="1">
      <alignment horizontal="center" vertical="center" readingOrder="2"/>
    </xf>
    <xf numFmtId="164" fontId="4" fillId="3" borderId="16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/>
    </xf>
    <xf numFmtId="164" fontId="4" fillId="3" borderId="18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 readingOrder="2"/>
    </xf>
    <xf numFmtId="0" fontId="3" fillId="5" borderId="12" xfId="0" applyFont="1" applyFill="1" applyBorder="1" applyAlignment="1">
      <alignment horizontal="center" vertical="center" readingOrder="2"/>
    </xf>
    <xf numFmtId="0" fontId="3" fillId="5" borderId="13" xfId="0" applyFont="1" applyFill="1" applyBorder="1" applyAlignment="1">
      <alignment horizontal="center" vertical="center" readingOrder="2"/>
    </xf>
    <xf numFmtId="0" fontId="4" fillId="5" borderId="1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center" vertical="center"/>
    </xf>
    <xf numFmtId="0" fontId="21" fillId="6" borderId="17" xfId="0" applyFont="1" applyFill="1" applyBorder="1" applyAlignment="1">
      <alignment horizontal="center" vertical="center"/>
    </xf>
    <xf numFmtId="0" fontId="21" fillId="6" borderId="18" xfId="0" applyFont="1" applyFill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22" fmlaLink="$E$5" max="30" min="1" page="10" val="2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</xdr:row>
          <xdr:rowOff>9525</xdr:rowOff>
        </xdr:from>
        <xdr:to>
          <xdr:col>4</xdr:col>
          <xdr:colOff>552450</xdr:colOff>
          <xdr:row>5</xdr:row>
          <xdr:rowOff>0</xdr:rowOff>
        </xdr:to>
        <xdr:sp macro="" textlink="">
          <xdr:nvSpPr>
            <xdr:cNvPr id="27656" name="Spinner 8" hidden="1">
              <a:extLst>
                <a:ext uri="{63B3BB69-23CF-44E3-9099-C40C66FF867C}">
                  <a14:compatExt spid="_x0000_s27656"/>
                </a:ext>
                <a:ext uri="{FF2B5EF4-FFF2-40B4-BE49-F238E27FC236}">
                  <a16:creationId xmlns:a16="http://schemas.microsoft.com/office/drawing/2014/main" id="{00000000-0008-0000-0000-00000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ورقة1"/>
  <dimension ref="A1:AB14"/>
  <sheetViews>
    <sheetView rightToLeft="1" zoomScaleNormal="100" workbookViewId="0">
      <selection activeCell="A10" sqref="A10"/>
    </sheetView>
  </sheetViews>
  <sheetFormatPr baseColWidth="10" defaultColWidth="10.7109375" defaultRowHeight="15"/>
  <cols>
    <col min="1" max="1" width="20.42578125" style="20" customWidth="1"/>
    <col min="2" max="28" width="6.7109375" style="46" customWidth="1"/>
    <col min="29" max="16384" width="10.7109375" style="20"/>
  </cols>
  <sheetData>
    <row r="1" spans="1:28">
      <c r="N1" s="47"/>
    </row>
    <row r="4" spans="1:28" ht="15.75" thickBot="1">
      <c r="F4" s="46" t="s">
        <v>383</v>
      </c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28" ht="24.75" customHeight="1" thickBot="1">
      <c r="B5" s="29" t="s">
        <v>15</v>
      </c>
      <c r="C5" s="48" t="str">
        <f>INDEX(A!$A:$A,MATCH(IF($E$5&gt;MAX(A!$AD:$AD),MAX(A!$AD:$AD),$E$5),A!$AD:$AD,0))</f>
        <v>12G1</v>
      </c>
      <c r="D5" s="49"/>
      <c r="E5" s="28">
        <v>20</v>
      </c>
      <c r="F5" s="28"/>
      <c r="G5" s="28"/>
      <c r="H5" s="28"/>
      <c r="I5" s="28"/>
      <c r="J5" s="28"/>
      <c r="K5" s="28"/>
      <c r="L5" s="28"/>
      <c r="M5" s="28"/>
      <c r="N5" s="28"/>
    </row>
    <row r="6" spans="1:28" ht="15.75" thickBot="1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28" ht="23.25" customHeight="1" thickBot="1">
      <c r="A7" s="26" t="s">
        <v>2</v>
      </c>
      <c r="B7" s="84" t="s">
        <v>4</v>
      </c>
      <c r="C7" s="85"/>
      <c r="D7" s="86"/>
      <c r="E7" s="84" t="s">
        <v>5</v>
      </c>
      <c r="F7" s="85"/>
      <c r="G7" s="86"/>
      <c r="H7" s="84" t="s">
        <v>6</v>
      </c>
      <c r="I7" s="85"/>
      <c r="J7" s="86"/>
      <c r="K7" s="84" t="s">
        <v>7</v>
      </c>
      <c r="L7" s="85"/>
      <c r="M7" s="86"/>
      <c r="N7" s="84" t="s">
        <v>9</v>
      </c>
      <c r="O7" s="85"/>
      <c r="P7" s="86"/>
      <c r="Q7" s="84" t="s">
        <v>8</v>
      </c>
      <c r="R7" s="85"/>
      <c r="S7" s="86"/>
      <c r="T7" s="84" t="s">
        <v>10</v>
      </c>
      <c r="U7" s="85"/>
      <c r="V7" s="86"/>
      <c r="W7" s="84" t="s">
        <v>19</v>
      </c>
      <c r="X7" s="85"/>
      <c r="Y7" s="86"/>
      <c r="Z7" s="84" t="s">
        <v>382</v>
      </c>
      <c r="AA7" s="85"/>
      <c r="AB7" s="86"/>
    </row>
    <row r="8" spans="1:28" ht="23.25" customHeight="1" thickBot="1">
      <c r="A8" s="14"/>
      <c r="B8" s="87" t="s">
        <v>21</v>
      </c>
      <c r="C8" s="88" t="s">
        <v>16</v>
      </c>
      <c r="D8" s="89" t="s">
        <v>13</v>
      </c>
      <c r="E8" s="87" t="s">
        <v>21</v>
      </c>
      <c r="F8" s="88" t="s">
        <v>16</v>
      </c>
      <c r="G8" s="89" t="s">
        <v>13</v>
      </c>
      <c r="H8" s="87" t="s">
        <v>21</v>
      </c>
      <c r="I8" s="88" t="s">
        <v>16</v>
      </c>
      <c r="J8" s="89" t="s">
        <v>13</v>
      </c>
      <c r="K8" s="87" t="s">
        <v>21</v>
      </c>
      <c r="L8" s="88" t="s">
        <v>16</v>
      </c>
      <c r="M8" s="89" t="s">
        <v>13</v>
      </c>
      <c r="N8" s="87" t="s">
        <v>21</v>
      </c>
      <c r="O8" s="88" t="s">
        <v>16</v>
      </c>
      <c r="P8" s="89" t="s">
        <v>13</v>
      </c>
      <c r="Q8" s="87" t="s">
        <v>21</v>
      </c>
      <c r="R8" s="88" t="s">
        <v>16</v>
      </c>
      <c r="S8" s="89" t="s">
        <v>13</v>
      </c>
      <c r="T8" s="87" t="s">
        <v>21</v>
      </c>
      <c r="U8" s="88" t="s">
        <v>16</v>
      </c>
      <c r="V8" s="89" t="s">
        <v>13</v>
      </c>
      <c r="W8" s="87" t="s">
        <v>21</v>
      </c>
      <c r="X8" s="88" t="s">
        <v>16</v>
      </c>
      <c r="Y8" s="89" t="s">
        <v>13</v>
      </c>
      <c r="Z8" s="87" t="s">
        <v>21</v>
      </c>
      <c r="AA8" s="88" t="s">
        <v>16</v>
      </c>
      <c r="AB8" s="89" t="s">
        <v>13</v>
      </c>
    </row>
    <row r="9" spans="1:28" ht="23.25" customHeight="1">
      <c r="A9" s="13" t="s">
        <v>384</v>
      </c>
      <c r="B9" s="51">
        <f ca="1">IF(ISERROR(MATCH(B$7,A!$1:$1,0)),"/",SUMPRODUCT((OFFSET(A!$A$3:$A$1000,,MATCH(B$7,A!$1:$1,0)-1)&lt;60)*(A!$A$3:$A$1000=$C$5)))</f>
        <v>4</v>
      </c>
      <c r="C9" s="52">
        <f ca="1">IF(ISERROR(MATCH(B$7,A!$1:$1,0)),"/",SUMPRODUCT((OFFSET(A!$A$3:$A$1000,,MATCH(B$7,A!$1:$1,0))&lt;60)*(A!$A$3:$A$1000=$C$5)))</f>
        <v>1</v>
      </c>
      <c r="D9" s="53">
        <f ca="1">IF(ISERROR(MATCH(B$7,A!$1:$1,0)),"/",SUMPRODUCT((OFFSET(A!$A$3:$A$1000,,MATCH(B$7,A!$1:$1,0)+1)&lt;60)*(A!$A$3:$A$1000=$C$5)))</f>
        <v>12</v>
      </c>
      <c r="E9" s="51">
        <f ca="1">IF(ISERROR(MATCH(E$7,A!$1:$1,0)),"/",SUMPRODUCT((OFFSET(A!$A$3:$A$1000,,MATCH(E$7,A!$1:$1,0)-1)&lt;60)*(A!$A$3:$A$1000=$C$5)))</f>
        <v>9</v>
      </c>
      <c r="F9" s="52">
        <f ca="1">IF(ISERROR(MATCH(E$7,A!$1:$1,0)),"/",SUMPRODUCT((OFFSET(A!$A$3:$A$1000,,MATCH(E$7,A!$1:$1,0))&lt;60)*(A!$A$3:$A$1000=$C$5)))</f>
        <v>4</v>
      </c>
      <c r="G9" s="53">
        <f ca="1">IF(ISERROR(MATCH(E$7,A!$1:$1,0)),"/",SUMPRODUCT((OFFSET(A!$A$3:$A$1000,,MATCH(E$7,A!$1:$1,0)+1)&lt;60)*(A!$A$3:$A$1000=$C$5)))</f>
        <v>4</v>
      </c>
      <c r="H9" s="51">
        <f ca="1">IF(ISERROR(MATCH(H$7,A!$1:$1,0)),"/",SUMPRODUCT((OFFSET(A!$A$3:$A$1000,,MATCH(H$7,A!$1:$1,0)-1)&lt;60)*(A!$A$3:$A$1000=$C$5)))</f>
        <v>3</v>
      </c>
      <c r="I9" s="52">
        <f ca="1">IF(ISERROR(MATCH(H$7,A!$1:$1,0)),"/",SUMPRODUCT((OFFSET(A!$A$3:$A$1000,,MATCH(H$7,A!$1:$1,0))&lt;60)*(A!$A$3:$A$1000=$C$5)))</f>
        <v>1</v>
      </c>
      <c r="J9" s="53">
        <f ca="1">IF(ISERROR(MATCH(H$7,A!$1:$1,0)),"/",SUMPRODUCT((OFFSET(A!$A$3:$A$1000,,MATCH(H$7,A!$1:$1,0)+1)&lt;60)*(A!$A$3:$A$1000=$C$5)))</f>
        <v>12</v>
      </c>
      <c r="K9" s="51">
        <f ca="1">IF(ISERROR(MATCH(K$7,A!$1:$1,0)),"/",SUMPRODUCT((OFFSET(A!$A$3:$A$1000,,MATCH(K$7,A!$1:$1,0)-1)&lt;60)*(A!$A$3:$A$1000=$C$5)))</f>
        <v>9</v>
      </c>
      <c r="L9" s="52">
        <f ca="1">IF(ISERROR(MATCH(K$7,A!$1:$1,0)),"/",SUMPRODUCT((OFFSET(A!$A$3:$A$1000,,MATCH(K$7,A!$1:$1,0))&lt;60)*(A!$A$3:$A$1000=$C$5)))</f>
        <v>3</v>
      </c>
      <c r="M9" s="53">
        <f ca="1">IF(ISERROR(MATCH(K$7,A!$1:$1,0)),"/",SUMPRODUCT((OFFSET(A!$A$3:$A$1000,,MATCH(K$7,A!$1:$1,0)+1)&lt;60)*(A!$A$3:$A$1000=$C$5)))</f>
        <v>1</v>
      </c>
      <c r="N9" s="51">
        <f ca="1">IF(ISERROR(MATCH(N$7,A!$1:$1,0)),"/",SUMPRODUCT((OFFSET(A!$A$3:$A$1000,,MATCH(N$7,A!$1:$1,0)-1)&lt;60)*(A!$A$3:$A$1000=$C$5)))</f>
        <v>12</v>
      </c>
      <c r="O9" s="52">
        <f ca="1">IF(ISERROR(MATCH(N$7,A!$1:$1,0)),"/",SUMPRODUCT((OFFSET(A!$A$3:$A$1000,,MATCH(N$7,A!$1:$1,0))&lt;60)*(A!$A$3:$A$1000=$C$5)))</f>
        <v>9</v>
      </c>
      <c r="P9" s="53">
        <f ca="1">IF(ISERROR(MATCH(N$7,A!$1:$1,0)),"/",SUMPRODUCT((OFFSET(A!$A$3:$A$1000,,MATCH(N$7,A!$1:$1,0)+1)&lt;60)*(A!$A$3:$A$1000=$C$5)))</f>
        <v>3</v>
      </c>
      <c r="Q9" s="51">
        <f ca="1">IF(ISERROR(MATCH(Q$7,A!$1:$1,0)),"/",SUMPRODUCT((OFFSET(A!$A$3:$A$1000,,MATCH(Q$7,A!$1:$1,0)-1)&lt;60)*(A!$A$3:$A$1000=$C$5)))</f>
        <v>1</v>
      </c>
      <c r="R9" s="52">
        <f ca="1">IF(ISERROR(MATCH(Q$7,A!$1:$1,0)),"/",SUMPRODUCT((OFFSET(A!$A$3:$A$1000,,MATCH(Q$7,A!$1:$1,0))&lt;60)*(A!$A$3:$A$1000=$C$5)))</f>
        <v>12</v>
      </c>
      <c r="S9" s="53">
        <f ca="1">IF(ISERROR(MATCH(Q$7,A!$1:$1,0)),"/",SUMPRODUCT((OFFSET(A!$A$3:$A$1000,,MATCH(Q$7,A!$1:$1,0)+1)&lt;60)*(A!$A$3:$A$1000=$C$5)))</f>
        <v>9</v>
      </c>
      <c r="T9" s="51">
        <f ca="1">IF(ISERROR(MATCH(T$7,A!$1:$1,0)),"/",SUMPRODUCT((OFFSET(A!$A$3:$A$1000,,MATCH(T$7,A!$1:$1,0)-1)&lt;60)*(A!$A$3:$A$1000=$C$5)))</f>
        <v>3</v>
      </c>
      <c r="U9" s="52">
        <f ca="1">IF(ISERROR(MATCH(T$7,A!$1:$1,0)),"/",SUMPRODUCT((OFFSET(A!$A$3:$A$1000,,MATCH(T$7,A!$1:$1,0))&lt;60)*(A!$A$3:$A$1000=$C$5)))</f>
        <v>1</v>
      </c>
      <c r="V9" s="53">
        <f ca="1">IF(ISERROR(MATCH(T$7,A!$1:$1,0)),"/",SUMPRODUCT((OFFSET(A!$A$3:$A$1000,,MATCH(T$7,A!$1:$1,0)+1)&lt;60)*(A!$A$3:$A$1000=$C$5)))</f>
        <v>12</v>
      </c>
      <c r="W9" s="51">
        <f ca="1">IF(ISERROR(MATCH(W$7,A!$1:$1,0)),"/",SUMPRODUCT((OFFSET(A!$A$3:$A$1000,,MATCH(W$7,A!$1:$1,0)-1)&lt;60)*(A!$A$3:$A$1000=$C$5)))</f>
        <v>9</v>
      </c>
      <c r="X9" s="52">
        <f ca="1">IF(ISERROR(MATCH(W$7,A!$1:$1,0)),"/",SUMPRODUCT((OFFSET(A!$A$3:$A$1000,,MATCH(W$7,A!$1:$1,0))&lt;60)*(A!$A$3:$A$1000=$C$5)))</f>
        <v>3</v>
      </c>
      <c r="Y9" s="53">
        <f ca="1">IF(ISERROR(MATCH(W$7,A!$1:$1,0)),"/",SUMPRODUCT((OFFSET(A!$A$3:$A$1000,,MATCH(W$7,A!$1:$1,0)+1)&lt;60)*(A!$A$3:$A$1000=$C$5)))</f>
        <v>1</v>
      </c>
      <c r="Z9" s="51">
        <f ca="1">IF(ISERROR(MATCH(Z$7,A!$1:$1,0)),"/",SUMPRODUCT((OFFSET(A!$A$3:$A$1000,,MATCH(Z$7,A!$1:$1,0)-1)&lt;60)*(A!$A$3:$A$1000=$C$5)))</f>
        <v>3</v>
      </c>
      <c r="AA9" s="52">
        <f ca="1">IF(ISERROR(MATCH(Z$7,A!$1:$1,0)),"/",SUMPRODUCT((OFFSET(A!$A$3:$A$1000,,MATCH(Z$7,A!$1:$1,0))&lt;60)*(A!$A$3:$A$1000=$C$5)))</f>
        <v>1</v>
      </c>
      <c r="AB9" s="53">
        <f ca="1">IF(ISERROR(MATCH(Z$7,A!$1:$1,0)),"/",SUMPRODUCT((OFFSET(A!$A$3:$A$1000,,MATCH(Z$7,A!$1:$1,0)+1)&lt;60)*(A!$A$3:$A$1000=$C$5)))</f>
        <v>12</v>
      </c>
    </row>
    <row r="10" spans="1:28" ht="23.25" customHeight="1">
      <c r="A10" s="15" t="s">
        <v>22</v>
      </c>
      <c r="B10" s="54">
        <f ca="1">IF(ISERROR(MATCH(B$7,A!$1:$1,0)),"/",SUMPRODUCT((OFFSET(A!$A$3:$A$1000,,MATCH(B$7,A!$1:$1,0)-1)&gt;=60)*(OFFSET(A!$A$3:$A$1000,,MATCH(B$7,A!$1:$1,0)-1)&lt;70)*(A!$A$3:$A$1000=$C$5)))</f>
        <v>6</v>
      </c>
      <c r="C10" s="55">
        <f ca="1">IF(ISERROR(MATCH(B$7,A!$1:$1,0)),"/",SUMPRODUCT((OFFSET(A!$A$3:$A$1000,,MATCH(B$7,A!$1:$1,0))&gt;=60)*(OFFSET(A!$A$3:$A$1000,,MATCH(B$7,A!$1:$1,0))&lt;70)*(A!$A$3:$A$1000=$C$5)))</f>
        <v>6</v>
      </c>
      <c r="D10" s="56">
        <f ca="1">IF(ISERROR(MATCH(B$7,A!$1:$1,0)),"/",SUMPRODUCT((OFFSET(A!$A$3:$A$1000,,MATCH(B$7,A!$1:$1,0)+1)&gt;=60)*(OFFSET(A!$A$3:$A$1000,,MATCH(B$7,A!$1:$1,0)+1)&lt;70)*(A!$A$3:$A$1000=$C$5)))</f>
        <v>3</v>
      </c>
      <c r="E10" s="54">
        <f ca="1">IF(ISERROR(MATCH(E$7,A!$1:$1,0)),"/",SUMPRODUCT((OFFSET(A!$A$3:$A$1000,,MATCH(E$7,A!$1:$1,0)-1)&gt;=60)*(OFFSET(A!$A$3:$A$1000,,MATCH(E$7,A!$1:$1,0)-1)&lt;70)*(A!$A$3:$A$1000=$C$5)))</f>
        <v>4</v>
      </c>
      <c r="F10" s="55">
        <f ca="1">IF(ISERROR(MATCH(E$7,A!$1:$1,0)),"/",SUMPRODUCT((OFFSET(A!$A$3:$A$1000,,MATCH(E$7,A!$1:$1,0))&gt;=60)*(OFFSET(A!$A$3:$A$1000,,MATCH(E$7,A!$1:$1,0))&lt;70)*(A!$A$3:$A$1000=$C$5)))</f>
        <v>8</v>
      </c>
      <c r="G10" s="56">
        <f ca="1">IF(ISERROR(MATCH(E$7,A!$1:$1,0)),"/",SUMPRODUCT((OFFSET(A!$A$3:$A$1000,,MATCH(E$7,A!$1:$1,0)+1)&gt;=60)*(OFFSET(A!$A$3:$A$1000,,MATCH(E$7,A!$1:$1,0)+1)&lt;70)*(A!$A$3:$A$1000=$C$5)))</f>
        <v>2</v>
      </c>
      <c r="H10" s="54">
        <f ca="1">IF(ISERROR(MATCH(H$7,A!$1:$1,0)),"/",SUMPRODUCT((OFFSET(A!$A$3:$A$1000,,MATCH(H$7,A!$1:$1,0)-1)&gt;=60)*(OFFSET(A!$A$3:$A$1000,,MATCH(H$7,A!$1:$1,0)-1)&lt;70)*(A!$A$3:$A$1000=$C$5)))</f>
        <v>7</v>
      </c>
      <c r="I10" s="55">
        <f ca="1">IF(ISERROR(MATCH(H$7,A!$1:$1,0)),"/",SUMPRODUCT((OFFSET(A!$A$3:$A$1000,,MATCH(H$7,A!$1:$1,0))&gt;=60)*(OFFSET(A!$A$3:$A$1000,,MATCH(H$7,A!$1:$1,0))&lt;70)*(A!$A$3:$A$1000=$C$5)))</f>
        <v>6</v>
      </c>
      <c r="J10" s="56">
        <f ca="1">IF(ISERROR(MATCH(H$7,A!$1:$1,0)),"/",SUMPRODUCT((OFFSET(A!$A$3:$A$1000,,MATCH(H$7,A!$1:$1,0)+1)&gt;=60)*(OFFSET(A!$A$3:$A$1000,,MATCH(H$7,A!$1:$1,0)+1)&lt;70)*(A!$A$3:$A$1000=$C$5)))</f>
        <v>3</v>
      </c>
      <c r="K10" s="54">
        <f ca="1">IF(ISERROR(MATCH(K$7,A!$1:$1,0)),"/",SUMPRODUCT((OFFSET(A!$A$3:$A$1000,,MATCH(K$7,A!$1:$1,0)-1)&gt;=60)*(OFFSET(A!$A$3:$A$1000,,MATCH(K$7,A!$1:$1,0)-1)&lt;70)*(A!$A$3:$A$1000=$C$5)))</f>
        <v>5</v>
      </c>
      <c r="L10" s="55">
        <f ca="1">IF(ISERROR(MATCH(K$7,A!$1:$1,0)),"/",SUMPRODUCT((OFFSET(A!$A$3:$A$1000,,MATCH(K$7,A!$1:$1,0))&gt;=60)*(OFFSET(A!$A$3:$A$1000,,MATCH(K$7,A!$1:$1,0))&lt;70)*(A!$A$3:$A$1000=$C$5)))</f>
        <v>7</v>
      </c>
      <c r="M10" s="56">
        <f ca="1">IF(ISERROR(MATCH(K$7,A!$1:$1,0)),"/",SUMPRODUCT((OFFSET(A!$A$3:$A$1000,,MATCH(K$7,A!$1:$1,0)+1)&gt;=60)*(OFFSET(A!$A$3:$A$1000,,MATCH(K$7,A!$1:$1,0)+1)&lt;70)*(A!$A$3:$A$1000=$C$5)))</f>
        <v>6</v>
      </c>
      <c r="N10" s="54">
        <f ca="1">IF(ISERROR(MATCH(N$7,A!$1:$1,0)),"/",SUMPRODUCT((OFFSET(A!$A$3:$A$1000,,MATCH(N$7,A!$1:$1,0)-1)&gt;=60)*(OFFSET(A!$A$3:$A$1000,,MATCH(N$7,A!$1:$1,0)-1)&lt;70)*(A!$A$3:$A$1000=$C$5)))</f>
        <v>3</v>
      </c>
      <c r="O10" s="55">
        <f ca="1">IF(ISERROR(MATCH(N$7,A!$1:$1,0)),"/",SUMPRODUCT((OFFSET(A!$A$3:$A$1000,,MATCH(N$7,A!$1:$1,0))&gt;=60)*(OFFSET(A!$A$3:$A$1000,,MATCH(N$7,A!$1:$1,0))&lt;70)*(A!$A$3:$A$1000=$C$5)))</f>
        <v>5</v>
      </c>
      <c r="P10" s="56">
        <f ca="1">IF(ISERROR(MATCH(N$7,A!$1:$1,0)),"/",SUMPRODUCT((OFFSET(A!$A$3:$A$1000,,MATCH(N$7,A!$1:$1,0)+1)&gt;=60)*(OFFSET(A!$A$3:$A$1000,,MATCH(N$7,A!$1:$1,0)+1)&lt;70)*(A!$A$3:$A$1000=$C$5)))</f>
        <v>7</v>
      </c>
      <c r="Q10" s="54">
        <f ca="1">IF(ISERROR(MATCH(Q$7,A!$1:$1,0)),"/",SUMPRODUCT((OFFSET(A!$A$3:$A$1000,,MATCH(Q$7,A!$1:$1,0)-1)&gt;=60)*(OFFSET(A!$A$3:$A$1000,,MATCH(Q$7,A!$1:$1,0)-1)&lt;70)*(A!$A$3:$A$1000=$C$5)))</f>
        <v>6</v>
      </c>
      <c r="R10" s="55">
        <f ca="1">IF(ISERROR(MATCH(Q$7,A!$1:$1,0)),"/",SUMPRODUCT((OFFSET(A!$A$3:$A$1000,,MATCH(Q$7,A!$1:$1,0))&gt;=60)*(OFFSET(A!$A$3:$A$1000,,MATCH(Q$7,A!$1:$1,0))&lt;70)*(A!$A$3:$A$1000=$C$5)))</f>
        <v>3</v>
      </c>
      <c r="S10" s="56">
        <f ca="1">IF(ISERROR(MATCH(Q$7,A!$1:$1,0)),"/",SUMPRODUCT((OFFSET(A!$A$3:$A$1000,,MATCH(Q$7,A!$1:$1,0)+1)&gt;=60)*(OFFSET(A!$A$3:$A$1000,,MATCH(Q$7,A!$1:$1,0)+1)&lt;70)*(A!$A$3:$A$1000=$C$5)))</f>
        <v>5</v>
      </c>
      <c r="T10" s="54">
        <f ca="1">IF(ISERROR(MATCH(T$7,A!$1:$1,0)),"/",SUMPRODUCT((OFFSET(A!$A$3:$A$1000,,MATCH(T$7,A!$1:$1,0)-1)&gt;=60)*(OFFSET(A!$A$3:$A$1000,,MATCH(T$7,A!$1:$1,0)-1)&lt;70)*(A!$A$3:$A$1000=$C$5)))</f>
        <v>7</v>
      </c>
      <c r="U10" s="55">
        <f ca="1">IF(ISERROR(MATCH(T$7,A!$1:$1,0)),"/",SUMPRODUCT((OFFSET(A!$A$3:$A$1000,,MATCH(T$7,A!$1:$1,0))&gt;=60)*(OFFSET(A!$A$3:$A$1000,,MATCH(T$7,A!$1:$1,0))&lt;70)*(A!$A$3:$A$1000=$C$5)))</f>
        <v>6</v>
      </c>
      <c r="V10" s="56">
        <f ca="1">IF(ISERROR(MATCH(T$7,A!$1:$1,0)),"/",SUMPRODUCT((OFFSET(A!$A$3:$A$1000,,MATCH(T$7,A!$1:$1,0)+1)&gt;=60)*(OFFSET(A!$A$3:$A$1000,,MATCH(T$7,A!$1:$1,0)+1)&lt;70)*(A!$A$3:$A$1000=$C$5)))</f>
        <v>3</v>
      </c>
      <c r="W10" s="54">
        <f ca="1">IF(ISERROR(MATCH(W$7,A!$1:$1,0)),"/",SUMPRODUCT((OFFSET(A!$A$3:$A$1000,,MATCH(W$7,A!$1:$1,0)-1)&gt;=60)*(OFFSET(A!$A$3:$A$1000,,MATCH(W$7,A!$1:$1,0)-1)&lt;70)*(A!$A$3:$A$1000=$C$5)))</f>
        <v>5</v>
      </c>
      <c r="X10" s="55">
        <f ca="1">IF(ISERROR(MATCH(W$7,A!$1:$1,0)),"/",SUMPRODUCT((OFFSET(A!$A$3:$A$1000,,MATCH(W$7,A!$1:$1,0))&gt;=60)*(OFFSET(A!$A$3:$A$1000,,MATCH(W$7,A!$1:$1,0))&lt;70)*(A!$A$3:$A$1000=$C$5)))</f>
        <v>7</v>
      </c>
      <c r="Y10" s="56">
        <f ca="1">IF(ISERROR(MATCH(W$7,A!$1:$1,0)),"/",SUMPRODUCT((OFFSET(A!$A$3:$A$1000,,MATCH(W$7,A!$1:$1,0)+1)&gt;=60)*(OFFSET(A!$A$3:$A$1000,,MATCH(W$7,A!$1:$1,0)+1)&lt;70)*(A!$A$3:$A$1000=$C$5)))</f>
        <v>6</v>
      </c>
      <c r="Z10" s="54">
        <f ca="1">IF(ISERROR(MATCH(Z$7,A!$1:$1,0)),"/",SUMPRODUCT((OFFSET(A!$A$3:$A$1000,,MATCH(Z$7,A!$1:$1,0)-1)&gt;=60)*(OFFSET(A!$A$3:$A$1000,,MATCH(Z$7,A!$1:$1,0)-1)&lt;70)*(A!$A$3:$A$1000=$C$5)))</f>
        <v>7</v>
      </c>
      <c r="AA10" s="55">
        <f ca="1">IF(ISERROR(MATCH(Z$7,A!$1:$1,0)),"/",SUMPRODUCT((OFFSET(A!$A$3:$A$1000,,MATCH(Z$7,A!$1:$1,0))&gt;=60)*(OFFSET(A!$A$3:$A$1000,,MATCH(Z$7,A!$1:$1,0))&lt;70)*(A!$A$3:$A$1000=$C$5)))</f>
        <v>6</v>
      </c>
      <c r="AB10" s="56">
        <f ca="1">IF(ISERROR(MATCH(Z$7,A!$1:$1,0)),"/",SUMPRODUCT((OFFSET(A!$A$3:$A$1000,,MATCH(Z$7,A!$1:$1,0)+1)&gt;=60)*(OFFSET(A!$A$3:$A$1000,,MATCH(Z$7,A!$1:$1,0)+1)&lt;70)*(A!$A$3:$A$1000=$C$5)))</f>
        <v>3</v>
      </c>
    </row>
    <row r="11" spans="1:28" ht="23.25" customHeight="1">
      <c r="A11" s="30" t="s">
        <v>23</v>
      </c>
      <c r="B11" s="57">
        <f ca="1">IF(ISERROR(MATCH(B$7,A!$1:$1,0)),"/",SUMPRODUCT((OFFSET(A!$A$3:$A$1000,,MATCH(B$7,A!$1:$1,0)-1)&gt;=70)*(OFFSET(A!$A$3:$A$1000,,MATCH(B$7,A!$1:$1,0)-1)&lt;80)*(A!$A$3:$A$1000=$C$5)))</f>
        <v>3</v>
      </c>
      <c r="C11" s="58">
        <f ca="1">IF(ISERROR(MATCH(B$7,A!$1:$1,0)),"/",SUMPRODUCT((OFFSET(A!$A$3:$A$1000,,MATCH(B$7,A!$1:$1,0))&gt;=70)*(OFFSET(A!$A$3:$A$1000,,MATCH(B$7,A!$1:$1,0))&lt;80)*(A!$A$3:$A$1000=$C$5)))</f>
        <v>7</v>
      </c>
      <c r="D11" s="59">
        <f ca="1">IF(ISERROR(MATCH(B$7,A!$1:$1,0)),"/",SUMPRODUCT((OFFSET(A!$A$3:$A$1000,,MATCH(B$7,A!$1:$1,0)+1)&gt;=70)*(OFFSET(A!$A$3:$A$1000,,MATCH(B$7,A!$1:$1,0)+1)&lt;80)*(A!$A$3:$A$1000=$C$5)))</f>
        <v>0</v>
      </c>
      <c r="E11" s="57">
        <f ca="1">IF(ISERROR(MATCH(E$7,A!$1:$1,0)),"/",SUMPRODUCT((OFFSET(A!$A$3:$A$1000,,MATCH(E$7,A!$1:$1,0)-1)&gt;=70)*(OFFSET(A!$A$3:$A$1000,,MATCH(E$7,A!$1:$1,0)-1)&lt;80)*(A!$A$3:$A$1000=$C$5)))</f>
        <v>0</v>
      </c>
      <c r="F11" s="58">
        <f ca="1">IF(ISERROR(MATCH(E$7,A!$1:$1,0)),"/",SUMPRODUCT((OFFSET(A!$A$3:$A$1000,,MATCH(E$7,A!$1:$1,0))&gt;=70)*(OFFSET(A!$A$3:$A$1000,,MATCH(E$7,A!$1:$1,0))&lt;80)*(A!$A$3:$A$1000=$C$5)))</f>
        <v>4</v>
      </c>
      <c r="G11" s="59">
        <f ca="1">IF(ISERROR(MATCH(E$7,A!$1:$1,0)),"/",SUMPRODUCT((OFFSET(A!$A$3:$A$1000,,MATCH(E$7,A!$1:$1,0)+1)&gt;=70)*(OFFSET(A!$A$3:$A$1000,,MATCH(E$7,A!$1:$1,0)+1)&lt;80)*(A!$A$3:$A$1000=$C$5)))</f>
        <v>1</v>
      </c>
      <c r="H11" s="57">
        <f ca="1">IF(ISERROR(MATCH(H$7,A!$1:$1,0)),"/",SUMPRODUCT((OFFSET(A!$A$3:$A$1000,,MATCH(H$7,A!$1:$1,0)-1)&gt;=70)*(OFFSET(A!$A$3:$A$1000,,MATCH(H$7,A!$1:$1,0)-1)&lt;80)*(A!$A$3:$A$1000=$C$5)))</f>
        <v>3</v>
      </c>
      <c r="I11" s="58">
        <f ca="1">IF(ISERROR(MATCH(H$7,A!$1:$1,0)),"/",SUMPRODUCT((OFFSET(A!$A$3:$A$1000,,MATCH(H$7,A!$1:$1,0))&gt;=70)*(OFFSET(A!$A$3:$A$1000,,MATCH(H$7,A!$1:$1,0))&lt;80)*(A!$A$3:$A$1000=$C$5)))</f>
        <v>7</v>
      </c>
      <c r="J11" s="59">
        <f ca="1">IF(ISERROR(MATCH(H$7,A!$1:$1,0)),"/",SUMPRODUCT((OFFSET(A!$A$3:$A$1000,,MATCH(H$7,A!$1:$1,0)+1)&gt;=70)*(OFFSET(A!$A$3:$A$1000,,MATCH(H$7,A!$1:$1,0)+1)&lt;80)*(A!$A$3:$A$1000=$C$5)))</f>
        <v>0</v>
      </c>
      <c r="K11" s="57">
        <f ca="1">IF(ISERROR(MATCH(K$7,A!$1:$1,0)),"/",SUMPRODUCT((OFFSET(A!$A$3:$A$1000,,MATCH(K$7,A!$1:$1,0)-1)&gt;=70)*(OFFSET(A!$A$3:$A$1000,,MATCH(K$7,A!$1:$1,0)-1)&lt;80)*(A!$A$3:$A$1000=$C$5)))</f>
        <v>0</v>
      </c>
      <c r="L11" s="58">
        <f ca="1">IF(ISERROR(MATCH(K$7,A!$1:$1,0)),"/",SUMPRODUCT((OFFSET(A!$A$3:$A$1000,,MATCH(K$7,A!$1:$1,0))&gt;=70)*(OFFSET(A!$A$3:$A$1000,,MATCH(K$7,A!$1:$1,0))&lt;80)*(A!$A$3:$A$1000=$C$5)))</f>
        <v>3</v>
      </c>
      <c r="M11" s="59">
        <f ca="1">IF(ISERROR(MATCH(K$7,A!$1:$1,0)),"/",SUMPRODUCT((OFFSET(A!$A$3:$A$1000,,MATCH(K$7,A!$1:$1,0)+1)&gt;=70)*(OFFSET(A!$A$3:$A$1000,,MATCH(K$7,A!$1:$1,0)+1)&lt;80)*(A!$A$3:$A$1000=$C$5)))</f>
        <v>7</v>
      </c>
      <c r="N11" s="57">
        <f ca="1">IF(ISERROR(MATCH(N$7,A!$1:$1,0)),"/",SUMPRODUCT((OFFSET(A!$A$3:$A$1000,,MATCH(N$7,A!$1:$1,0)-1)&gt;=70)*(OFFSET(A!$A$3:$A$1000,,MATCH(N$7,A!$1:$1,0)-1)&lt;80)*(A!$A$3:$A$1000=$C$5)))</f>
        <v>0</v>
      </c>
      <c r="O11" s="58">
        <f ca="1">IF(ISERROR(MATCH(N$7,A!$1:$1,0)),"/",SUMPRODUCT((OFFSET(A!$A$3:$A$1000,,MATCH(N$7,A!$1:$1,0))&gt;=70)*(OFFSET(A!$A$3:$A$1000,,MATCH(N$7,A!$1:$1,0))&lt;80)*(A!$A$3:$A$1000=$C$5)))</f>
        <v>0</v>
      </c>
      <c r="P11" s="59">
        <f ca="1">IF(ISERROR(MATCH(N$7,A!$1:$1,0)),"/",SUMPRODUCT((OFFSET(A!$A$3:$A$1000,,MATCH(N$7,A!$1:$1,0)+1)&gt;=70)*(OFFSET(A!$A$3:$A$1000,,MATCH(N$7,A!$1:$1,0)+1)&lt;80)*(A!$A$3:$A$1000=$C$5)))</f>
        <v>3</v>
      </c>
      <c r="Q11" s="57">
        <f ca="1">IF(ISERROR(MATCH(Q$7,A!$1:$1,0)),"/",SUMPRODUCT((OFFSET(A!$A$3:$A$1000,,MATCH(Q$7,A!$1:$1,0)-1)&gt;=70)*(OFFSET(A!$A$3:$A$1000,,MATCH(Q$7,A!$1:$1,0)-1)&lt;80)*(A!$A$3:$A$1000=$C$5)))</f>
        <v>7</v>
      </c>
      <c r="R11" s="58">
        <f ca="1">IF(ISERROR(MATCH(Q$7,A!$1:$1,0)),"/",SUMPRODUCT((OFFSET(A!$A$3:$A$1000,,MATCH(Q$7,A!$1:$1,0))&gt;=70)*(OFFSET(A!$A$3:$A$1000,,MATCH(Q$7,A!$1:$1,0))&lt;80)*(A!$A$3:$A$1000=$C$5)))</f>
        <v>0</v>
      </c>
      <c r="S11" s="59">
        <f ca="1">IF(ISERROR(MATCH(Q$7,A!$1:$1,0)),"/",SUMPRODUCT((OFFSET(A!$A$3:$A$1000,,MATCH(Q$7,A!$1:$1,0)+1)&gt;=70)*(OFFSET(A!$A$3:$A$1000,,MATCH(Q$7,A!$1:$1,0)+1)&lt;80)*(A!$A$3:$A$1000=$C$5)))</f>
        <v>0</v>
      </c>
      <c r="T11" s="57">
        <f ca="1">IF(ISERROR(MATCH(T$7,A!$1:$1,0)),"/",SUMPRODUCT((OFFSET(A!$A$3:$A$1000,,MATCH(T$7,A!$1:$1,0)-1)&gt;=70)*(OFFSET(A!$A$3:$A$1000,,MATCH(T$7,A!$1:$1,0)-1)&lt;80)*(A!$A$3:$A$1000=$C$5)))</f>
        <v>3</v>
      </c>
      <c r="U11" s="58">
        <f ca="1">IF(ISERROR(MATCH(T$7,A!$1:$1,0)),"/",SUMPRODUCT((OFFSET(A!$A$3:$A$1000,,MATCH(T$7,A!$1:$1,0))&gt;=70)*(OFFSET(A!$A$3:$A$1000,,MATCH(T$7,A!$1:$1,0))&lt;80)*(A!$A$3:$A$1000=$C$5)))</f>
        <v>7</v>
      </c>
      <c r="V11" s="59">
        <f ca="1">IF(ISERROR(MATCH(T$7,A!$1:$1,0)),"/",SUMPRODUCT((OFFSET(A!$A$3:$A$1000,,MATCH(T$7,A!$1:$1,0)+1)&gt;=70)*(OFFSET(A!$A$3:$A$1000,,MATCH(T$7,A!$1:$1,0)+1)&lt;80)*(A!$A$3:$A$1000=$C$5)))</f>
        <v>0</v>
      </c>
      <c r="W11" s="57">
        <f ca="1">IF(ISERROR(MATCH(W$7,A!$1:$1,0)),"/",SUMPRODUCT((OFFSET(A!$A$3:$A$1000,,MATCH(W$7,A!$1:$1,0)-1)&gt;=70)*(OFFSET(A!$A$3:$A$1000,,MATCH(W$7,A!$1:$1,0)-1)&lt;80)*(A!$A$3:$A$1000=$C$5)))</f>
        <v>0</v>
      </c>
      <c r="X11" s="58">
        <f ca="1">IF(ISERROR(MATCH(W$7,A!$1:$1,0)),"/",SUMPRODUCT((OFFSET(A!$A$3:$A$1000,,MATCH(W$7,A!$1:$1,0))&gt;=70)*(OFFSET(A!$A$3:$A$1000,,MATCH(W$7,A!$1:$1,0))&lt;80)*(A!$A$3:$A$1000=$C$5)))</f>
        <v>3</v>
      </c>
      <c r="Y11" s="59">
        <f ca="1">IF(ISERROR(MATCH(W$7,A!$1:$1,0)),"/",SUMPRODUCT((OFFSET(A!$A$3:$A$1000,,MATCH(W$7,A!$1:$1,0)+1)&gt;=70)*(OFFSET(A!$A$3:$A$1000,,MATCH(W$7,A!$1:$1,0)+1)&lt;80)*(A!$A$3:$A$1000=$C$5)))</f>
        <v>7</v>
      </c>
      <c r="Z11" s="57">
        <f ca="1">IF(ISERROR(MATCH(Z$7,A!$1:$1,0)),"/",SUMPRODUCT((OFFSET(A!$A$3:$A$1000,,MATCH(Z$7,A!$1:$1,0)-1)&gt;=70)*(OFFSET(A!$A$3:$A$1000,,MATCH(Z$7,A!$1:$1,0)-1)&lt;80)*(A!$A$3:$A$1000=$C$5)))</f>
        <v>3</v>
      </c>
      <c r="AA11" s="58">
        <f ca="1">IF(ISERROR(MATCH(Z$7,A!$1:$1,0)),"/",SUMPRODUCT((OFFSET(A!$A$3:$A$1000,,MATCH(Z$7,A!$1:$1,0))&gt;=70)*(OFFSET(A!$A$3:$A$1000,,MATCH(Z$7,A!$1:$1,0))&lt;80)*(A!$A$3:$A$1000=$C$5)))</f>
        <v>7</v>
      </c>
      <c r="AB11" s="59">
        <f ca="1">IF(ISERROR(MATCH(Z$7,A!$1:$1,0)),"/",SUMPRODUCT((OFFSET(A!$A$3:$A$1000,,MATCH(Z$7,A!$1:$1,0)+1)&gt;=70)*(OFFSET(A!$A$3:$A$1000,,MATCH(Z$7,A!$1:$1,0)+1)&lt;80)*(A!$A$3:$A$1000=$C$5)))</f>
        <v>0</v>
      </c>
    </row>
    <row r="12" spans="1:28" ht="23.25" customHeight="1">
      <c r="A12" s="31" t="s">
        <v>24</v>
      </c>
      <c r="B12" s="60">
        <f ca="1">IF(ISERROR(MATCH(B$7,A!$1:$1,0)),"/",SUMPRODUCT((OFFSET(A!$A$3:$A$1000,,MATCH(B$7,A!$1:$1,0)-1)&gt;=80)*(OFFSET(A!$A$3:$A$1000,,MATCH(B$7,A!$1:$1,0)-1)&lt;90)*(A!$A$3:$A$1000=$C$5)))</f>
        <v>2</v>
      </c>
      <c r="C12" s="61">
        <f ca="1">IF(ISERROR(MATCH(B$7,A!$1:$1,0)),"/",SUMPRODUCT((OFFSET(A!$A$3:$A$1000,,MATCH(B$7,A!$1:$1,0))&gt;=80)*(OFFSET(A!$A$3:$A$1000,,MATCH(B$7,A!$1:$1,0))&lt;90)*(A!$A$3:$A$1000=$C$5)))</f>
        <v>2</v>
      </c>
      <c r="D12" s="62">
        <f ca="1">IF(ISERROR(MATCH(B$7,A!$1:$1,0)),"/",SUMPRODUCT((OFFSET(A!$A$3:$A$1000,,MATCH(B$7,A!$1:$1,0)+1)&gt;=80)*(OFFSET(A!$A$3:$A$1000,,MATCH(B$7,A!$1:$1,0)+1)&lt;90)*(A!$A$3:$A$1000=$C$5)))</f>
        <v>1</v>
      </c>
      <c r="E12" s="60">
        <f ca="1">IF(ISERROR(MATCH(E$7,A!$1:$1,0)),"/",SUMPRODUCT((OFFSET(A!$A$3:$A$1000,,MATCH(E$7,A!$1:$1,0)-1)&gt;=80)*(OFFSET(A!$A$3:$A$1000,,MATCH(E$7,A!$1:$1,0)-1)&lt;90)*(A!$A$3:$A$1000=$C$5)))</f>
        <v>0</v>
      </c>
      <c r="F12" s="61">
        <f ca="1">IF(ISERROR(MATCH(E$7,A!$1:$1,0)),"/",SUMPRODUCT((OFFSET(A!$A$3:$A$1000,,MATCH(E$7,A!$1:$1,0))&gt;=80)*(OFFSET(A!$A$3:$A$1000,,MATCH(E$7,A!$1:$1,0))&lt;90)*(A!$A$3:$A$1000=$C$5)))</f>
        <v>0</v>
      </c>
      <c r="G12" s="62">
        <f ca="1">IF(ISERROR(MATCH(E$7,A!$1:$1,0)),"/",SUMPRODUCT((OFFSET(A!$A$3:$A$1000,,MATCH(E$7,A!$1:$1,0)+1)&gt;=80)*(OFFSET(A!$A$3:$A$1000,,MATCH(E$7,A!$1:$1,0)+1)&lt;90)*(A!$A$3:$A$1000=$C$5)))</f>
        <v>0</v>
      </c>
      <c r="H12" s="60">
        <f ca="1">IF(ISERROR(MATCH(H$7,A!$1:$1,0)),"/",SUMPRODUCT((OFFSET(A!$A$3:$A$1000,,MATCH(H$7,A!$1:$1,0)-1)&gt;=80)*(OFFSET(A!$A$3:$A$1000,,MATCH(H$7,A!$1:$1,0)-1)&lt;90)*(A!$A$3:$A$1000=$C$5)))</f>
        <v>2</v>
      </c>
      <c r="I12" s="61">
        <f ca="1">IF(ISERROR(MATCH(H$7,A!$1:$1,0)),"/",SUMPRODUCT((OFFSET(A!$A$3:$A$1000,,MATCH(H$7,A!$1:$1,0))&gt;=80)*(OFFSET(A!$A$3:$A$1000,,MATCH(H$7,A!$1:$1,0))&lt;90)*(A!$A$3:$A$1000=$C$5)))</f>
        <v>2</v>
      </c>
      <c r="J12" s="62">
        <f ca="1">IF(ISERROR(MATCH(H$7,A!$1:$1,0)),"/",SUMPRODUCT((OFFSET(A!$A$3:$A$1000,,MATCH(H$7,A!$1:$1,0)+1)&gt;=80)*(OFFSET(A!$A$3:$A$1000,,MATCH(H$7,A!$1:$1,0)+1)&lt;90)*(A!$A$3:$A$1000=$C$5)))</f>
        <v>1</v>
      </c>
      <c r="K12" s="60">
        <f ca="1">IF(ISERROR(MATCH(K$7,A!$1:$1,0)),"/",SUMPRODUCT((OFFSET(A!$A$3:$A$1000,,MATCH(K$7,A!$1:$1,0)-1)&gt;=80)*(OFFSET(A!$A$3:$A$1000,,MATCH(K$7,A!$1:$1,0)-1)&lt;90)*(A!$A$3:$A$1000=$C$5)))</f>
        <v>0</v>
      </c>
      <c r="L12" s="61">
        <f ca="1">IF(ISERROR(MATCH(K$7,A!$1:$1,0)),"/",SUMPRODUCT((OFFSET(A!$A$3:$A$1000,,MATCH(K$7,A!$1:$1,0))&gt;=80)*(OFFSET(A!$A$3:$A$1000,,MATCH(K$7,A!$1:$1,0))&lt;90)*(A!$A$3:$A$1000=$C$5)))</f>
        <v>2</v>
      </c>
      <c r="M12" s="62">
        <f ca="1">IF(ISERROR(MATCH(K$7,A!$1:$1,0)),"/",SUMPRODUCT((OFFSET(A!$A$3:$A$1000,,MATCH(K$7,A!$1:$1,0)+1)&gt;=80)*(OFFSET(A!$A$3:$A$1000,,MATCH(K$7,A!$1:$1,0)+1)&lt;90)*(A!$A$3:$A$1000=$C$5)))</f>
        <v>2</v>
      </c>
      <c r="N12" s="60">
        <f ca="1">IF(ISERROR(MATCH(N$7,A!$1:$1,0)),"/",SUMPRODUCT((OFFSET(A!$A$3:$A$1000,,MATCH(N$7,A!$1:$1,0)-1)&gt;=80)*(OFFSET(A!$A$3:$A$1000,,MATCH(N$7,A!$1:$1,0)-1)&lt;90)*(A!$A$3:$A$1000=$C$5)))</f>
        <v>1</v>
      </c>
      <c r="O12" s="61">
        <f ca="1">IF(ISERROR(MATCH(N$7,A!$1:$1,0)),"/",SUMPRODUCT((OFFSET(A!$A$3:$A$1000,,MATCH(N$7,A!$1:$1,0))&gt;=80)*(OFFSET(A!$A$3:$A$1000,,MATCH(N$7,A!$1:$1,0))&lt;90)*(A!$A$3:$A$1000=$C$5)))</f>
        <v>0</v>
      </c>
      <c r="P12" s="62">
        <f ca="1">IF(ISERROR(MATCH(N$7,A!$1:$1,0)),"/",SUMPRODUCT((OFFSET(A!$A$3:$A$1000,,MATCH(N$7,A!$1:$1,0)+1)&gt;=80)*(OFFSET(A!$A$3:$A$1000,,MATCH(N$7,A!$1:$1,0)+1)&lt;90)*(A!$A$3:$A$1000=$C$5)))</f>
        <v>2</v>
      </c>
      <c r="Q12" s="60">
        <f ca="1">IF(ISERROR(MATCH(Q$7,A!$1:$1,0)),"/",SUMPRODUCT((OFFSET(A!$A$3:$A$1000,,MATCH(Q$7,A!$1:$1,0)-1)&gt;=80)*(OFFSET(A!$A$3:$A$1000,,MATCH(Q$7,A!$1:$1,0)-1)&lt;90)*(A!$A$3:$A$1000=$C$5)))</f>
        <v>2</v>
      </c>
      <c r="R12" s="61">
        <f ca="1">IF(ISERROR(MATCH(Q$7,A!$1:$1,0)),"/",SUMPRODUCT((OFFSET(A!$A$3:$A$1000,,MATCH(Q$7,A!$1:$1,0))&gt;=80)*(OFFSET(A!$A$3:$A$1000,,MATCH(Q$7,A!$1:$1,0))&lt;90)*(A!$A$3:$A$1000=$C$5)))</f>
        <v>1</v>
      </c>
      <c r="S12" s="62">
        <f ca="1">IF(ISERROR(MATCH(Q$7,A!$1:$1,0)),"/",SUMPRODUCT((OFFSET(A!$A$3:$A$1000,,MATCH(Q$7,A!$1:$1,0)+1)&gt;=80)*(OFFSET(A!$A$3:$A$1000,,MATCH(Q$7,A!$1:$1,0)+1)&lt;90)*(A!$A$3:$A$1000=$C$5)))</f>
        <v>0</v>
      </c>
      <c r="T12" s="60">
        <f ca="1">IF(ISERROR(MATCH(T$7,A!$1:$1,0)),"/",SUMPRODUCT((OFFSET(A!$A$3:$A$1000,,MATCH(T$7,A!$1:$1,0)-1)&gt;=80)*(OFFSET(A!$A$3:$A$1000,,MATCH(T$7,A!$1:$1,0)-1)&lt;90)*(A!$A$3:$A$1000=$C$5)))</f>
        <v>2</v>
      </c>
      <c r="U12" s="61">
        <f ca="1">IF(ISERROR(MATCH(T$7,A!$1:$1,0)),"/",SUMPRODUCT((OFFSET(A!$A$3:$A$1000,,MATCH(T$7,A!$1:$1,0))&gt;=80)*(OFFSET(A!$A$3:$A$1000,,MATCH(T$7,A!$1:$1,0))&lt;90)*(A!$A$3:$A$1000=$C$5)))</f>
        <v>2</v>
      </c>
      <c r="V12" s="62">
        <f ca="1">IF(ISERROR(MATCH(T$7,A!$1:$1,0)),"/",SUMPRODUCT((OFFSET(A!$A$3:$A$1000,,MATCH(T$7,A!$1:$1,0)+1)&gt;=80)*(OFFSET(A!$A$3:$A$1000,,MATCH(T$7,A!$1:$1,0)+1)&lt;90)*(A!$A$3:$A$1000=$C$5)))</f>
        <v>1</v>
      </c>
      <c r="W12" s="60">
        <f ca="1">IF(ISERROR(MATCH(W$7,A!$1:$1,0)),"/",SUMPRODUCT((OFFSET(A!$A$3:$A$1000,,MATCH(W$7,A!$1:$1,0)-1)&gt;=80)*(OFFSET(A!$A$3:$A$1000,,MATCH(W$7,A!$1:$1,0)-1)&lt;90)*(A!$A$3:$A$1000=$C$5)))</f>
        <v>0</v>
      </c>
      <c r="X12" s="61">
        <f ca="1">IF(ISERROR(MATCH(W$7,A!$1:$1,0)),"/",SUMPRODUCT((OFFSET(A!$A$3:$A$1000,,MATCH(W$7,A!$1:$1,0))&gt;=80)*(OFFSET(A!$A$3:$A$1000,,MATCH(W$7,A!$1:$1,0))&lt;90)*(A!$A$3:$A$1000=$C$5)))</f>
        <v>2</v>
      </c>
      <c r="Y12" s="62">
        <f ca="1">IF(ISERROR(MATCH(W$7,A!$1:$1,0)),"/",SUMPRODUCT((OFFSET(A!$A$3:$A$1000,,MATCH(W$7,A!$1:$1,0)+1)&gt;=80)*(OFFSET(A!$A$3:$A$1000,,MATCH(W$7,A!$1:$1,0)+1)&lt;90)*(A!$A$3:$A$1000=$C$5)))</f>
        <v>2</v>
      </c>
      <c r="Z12" s="60">
        <f ca="1">IF(ISERROR(MATCH(Z$7,A!$1:$1,0)),"/",SUMPRODUCT((OFFSET(A!$A$3:$A$1000,,MATCH(Z$7,A!$1:$1,0)-1)&gt;=80)*(OFFSET(A!$A$3:$A$1000,,MATCH(Z$7,A!$1:$1,0)-1)&lt;90)*(A!$A$3:$A$1000=$C$5)))</f>
        <v>2</v>
      </c>
      <c r="AA12" s="61">
        <f ca="1">IF(ISERROR(MATCH(Z$7,A!$1:$1,0)),"/",SUMPRODUCT((OFFSET(A!$A$3:$A$1000,,MATCH(Z$7,A!$1:$1,0))&gt;=80)*(OFFSET(A!$A$3:$A$1000,,MATCH(Z$7,A!$1:$1,0))&lt;90)*(A!$A$3:$A$1000=$C$5)))</f>
        <v>2</v>
      </c>
      <c r="AB12" s="62">
        <f ca="1">IF(ISERROR(MATCH(Z$7,A!$1:$1,0)),"/",SUMPRODUCT((OFFSET(A!$A$3:$A$1000,,MATCH(Z$7,A!$1:$1,0)+1)&gt;=80)*(OFFSET(A!$A$3:$A$1000,,MATCH(Z$7,A!$1:$1,0)+1)&lt;90)*(A!$A$3:$A$1000=$C$5)))</f>
        <v>1</v>
      </c>
    </row>
    <row r="13" spans="1:28" ht="23.25" customHeight="1" thickBot="1">
      <c r="A13" s="32" t="s">
        <v>25</v>
      </c>
      <c r="B13" s="54">
        <f ca="1">IF(ISERROR(MATCH(B$7,A!$1:$1,0)),"/",SUMPRODUCT((OFFSET(A!$A$3:$A$1000,,MATCH(B$7,A!$1:$1,0)-1)&gt;=90)*(A!$A$3:$A$1000=$C$5)))</f>
        <v>1</v>
      </c>
      <c r="C13" s="55">
        <f ca="1">IF(ISERROR(MATCH(B$7,A!$1:$1,0)),"/",SUMPRODUCT((OFFSET(A!$A$3:$A$1000,,MATCH(B$7,A!$1:$1,0))&gt;=90)*(A!$A$3:$A$1000=$C$5)))</f>
        <v>0</v>
      </c>
      <c r="D13" s="56">
        <f ca="1">IF(ISERROR(MATCH(B$7,A!$1:$1,0)),"/",SUMPRODUCT((OFFSET(A!$A$3:$A$1000,,MATCH(B$7,A!$1:$1,0)+1)&gt;=90)*(A!$A$3:$A$1000=$C$5)))</f>
        <v>0</v>
      </c>
      <c r="E13" s="54">
        <f ca="1">IF(ISERROR(MATCH(E$7,A!$1:$1,0)),"/",SUMPRODUCT((OFFSET(A!$A$3:$A$1000,,MATCH(E$7,A!$1:$1,0)-1)&gt;=90)*(A!$A$3:$A$1000=$C$5)))</f>
        <v>3</v>
      </c>
      <c r="F13" s="55">
        <f ca="1">IF(ISERROR(MATCH(E$7,A!$1:$1,0)),"/",SUMPRODUCT((OFFSET(A!$A$3:$A$1000,,MATCH(E$7,A!$1:$1,0))&gt;=90)*(A!$A$3:$A$1000=$C$5)))</f>
        <v>0</v>
      </c>
      <c r="G13" s="56">
        <f ca="1">IF(ISERROR(MATCH(E$7,A!$1:$1,0)),"/",SUMPRODUCT((OFFSET(A!$A$3:$A$1000,,MATCH(E$7,A!$1:$1,0)+1)&gt;=90)*(A!$A$3:$A$1000=$C$5)))</f>
        <v>9</v>
      </c>
      <c r="H13" s="54">
        <f ca="1">IF(ISERROR(MATCH(H$7,A!$1:$1,0)),"/",SUMPRODUCT((OFFSET(A!$A$3:$A$1000,,MATCH(H$7,A!$1:$1,0)-1)&gt;=90)*(A!$A$3:$A$1000=$C$5)))</f>
        <v>1</v>
      </c>
      <c r="I13" s="55">
        <f ca="1">IF(ISERROR(MATCH(H$7,A!$1:$1,0)),"/",SUMPRODUCT((OFFSET(A!$A$3:$A$1000,,MATCH(H$7,A!$1:$1,0))&gt;=90)*(A!$A$3:$A$1000=$C$5)))</f>
        <v>0</v>
      </c>
      <c r="J13" s="56">
        <f ca="1">IF(ISERROR(MATCH(H$7,A!$1:$1,0)),"/",SUMPRODUCT((OFFSET(A!$A$3:$A$1000,,MATCH(H$7,A!$1:$1,0)+1)&gt;=90)*(A!$A$3:$A$1000=$C$5)))</f>
        <v>0</v>
      </c>
      <c r="K13" s="54">
        <f ca="1">IF(ISERROR(MATCH(K$7,A!$1:$1,0)),"/",SUMPRODUCT((OFFSET(A!$A$3:$A$1000,,MATCH(K$7,A!$1:$1,0)-1)&gt;=90)*(A!$A$3:$A$1000=$C$5)))</f>
        <v>2</v>
      </c>
      <c r="L13" s="55">
        <f ca="1">IF(ISERROR(MATCH(K$7,A!$1:$1,0)),"/",SUMPRODUCT((OFFSET(A!$A$3:$A$1000,,MATCH(K$7,A!$1:$1,0))&gt;=90)*(A!$A$3:$A$1000=$C$5)))</f>
        <v>1</v>
      </c>
      <c r="M13" s="56">
        <f ca="1">IF(ISERROR(MATCH(K$7,A!$1:$1,0)),"/",SUMPRODUCT((OFFSET(A!$A$3:$A$1000,,MATCH(K$7,A!$1:$1,0)+1)&gt;=90)*(A!$A$3:$A$1000=$C$5)))</f>
        <v>0</v>
      </c>
      <c r="N13" s="54">
        <f ca="1">IF(ISERROR(MATCH(N$7,A!$1:$1,0)),"/",SUMPRODUCT((OFFSET(A!$A$3:$A$1000,,MATCH(N$7,A!$1:$1,0)-1)&gt;=90)*(A!$A$3:$A$1000=$C$5)))</f>
        <v>0</v>
      </c>
      <c r="O13" s="55">
        <f ca="1">IF(ISERROR(MATCH(N$7,A!$1:$1,0)),"/",SUMPRODUCT((OFFSET(A!$A$3:$A$1000,,MATCH(N$7,A!$1:$1,0))&gt;=90)*(A!$A$3:$A$1000=$C$5)))</f>
        <v>2</v>
      </c>
      <c r="P13" s="56">
        <f ca="1">IF(ISERROR(MATCH(N$7,A!$1:$1,0)),"/",SUMPRODUCT((OFFSET(A!$A$3:$A$1000,,MATCH(N$7,A!$1:$1,0)+1)&gt;=90)*(A!$A$3:$A$1000=$C$5)))</f>
        <v>1</v>
      </c>
      <c r="Q13" s="54">
        <f ca="1">IF(ISERROR(MATCH(Q$7,A!$1:$1,0)),"/",SUMPRODUCT((OFFSET(A!$A$3:$A$1000,,MATCH(Q$7,A!$1:$1,0)-1)&gt;=90)*(A!$A$3:$A$1000=$C$5)))</f>
        <v>0</v>
      </c>
      <c r="R13" s="55">
        <f ca="1">IF(ISERROR(MATCH(Q$7,A!$1:$1,0)),"/",SUMPRODUCT((OFFSET(A!$A$3:$A$1000,,MATCH(Q$7,A!$1:$1,0))&gt;=90)*(A!$A$3:$A$1000=$C$5)))</f>
        <v>0</v>
      </c>
      <c r="S13" s="56">
        <f ca="1">IF(ISERROR(MATCH(Q$7,A!$1:$1,0)),"/",SUMPRODUCT((OFFSET(A!$A$3:$A$1000,,MATCH(Q$7,A!$1:$1,0)+1)&gt;=90)*(A!$A$3:$A$1000=$C$5)))</f>
        <v>2</v>
      </c>
      <c r="T13" s="54">
        <f ca="1">IF(ISERROR(MATCH(T$7,A!$1:$1,0)),"/",SUMPRODUCT((OFFSET(A!$A$3:$A$1000,,MATCH(T$7,A!$1:$1,0)-1)&gt;=90)*(A!$A$3:$A$1000=$C$5)))</f>
        <v>1</v>
      </c>
      <c r="U13" s="55">
        <f ca="1">IF(ISERROR(MATCH(T$7,A!$1:$1,0)),"/",SUMPRODUCT((OFFSET(A!$A$3:$A$1000,,MATCH(T$7,A!$1:$1,0))&gt;=90)*(A!$A$3:$A$1000=$C$5)))</f>
        <v>0</v>
      </c>
      <c r="V13" s="56">
        <f ca="1">IF(ISERROR(MATCH(T$7,A!$1:$1,0)),"/",SUMPRODUCT((OFFSET(A!$A$3:$A$1000,,MATCH(T$7,A!$1:$1,0)+1)&gt;=90)*(A!$A$3:$A$1000=$C$5)))</f>
        <v>0</v>
      </c>
      <c r="W13" s="54">
        <f ca="1">IF(ISERROR(MATCH(W$7,A!$1:$1,0)),"/",SUMPRODUCT((OFFSET(A!$A$3:$A$1000,,MATCH(W$7,A!$1:$1,0)-1)&gt;=90)*(A!$A$3:$A$1000=$C$5)))</f>
        <v>2</v>
      </c>
      <c r="X13" s="55">
        <f ca="1">IF(ISERROR(MATCH(W$7,A!$1:$1,0)),"/",SUMPRODUCT((OFFSET(A!$A$3:$A$1000,,MATCH(W$7,A!$1:$1,0))&gt;=90)*(A!$A$3:$A$1000=$C$5)))</f>
        <v>1</v>
      </c>
      <c r="Y13" s="56">
        <f ca="1">IF(ISERROR(MATCH(W$7,A!$1:$1,0)),"/",SUMPRODUCT((OFFSET(A!$A$3:$A$1000,,MATCH(W$7,A!$1:$1,0)+1)&gt;=90)*(A!$A$3:$A$1000=$C$5)))</f>
        <v>0</v>
      </c>
      <c r="Z13" s="54">
        <f ca="1">IF(ISERROR(MATCH(Z$7,A!$1:$1,0)),"/",SUMPRODUCT((OFFSET(A!$A$3:$A$1000,,MATCH(Z$7,A!$1:$1,0)-1)&gt;=90)*(A!$A$3:$A$1000=$C$5)))</f>
        <v>1</v>
      </c>
      <c r="AA13" s="55">
        <f ca="1">IF(ISERROR(MATCH(Z$7,A!$1:$1,0)),"/",SUMPRODUCT((OFFSET(A!$A$3:$A$1000,,MATCH(Z$7,A!$1:$1,0))&gt;=90)*(A!$A$3:$A$1000=$C$5)))</f>
        <v>0</v>
      </c>
      <c r="AB13" s="56">
        <f ca="1">IF(ISERROR(MATCH(Z$7,A!$1:$1,0)),"/",SUMPRODUCT((OFFSET(A!$A$3:$A$1000,,MATCH(Z$7,A!$1:$1,0)+1)&gt;=90)*(A!$A$3:$A$1000=$C$5)))</f>
        <v>0</v>
      </c>
    </row>
    <row r="14" spans="1:28" ht="23.25" customHeight="1" thickBot="1">
      <c r="A14" s="27" t="s">
        <v>26</v>
      </c>
      <c r="B14" s="63">
        <f ca="1">IF(ISERROR(MATCH(B$7,A!$1:$1,0)),"/",AVERAGEIF(A!$A$3:$A$1000,$C$5,OFFSET(A!$A$3:$A$1000,,MATCH(B$7,A!$1:$1,0)-1)))</f>
        <v>62.4375</v>
      </c>
      <c r="C14" s="64">
        <f ca="1">IF(ISERROR(MATCH(B$7,A!$1:$1,0)),"/",AVERAGEIF(A!$A$3:$A$1000,$C$5,OFFSET(A!$A$3:$A$1000,,MATCH(B$7,A!$1:$1,0))))</f>
        <v>72.0625</v>
      </c>
      <c r="D14" s="65">
        <f ca="1">IF(ISERROR(MATCH(B$7,A!$1:$1,0)),"/",AVERAGEIF(A!$A$3:$A$1000,$C$5,OFFSET(A!$A$3:$A$1000,,MATCH(B$7,A!$1:$1,0))))</f>
        <v>72.0625</v>
      </c>
      <c r="E14" s="63">
        <f ca="1">IF(ISERROR(MATCH(E$7,A!$1:$1,0)),"/",AVERAGEIF(A!$A$3:$A$1000,$C$5,OFFSET(A!$A$3:$A$1000,,MATCH(E$7,A!$1:$1,0)-1)))</f>
        <v>62.237500000000011</v>
      </c>
      <c r="F14" s="64">
        <f ca="1">IF(ISERROR(MATCH(E$7,A!$1:$1,0)),"/",AVERAGEIF(A!$A$3:$A$1000,$C$5,OFFSET(A!$A$3:$A$1000,,MATCH(E$7,A!$1:$1,0))))</f>
        <v>65.731249999999989</v>
      </c>
      <c r="G14" s="65">
        <f ca="1">IF(ISERROR(MATCH(E$7,A!$1:$1,0)),"/",AVERAGEIF(A!$A$3:$A$1000,$C$5,OFFSET(A!$A$3:$A$1000,,MATCH(E$7,A!$1:$1,0))))</f>
        <v>65.731249999999989</v>
      </c>
      <c r="H14" s="63">
        <f ca="1">IF(ISERROR(MATCH(H$7,A!$1:$1,0)),"/",AVERAGEIF(A!$A$3:$A$1000,$C$5,OFFSET(A!$A$3:$A$1000,,MATCH(H$7,A!$1:$1,0)-1)))</f>
        <v>66.1875</v>
      </c>
      <c r="I14" s="64">
        <f ca="1">IF(ISERROR(MATCH(H$7,A!$1:$1,0)),"/",AVERAGEIF(A!$A$3:$A$1000,$C$5,OFFSET(A!$A$3:$A$1000,,MATCH(H$7,A!$1:$1,0))))</f>
        <v>72.0625</v>
      </c>
      <c r="J14" s="65">
        <f ca="1">IF(ISERROR(MATCH(H$7,A!$1:$1,0)),"/",AVERAGEIF(A!$A$3:$A$1000,$C$5,OFFSET(A!$A$3:$A$1000,,MATCH(H$7,A!$1:$1,0))))</f>
        <v>72.0625</v>
      </c>
      <c r="K14" s="63">
        <f ca="1">IF(ISERROR(MATCH(K$7,A!$1:$1,0)),"/",AVERAGEIF(A!$A$3:$A$1000,$C$5,OFFSET(A!$A$3:$A$1000,,MATCH(K$7,A!$1:$1,0)-1)))</f>
        <v>60.212500000000013</v>
      </c>
      <c r="L14" s="64">
        <f ca="1">IF(ISERROR(MATCH(K$7,A!$1:$1,0)),"/",AVERAGEIF(A!$A$3:$A$1000,$C$5,OFFSET(A!$A$3:$A$1000,,MATCH(K$7,A!$1:$1,0))))</f>
        <v>66.1875</v>
      </c>
      <c r="M14" s="65">
        <f ca="1">IF(ISERROR(MATCH(K$7,A!$1:$1,0)),"/",AVERAGEIF(A!$A$3:$A$1000,$C$5,OFFSET(A!$A$3:$A$1000,,MATCH(K$7,A!$1:$1,0))))</f>
        <v>66.1875</v>
      </c>
      <c r="N14" s="63">
        <f ca="1">IF(ISERROR(MATCH(N$7,A!$1:$1,0)),"/",AVERAGEIF(A!$A$3:$A$1000,$C$5,OFFSET(A!$A$3:$A$1000,,MATCH(N$7,A!$1:$1,0)-1)))</f>
        <v>52.512500000000003</v>
      </c>
      <c r="O14" s="64">
        <f ca="1">IF(ISERROR(MATCH(N$7,A!$1:$1,0)),"/",AVERAGEIF(A!$A$3:$A$1000,$C$5,OFFSET(A!$A$3:$A$1000,,MATCH(N$7,A!$1:$1,0))))</f>
        <v>60.212500000000013</v>
      </c>
      <c r="P14" s="65">
        <f ca="1">IF(ISERROR(MATCH(N$7,A!$1:$1,0)),"/",AVERAGEIF(A!$A$3:$A$1000,$C$5,OFFSET(A!$A$3:$A$1000,,MATCH(N$7,A!$1:$1,0))))</f>
        <v>60.212500000000013</v>
      </c>
      <c r="Q14" s="63">
        <f ca="1">IF(ISERROR(MATCH(Q$7,A!$1:$1,0)),"/",AVERAGEIF(A!$A$3:$A$1000,$C$5,OFFSET(A!$A$3:$A$1000,,MATCH(Q$7,A!$1:$1,0)-1)))</f>
        <v>72.0625</v>
      </c>
      <c r="R14" s="64">
        <f ca="1">IF(ISERROR(MATCH(Q$7,A!$1:$1,0)),"/",AVERAGEIF(A!$A$3:$A$1000,$C$5,OFFSET(A!$A$3:$A$1000,,MATCH(Q$7,A!$1:$1,0))))</f>
        <v>52.512500000000003</v>
      </c>
      <c r="S14" s="65">
        <f ca="1">IF(ISERROR(MATCH(Q$7,A!$1:$1,0)),"/",AVERAGEIF(A!$A$3:$A$1000,$C$5,OFFSET(A!$A$3:$A$1000,,MATCH(Q$7,A!$1:$1,0))))</f>
        <v>52.512500000000003</v>
      </c>
      <c r="T14" s="63">
        <f ca="1">IF(ISERROR(MATCH(T$7,A!$1:$1,0)),"/",AVERAGEIF(A!$A$3:$A$1000,$C$5,OFFSET(A!$A$3:$A$1000,,MATCH(T$7,A!$1:$1,0)-1)))</f>
        <v>66.1875</v>
      </c>
      <c r="U14" s="64">
        <f ca="1">IF(ISERROR(MATCH(T$7,A!$1:$1,0)),"/",AVERAGEIF(A!$A$3:$A$1000,$C$5,OFFSET(A!$A$3:$A$1000,,MATCH(T$7,A!$1:$1,0))))</f>
        <v>72.0625</v>
      </c>
      <c r="V14" s="65">
        <f ca="1">IF(ISERROR(MATCH(T$7,A!$1:$1,0)),"/",AVERAGEIF(A!$A$3:$A$1000,$C$5,OFFSET(A!$A$3:$A$1000,,MATCH(T$7,A!$1:$1,0))))</f>
        <v>72.0625</v>
      </c>
      <c r="W14" s="63">
        <f ca="1">IF(ISERROR(MATCH(W$7,A!$1:$1,0)),"/",AVERAGEIF(A!$A$3:$A$1000,$C$5,OFFSET(A!$A$3:$A$1000,,MATCH(W$7,A!$1:$1,0)-1)))</f>
        <v>60.212500000000013</v>
      </c>
      <c r="X14" s="64">
        <f ca="1">IF(ISERROR(MATCH(W$7,A!$1:$1,0)),"/",AVERAGEIF(A!$A$3:$A$1000,$C$5,OFFSET(A!$A$3:$A$1000,,MATCH(W$7,A!$1:$1,0))))</f>
        <v>66.1875</v>
      </c>
      <c r="Y14" s="65">
        <f ca="1">IF(ISERROR(MATCH(W$7,A!$1:$1,0)),"/",AVERAGEIF(A!$A$3:$A$1000,$C$5,OFFSET(A!$A$3:$A$1000,,MATCH(W$7,A!$1:$1,0))))</f>
        <v>66.1875</v>
      </c>
      <c r="Z14" s="63">
        <f ca="1">IF(ISERROR(MATCH(Z$7,A!$1:$1,0)),"/",AVERAGEIF(A!$A$3:$A$1000,$C$5,OFFSET(A!$A$3:$A$1000,,MATCH(Z$7,A!$1:$1,0)-1)))</f>
        <v>66.1875</v>
      </c>
      <c r="AA14" s="64">
        <f ca="1">IF(ISERROR(MATCH(Z$7,A!$1:$1,0)),"/",AVERAGEIF(A!$A$3:$A$1000,$C$5,OFFSET(A!$A$3:$A$1000,,MATCH(Z$7,A!$1:$1,0))))</f>
        <v>72.0625</v>
      </c>
      <c r="AB14" s="65">
        <f ca="1">IF(ISERROR(MATCH(Z$7,A!$1:$1,0)),"/",AVERAGEIF(A!$A$3:$A$1000,$C$5,OFFSET(A!$A$3:$A$1000,,MATCH(Z$7,A!$1:$1,0))))</f>
        <v>72.0625</v>
      </c>
    </row>
  </sheetData>
  <mergeCells count="9">
    <mergeCell ref="W7:Y7"/>
    <mergeCell ref="Z7:AB7"/>
    <mergeCell ref="B7:D7"/>
    <mergeCell ref="E7:G7"/>
    <mergeCell ref="H7:J7"/>
    <mergeCell ref="K7:M7"/>
    <mergeCell ref="N7:P7"/>
    <mergeCell ref="Q7:S7"/>
    <mergeCell ref="T7:V7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6" r:id="rId4" name="Spinner 8">
              <controlPr defaultSize="0" autoPict="0">
                <anchor moveWithCells="1" sizeWithCells="1">
                  <from>
                    <xdr:col>4</xdr:col>
                    <xdr:colOff>9525</xdr:colOff>
                    <xdr:row>4</xdr:row>
                    <xdr:rowOff>9525</xdr:rowOff>
                  </from>
                  <to>
                    <xdr:col>4</xdr:col>
                    <xdr:colOff>552450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ورقة2">
    <tabColor theme="5" tint="-0.249977111117893"/>
  </sheetPr>
  <dimension ref="A1:Z47"/>
  <sheetViews>
    <sheetView rightToLeft="1" tabSelected="1" view="pageBreakPreview" zoomScaleNormal="80" zoomScaleSheetLayoutView="100" workbookViewId="0">
      <selection activeCell="B8" sqref="B8"/>
    </sheetView>
  </sheetViews>
  <sheetFormatPr baseColWidth="10" defaultColWidth="9" defaultRowHeight="15"/>
  <cols>
    <col min="1" max="1" width="11.28515625" style="3" customWidth="1"/>
    <col min="2" max="2" width="18.140625" style="3" customWidth="1"/>
    <col min="3" max="5" width="7.42578125" style="12" customWidth="1"/>
    <col min="6" max="26" width="7.42578125" style="3" customWidth="1"/>
    <col min="27" max="16384" width="9" style="3"/>
  </cols>
  <sheetData>
    <row r="1" spans="1:26" ht="21.75" thickBot="1">
      <c r="A1" s="1"/>
      <c r="B1" s="4" t="s">
        <v>0</v>
      </c>
      <c r="C1" s="81" t="s">
        <v>18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3"/>
    </row>
    <row r="2" spans="1:26" ht="22.5" customHeight="1" thickBot="1">
      <c r="A2" s="2"/>
      <c r="B2" s="4" t="s">
        <v>1</v>
      </c>
      <c r="C2" s="69" t="s">
        <v>43</v>
      </c>
      <c r="D2" s="70"/>
      <c r="E2" s="71"/>
      <c r="F2" s="69" t="s">
        <v>44</v>
      </c>
      <c r="G2" s="70"/>
      <c r="H2" s="71"/>
      <c r="I2" s="69" t="s">
        <v>45</v>
      </c>
      <c r="J2" s="70"/>
      <c r="K2" s="71"/>
      <c r="L2" s="69" t="s">
        <v>46</v>
      </c>
      <c r="M2" s="70"/>
      <c r="N2" s="71"/>
      <c r="O2" s="69" t="s">
        <v>49</v>
      </c>
      <c r="P2" s="70"/>
      <c r="Q2" s="71"/>
      <c r="R2" s="69" t="s">
        <v>47</v>
      </c>
      <c r="S2" s="70"/>
      <c r="T2" s="71"/>
      <c r="U2" s="69" t="s">
        <v>48</v>
      </c>
      <c r="V2" s="70"/>
      <c r="W2" s="71"/>
      <c r="X2" s="69"/>
      <c r="Y2" s="70"/>
      <c r="Z2" s="71"/>
    </row>
    <row r="3" spans="1:26" ht="22.5" customHeight="1" thickBot="1">
      <c r="A3" s="8"/>
      <c r="B3" s="5" t="s">
        <v>14</v>
      </c>
      <c r="C3" s="72">
        <f>COUNTIF(A!$A:$A,C$2)</f>
        <v>16</v>
      </c>
      <c r="D3" s="73"/>
      <c r="E3" s="74"/>
      <c r="F3" s="72">
        <f>COUNTIF(A!$A:$A,F$2)</f>
        <v>14</v>
      </c>
      <c r="G3" s="73"/>
      <c r="H3" s="74"/>
      <c r="I3" s="72">
        <f>COUNTIF(A!$A:$A,I$2)</f>
        <v>21</v>
      </c>
      <c r="J3" s="73"/>
      <c r="K3" s="74"/>
      <c r="L3" s="72">
        <f>COUNTIF(A!$A:$A,L$2)</f>
        <v>10</v>
      </c>
      <c r="M3" s="73"/>
      <c r="N3" s="74"/>
      <c r="O3" s="72">
        <f>COUNTIF(A!$A:$A,O$2)</f>
        <v>17</v>
      </c>
      <c r="P3" s="73"/>
      <c r="Q3" s="74"/>
      <c r="R3" s="72">
        <f>COUNTIF(A!$A:$A,R$2)</f>
        <v>2</v>
      </c>
      <c r="S3" s="73"/>
      <c r="T3" s="74"/>
      <c r="U3" s="72">
        <f>COUNTIF(A!$A:$A,U$2)</f>
        <v>8</v>
      </c>
      <c r="V3" s="73"/>
      <c r="W3" s="74"/>
      <c r="X3" s="72"/>
      <c r="Y3" s="73"/>
      <c r="Z3" s="74"/>
    </row>
    <row r="4" spans="1:26" s="1" customFormat="1" ht="24.75" customHeight="1">
      <c r="A4" s="90" t="s">
        <v>15</v>
      </c>
      <c r="B4" s="6" t="s">
        <v>2</v>
      </c>
      <c r="C4" s="66" t="s">
        <v>4</v>
      </c>
      <c r="D4" s="67"/>
      <c r="E4" s="68"/>
      <c r="F4" s="66" t="s">
        <v>5</v>
      </c>
      <c r="G4" s="67"/>
      <c r="H4" s="68"/>
      <c r="I4" s="66" t="s">
        <v>6</v>
      </c>
      <c r="J4" s="67"/>
      <c r="K4" s="68"/>
      <c r="L4" s="66" t="s">
        <v>7</v>
      </c>
      <c r="M4" s="67"/>
      <c r="N4" s="68"/>
      <c r="O4" s="66" t="s">
        <v>9</v>
      </c>
      <c r="P4" s="67"/>
      <c r="Q4" s="68"/>
      <c r="R4" s="66" t="s">
        <v>8</v>
      </c>
      <c r="S4" s="67"/>
      <c r="T4" s="68"/>
      <c r="U4" s="66" t="s">
        <v>10</v>
      </c>
      <c r="V4" s="67"/>
      <c r="W4" s="68"/>
      <c r="X4" s="66" t="s">
        <v>382</v>
      </c>
      <c r="Y4" s="67"/>
      <c r="Z4" s="68"/>
    </row>
    <row r="5" spans="1:26" s="1" customFormat="1" ht="15.75" customHeight="1" thickBot="1">
      <c r="A5" s="78"/>
      <c r="B5" s="7" t="s">
        <v>17</v>
      </c>
      <c r="C5" s="9" t="s">
        <v>11</v>
      </c>
      <c r="D5" s="10" t="s">
        <v>12</v>
      </c>
      <c r="E5" s="11" t="s">
        <v>13</v>
      </c>
      <c r="F5" s="9" t="s">
        <v>11</v>
      </c>
      <c r="G5" s="10" t="s">
        <v>12</v>
      </c>
      <c r="H5" s="11" t="s">
        <v>13</v>
      </c>
      <c r="I5" s="9" t="s">
        <v>11</v>
      </c>
      <c r="J5" s="10" t="s">
        <v>12</v>
      </c>
      <c r="K5" s="11" t="s">
        <v>13</v>
      </c>
      <c r="L5" s="9" t="s">
        <v>11</v>
      </c>
      <c r="M5" s="10" t="s">
        <v>12</v>
      </c>
      <c r="N5" s="11" t="s">
        <v>13</v>
      </c>
      <c r="O5" s="9" t="s">
        <v>11</v>
      </c>
      <c r="P5" s="10" t="s">
        <v>12</v>
      </c>
      <c r="Q5" s="11" t="s">
        <v>13</v>
      </c>
      <c r="R5" s="9" t="s">
        <v>11</v>
      </c>
      <c r="S5" s="10" t="s">
        <v>12</v>
      </c>
      <c r="T5" s="11" t="s">
        <v>13</v>
      </c>
      <c r="U5" s="9" t="s">
        <v>11</v>
      </c>
      <c r="V5" s="10" t="s">
        <v>12</v>
      </c>
      <c r="W5" s="11" t="s">
        <v>13</v>
      </c>
      <c r="X5" s="9" t="s">
        <v>11</v>
      </c>
      <c r="Y5" s="10" t="s">
        <v>12</v>
      </c>
      <c r="Z5" s="11" t="s">
        <v>13</v>
      </c>
    </row>
    <row r="6" spans="1:26" ht="17.100000000000001" customHeight="1">
      <c r="A6" s="75" t="s">
        <v>43</v>
      </c>
      <c r="B6" s="21" t="s">
        <v>384</v>
      </c>
      <c r="C6" s="35">
        <f ca="1">IF(ISERROR(MATCH(C$4,A!$1:$1,0)),"/",SUMPRODUCT((OFFSET(A!$A$3:$A$1000,,MATCH(C$4,A!$1:$1,0)-1)&lt;60)*(A!$A$3:$A$1000=$A6)))</f>
        <v>4</v>
      </c>
      <c r="D6" s="36">
        <f ca="1">IF(ISERROR(MATCH(C$4,A!$1:$1,0)),"/",SUMPRODUCT((OFFSET(A!$A$3:$A$1000,,MATCH(C$4,A!$1:$1,0))&lt;60)*(A!$A$3:$A$1000=$A6)))</f>
        <v>1</v>
      </c>
      <c r="E6" s="36">
        <f ca="1">IF(ISERROR(MATCH(C$4,A!$1:$1,0)),"/",SUMPRODUCT((OFFSET(A!$A$3:$A$1000,,MATCH(C$4,A!$1:$1,0)+1)&lt;60)*(A!$A$3:$A$1000=$A6)))</f>
        <v>12</v>
      </c>
      <c r="F6" s="35">
        <f ca="1">IF(ISERROR(MATCH(F$4,A!$1:$1,0)),"/",SUMPRODUCT((OFFSET(A!$A$3:$A$1000,,MATCH(F$4,A!$1:$1,0)-1)&lt;60)*(A!$A$3:$A$1000=$A6)))</f>
        <v>9</v>
      </c>
      <c r="G6" s="36">
        <f ca="1">IF(ISERROR(MATCH(F$4,A!$1:$1,0)),"/",SUMPRODUCT((OFFSET(A!$A$3:$A$1000,,MATCH(F$4,A!$1:$1,0))&lt;60)*(A!$A$3:$A$1000=$A6)))</f>
        <v>4</v>
      </c>
      <c r="H6" s="36">
        <f ca="1">IF(ISERROR(MATCH(F$4,A!$1:$1,0)),"/",SUMPRODUCT((OFFSET(A!$A$3:$A$1000,,MATCH(F$4,A!$1:$1,0)+1)&lt;60)*(A!$A$3:$A$1000=$A6)))</f>
        <v>4</v>
      </c>
      <c r="I6" s="35">
        <f ca="1">IF(ISERROR(MATCH(I$4,A!$1:$1,0)),"/",SUMPRODUCT((OFFSET(A!$A$3:$A$1000,,MATCH(I$4,A!$1:$1,0)-1)&lt;60)*(A!$A$3:$A$1000=$A6)))</f>
        <v>3</v>
      </c>
      <c r="J6" s="36">
        <f ca="1">IF(ISERROR(MATCH(I$4,A!$1:$1,0)),"/",SUMPRODUCT((OFFSET(A!$A$3:$A$1000,,MATCH(I$4,A!$1:$1,0))&lt;60)*(A!$A$3:$A$1000=$A6)))</f>
        <v>1</v>
      </c>
      <c r="K6" s="36">
        <f ca="1">IF(ISERROR(MATCH(I$4,A!$1:$1,0)),"/",SUMPRODUCT((OFFSET(A!$A$3:$A$1000,,MATCH(I$4,A!$1:$1,0)+1)&lt;60)*(A!$A$3:$A$1000=$A6)))</f>
        <v>12</v>
      </c>
      <c r="L6" s="35">
        <f ca="1">IF(ISERROR(MATCH(L$4,A!$1:$1,0)),"/",SUMPRODUCT((OFFSET(A!$A$3:$A$1000,,MATCH(L$4,A!$1:$1,0)-1)&lt;60)*(A!$A$3:$A$1000=$A6)))</f>
        <v>9</v>
      </c>
      <c r="M6" s="36">
        <f ca="1">IF(ISERROR(MATCH(L$4,A!$1:$1,0)),"/",SUMPRODUCT((OFFSET(A!$A$3:$A$1000,,MATCH(L$4,A!$1:$1,0))&lt;60)*(A!$A$3:$A$1000=$A6)))</f>
        <v>3</v>
      </c>
      <c r="N6" s="36">
        <f ca="1">IF(ISERROR(MATCH(L$4,A!$1:$1,0)),"/",SUMPRODUCT((OFFSET(A!$A$3:$A$1000,,MATCH(L$4,A!$1:$1,0)+1)&lt;60)*(A!$A$3:$A$1000=$A6)))</f>
        <v>1</v>
      </c>
      <c r="O6" s="35">
        <f ca="1">IF(ISERROR(MATCH(O$4,A!$1:$1,0)),"/",SUMPRODUCT((OFFSET(A!$A$3:$A$1000,,MATCH(O$4,A!$1:$1,0)-1)&lt;60)*(A!$A$3:$A$1000=$A6)))</f>
        <v>12</v>
      </c>
      <c r="P6" s="36">
        <f ca="1">IF(ISERROR(MATCH(O$4,A!$1:$1,0)),"/",SUMPRODUCT((OFFSET(A!$A$3:$A$1000,,MATCH(O$4,A!$1:$1,0))&lt;60)*(A!$A$3:$A$1000=$A6)))</f>
        <v>9</v>
      </c>
      <c r="Q6" s="36">
        <f ca="1">IF(ISERROR(MATCH(O$4,A!$1:$1,0)),"/",SUMPRODUCT((OFFSET(A!$A$3:$A$1000,,MATCH(O$4,A!$1:$1,0)+1)&lt;60)*(A!$A$3:$A$1000=$A6)))</f>
        <v>3</v>
      </c>
      <c r="R6" s="35">
        <f ca="1">IF(ISERROR(MATCH(R$4,A!$1:$1,0)),"/",SUMPRODUCT((OFFSET(A!$A$3:$A$1000,,MATCH(R$4,A!$1:$1,0)-1)&lt;60)*(A!$A$3:$A$1000=$A6)))</f>
        <v>1</v>
      </c>
      <c r="S6" s="36">
        <f ca="1">IF(ISERROR(MATCH(R$4,A!$1:$1,0)),"/",SUMPRODUCT((OFFSET(A!$A$3:$A$1000,,MATCH(R$4,A!$1:$1,0))&lt;60)*(A!$A$3:$A$1000=$A6)))</f>
        <v>12</v>
      </c>
      <c r="T6" s="36">
        <f ca="1">IF(ISERROR(MATCH(R$4,A!$1:$1,0)),"/",SUMPRODUCT((OFFSET(A!$A$3:$A$1000,,MATCH(R$4,A!$1:$1,0)+1)&lt;60)*(A!$A$3:$A$1000=$A6)))</f>
        <v>9</v>
      </c>
      <c r="U6" s="35">
        <f ca="1">IF(ISERROR(MATCH(U$4,A!$1:$1,0)),"/",SUMPRODUCT((OFFSET(A!$A$3:$A$1000,,MATCH(U$4,A!$1:$1,0)-1)&lt;60)*(A!$A$3:$A$1000=$A6)))</f>
        <v>3</v>
      </c>
      <c r="V6" s="36">
        <f ca="1">IF(ISERROR(MATCH(U$4,A!$1:$1,0)),"/",SUMPRODUCT((OFFSET(A!$A$3:$A$1000,,MATCH(U$4,A!$1:$1,0))&lt;60)*(A!$A$3:$A$1000=$A6)))</f>
        <v>1</v>
      </c>
      <c r="W6" s="36">
        <f ca="1">IF(ISERROR(MATCH(U$4,A!$1:$1,0)),"/",SUMPRODUCT((OFFSET(A!$A$3:$A$1000,,MATCH(U$4,A!$1:$1,0)+1)&lt;60)*(A!$A$3:$A$1000=$A6)))</f>
        <v>12</v>
      </c>
      <c r="X6" s="35">
        <f ca="1">IF(ISERROR(MATCH(X$4,A!$1:$1,0)),"/",SUMPRODUCT((OFFSET(A!$A$3:$A$1000,,MATCH(X$4,A!$1:$1,0)-1)&lt;60)*(A!$A$3:$A$1000=$A6)))</f>
        <v>3</v>
      </c>
      <c r="Y6" s="36">
        <f ca="1">IF(ISERROR(MATCH(X$4,A!$1:$1,0)),"/",SUMPRODUCT((OFFSET(A!$A$3:$A$1000,,MATCH(X$4,A!$1:$1,0))&lt;60)*(A!$A$3:$A$1000=$A6)))</f>
        <v>1</v>
      </c>
      <c r="Z6" s="36">
        <f ca="1">IF(ISERROR(MATCH(X$4,A!$1:$1,0)),"/",SUMPRODUCT((OFFSET(A!$A$3:$A$1000,,MATCH(X$4,A!$1:$1,0)+1)&lt;60)*(A!$A$3:$A$1000=$A6)))</f>
        <v>12</v>
      </c>
    </row>
    <row r="7" spans="1:26" ht="17.100000000000001" customHeight="1">
      <c r="A7" s="76"/>
      <c r="B7" s="22" t="s">
        <v>22</v>
      </c>
      <c r="C7" s="37">
        <f ca="1">IF(ISERROR(MATCH(C$4,A!$1:$1,0)),"/",SUMPRODUCT((OFFSET(A!$A$3:$A$1000,,MATCH(C$4,A!$1:$1,0)-1)&gt;=60)*(OFFSET(A!$A$3:$A$1000,,MATCH(C$4,A!$1:$1,0)-1)&lt;70)*(A!$A$3:$A$1000=$A6)))</f>
        <v>6</v>
      </c>
      <c r="D7" s="38">
        <f ca="1">IF(ISERROR(MATCH(C$4,A!$1:$1,0)),"/",SUMPRODUCT((OFFSET(A!$A$3:$A$1000,,MATCH(C$4,A!$1:$1,0))&gt;=60)*(OFFSET(A!$A$3:$A$1000,,MATCH(C$4,A!$1:$1,0))&lt;70)*(A!$A$3:$A$1000=$A6)))</f>
        <v>6</v>
      </c>
      <c r="E7" s="38">
        <f ca="1">IF(ISERROR(MATCH(C$4,A!$1:$1,0)),"/",SUMPRODUCT((OFFSET(A!$A$3:$A$1000,,MATCH(C$4,A!$1:$1,0)+1)&gt;=60)*(OFFSET(A!$A$3:$A$1000,,MATCH(C$4,A!$1:$1,0)+1)&lt;70)*(A!$A$3:$A$1000=$A6)))</f>
        <v>3</v>
      </c>
      <c r="F7" s="37">
        <f ca="1">IF(ISERROR(MATCH(F$4,A!$1:$1,0)),"/",SUMPRODUCT((OFFSET(A!$A$3:$A$1000,,MATCH(F$4,A!$1:$1,0)-1)&gt;=60)*(OFFSET(A!$A$3:$A$1000,,MATCH(F$4,A!$1:$1,0)-1)&lt;70)*(A!$A$3:$A$1000=$A6)))</f>
        <v>4</v>
      </c>
      <c r="G7" s="38">
        <f ca="1">IF(ISERROR(MATCH(F$4,A!$1:$1,0)),"/",SUMPRODUCT((OFFSET(A!$A$3:$A$1000,,MATCH(F$4,A!$1:$1,0))&gt;=60)*(OFFSET(A!$A$3:$A$1000,,MATCH(F$4,A!$1:$1,0))&lt;70)*(A!$A$3:$A$1000=$A6)))</f>
        <v>8</v>
      </c>
      <c r="H7" s="38">
        <f ca="1">IF(ISERROR(MATCH(F$4,A!$1:$1,0)),"/",SUMPRODUCT((OFFSET(A!$A$3:$A$1000,,MATCH(F$4,A!$1:$1,0)+1)&gt;=60)*(OFFSET(A!$A$3:$A$1000,,MATCH(F$4,A!$1:$1,0)+1)&lt;70)*(A!$A$3:$A$1000=$A6)))</f>
        <v>2</v>
      </c>
      <c r="I7" s="37">
        <f ca="1">IF(ISERROR(MATCH(I$4,A!$1:$1,0)),"/",SUMPRODUCT((OFFSET(A!$A$3:$A$1000,,MATCH(I$4,A!$1:$1,0)-1)&gt;=60)*(OFFSET(A!$A$3:$A$1000,,MATCH(I$4,A!$1:$1,0)-1)&lt;70)*(A!$A$3:$A$1000=$A6)))</f>
        <v>7</v>
      </c>
      <c r="J7" s="38">
        <f ca="1">IF(ISERROR(MATCH(I$4,A!$1:$1,0)),"/",SUMPRODUCT((OFFSET(A!$A$3:$A$1000,,MATCH(I$4,A!$1:$1,0))&gt;=60)*(OFFSET(A!$A$3:$A$1000,,MATCH(I$4,A!$1:$1,0))&lt;70)*(A!$A$3:$A$1000=$A6)))</f>
        <v>6</v>
      </c>
      <c r="K7" s="38">
        <f ca="1">IF(ISERROR(MATCH(I$4,A!$1:$1,0)),"/",SUMPRODUCT((OFFSET(A!$A$3:$A$1000,,MATCH(I$4,A!$1:$1,0)+1)&gt;=60)*(OFFSET(A!$A$3:$A$1000,,MATCH(I$4,A!$1:$1,0)+1)&lt;70)*(A!$A$3:$A$1000=$A6)))</f>
        <v>3</v>
      </c>
      <c r="L7" s="37">
        <f ca="1">IF(ISERROR(MATCH(L$4,A!$1:$1,0)),"/",SUMPRODUCT((OFFSET(A!$A$3:$A$1000,,MATCH(L$4,A!$1:$1,0)-1)&gt;=60)*(OFFSET(A!$A$3:$A$1000,,MATCH(L$4,A!$1:$1,0)-1)&lt;70)*(A!$A$3:$A$1000=$A6)))</f>
        <v>5</v>
      </c>
      <c r="M7" s="38">
        <f ca="1">IF(ISERROR(MATCH(L$4,A!$1:$1,0)),"/",SUMPRODUCT((OFFSET(A!$A$3:$A$1000,,MATCH(L$4,A!$1:$1,0))&gt;=60)*(OFFSET(A!$A$3:$A$1000,,MATCH(L$4,A!$1:$1,0))&lt;70)*(A!$A$3:$A$1000=$A6)))</f>
        <v>7</v>
      </c>
      <c r="N7" s="38">
        <f ca="1">IF(ISERROR(MATCH(L$4,A!$1:$1,0)),"/",SUMPRODUCT((OFFSET(A!$A$3:$A$1000,,MATCH(L$4,A!$1:$1,0)+1)&gt;=60)*(OFFSET(A!$A$3:$A$1000,,MATCH(L$4,A!$1:$1,0)+1)&lt;70)*(A!$A$3:$A$1000=$A6)))</f>
        <v>6</v>
      </c>
      <c r="O7" s="37">
        <f ca="1">IF(ISERROR(MATCH(O$4,A!$1:$1,0)),"/",SUMPRODUCT((OFFSET(A!$A$3:$A$1000,,MATCH(O$4,A!$1:$1,0)-1)&gt;=60)*(OFFSET(A!$A$3:$A$1000,,MATCH(O$4,A!$1:$1,0)-1)&lt;70)*(A!$A$3:$A$1000=$A6)))</f>
        <v>3</v>
      </c>
      <c r="P7" s="38">
        <f ca="1">IF(ISERROR(MATCH(O$4,A!$1:$1,0)),"/",SUMPRODUCT((OFFSET(A!$A$3:$A$1000,,MATCH(O$4,A!$1:$1,0))&gt;=60)*(OFFSET(A!$A$3:$A$1000,,MATCH(O$4,A!$1:$1,0))&lt;70)*(A!$A$3:$A$1000=$A6)))</f>
        <v>5</v>
      </c>
      <c r="Q7" s="38">
        <f ca="1">IF(ISERROR(MATCH(O$4,A!$1:$1,0)),"/",SUMPRODUCT((OFFSET(A!$A$3:$A$1000,,MATCH(O$4,A!$1:$1,0)+1)&gt;=60)*(OFFSET(A!$A$3:$A$1000,,MATCH(O$4,A!$1:$1,0)+1)&lt;70)*(A!$A$3:$A$1000=$A6)))</f>
        <v>7</v>
      </c>
      <c r="R7" s="37">
        <f ca="1">IF(ISERROR(MATCH(R$4,A!$1:$1,0)),"/",SUMPRODUCT((OFFSET(A!$A$3:$A$1000,,MATCH(R$4,A!$1:$1,0)-1)&gt;=60)*(OFFSET(A!$A$3:$A$1000,,MATCH(R$4,A!$1:$1,0)-1)&lt;70)*(A!$A$3:$A$1000=$A6)))</f>
        <v>6</v>
      </c>
      <c r="S7" s="38">
        <f ca="1">IF(ISERROR(MATCH(R$4,A!$1:$1,0)),"/",SUMPRODUCT((OFFSET(A!$A$3:$A$1000,,MATCH(R$4,A!$1:$1,0))&gt;=60)*(OFFSET(A!$A$3:$A$1000,,MATCH(R$4,A!$1:$1,0))&lt;70)*(A!$A$3:$A$1000=$A6)))</f>
        <v>3</v>
      </c>
      <c r="T7" s="38">
        <f ca="1">IF(ISERROR(MATCH(R$4,A!$1:$1,0)),"/",SUMPRODUCT((OFFSET(A!$A$3:$A$1000,,MATCH(R$4,A!$1:$1,0)+1)&gt;=60)*(OFFSET(A!$A$3:$A$1000,,MATCH(R$4,A!$1:$1,0)+1)&lt;70)*(A!$A$3:$A$1000=$A6)))</f>
        <v>5</v>
      </c>
      <c r="U7" s="37">
        <f ca="1">IF(ISERROR(MATCH(U$4,A!$1:$1,0)),"/",SUMPRODUCT((OFFSET(A!$A$3:$A$1000,,MATCH(U$4,A!$1:$1,0)-1)&gt;=60)*(OFFSET(A!$A$3:$A$1000,,MATCH(U$4,A!$1:$1,0)-1)&lt;70)*(A!$A$3:$A$1000=$A6)))</f>
        <v>7</v>
      </c>
      <c r="V7" s="38">
        <f ca="1">IF(ISERROR(MATCH(U$4,A!$1:$1,0)),"/",SUMPRODUCT((OFFSET(A!$A$3:$A$1000,,MATCH(U$4,A!$1:$1,0))&gt;=60)*(OFFSET(A!$A$3:$A$1000,,MATCH(U$4,A!$1:$1,0))&lt;70)*(A!$A$3:$A$1000=$A6)))</f>
        <v>6</v>
      </c>
      <c r="W7" s="38">
        <f ca="1">IF(ISERROR(MATCH(U$4,A!$1:$1,0)),"/",SUMPRODUCT((OFFSET(A!$A$3:$A$1000,,MATCH(U$4,A!$1:$1,0)+1)&gt;=60)*(OFFSET(A!$A$3:$A$1000,,MATCH(U$4,A!$1:$1,0)+1)&lt;70)*(A!$A$3:$A$1000=$A6)))</f>
        <v>3</v>
      </c>
      <c r="X7" s="37">
        <f ca="1">IF(ISERROR(MATCH(X$4,A!$1:$1,0)),"/",SUMPRODUCT((OFFSET(A!$A$3:$A$1000,,MATCH(X$4,A!$1:$1,0)-1)&gt;=60)*(OFFSET(A!$A$3:$A$1000,,MATCH(X$4,A!$1:$1,0)-1)&lt;70)*(A!$A$3:$A$1000=$A6)))</f>
        <v>7</v>
      </c>
      <c r="Y7" s="38">
        <f ca="1">IF(ISERROR(MATCH(X$4,A!$1:$1,0)),"/",SUMPRODUCT((OFFSET(A!$A$3:$A$1000,,MATCH(X$4,A!$1:$1,0))&gt;=60)*(OFFSET(A!$A$3:$A$1000,,MATCH(X$4,A!$1:$1,0))&lt;70)*(A!$A$3:$A$1000=$A6)))</f>
        <v>6</v>
      </c>
      <c r="Z7" s="38">
        <f ca="1">IF(ISERROR(MATCH(X$4,A!$1:$1,0)),"/",SUMPRODUCT((OFFSET(A!$A$3:$A$1000,,MATCH(X$4,A!$1:$1,0)+1)&gt;=60)*(OFFSET(A!$A$3:$A$1000,,MATCH(X$4,A!$1:$1,0)+1)&lt;70)*(A!$A$3:$A$1000=$A6)))</f>
        <v>3</v>
      </c>
    </row>
    <row r="8" spans="1:26" ht="17.100000000000001" customHeight="1">
      <c r="A8" s="76"/>
      <c r="B8" s="23" t="s">
        <v>23</v>
      </c>
      <c r="C8" s="39">
        <f ca="1">IF(ISERROR(MATCH(C$4,A!$1:$1,0)),"/",SUMPRODUCT((OFFSET(A!$A$3:$A$1000,,MATCH(C$4,A!$1:$1,0)-1)&gt;=70)*(OFFSET(A!$A$3:$A$1000,,MATCH(C$4,A!$1:$1,0)-1)&lt;80)*(A!$A$3:$A$1000=$A6)))</f>
        <v>3</v>
      </c>
      <c r="D8" s="40">
        <f ca="1">IF(ISERROR(MATCH(C$4,A!$1:$1,0)),"/",SUMPRODUCT((OFFSET(A!$A$3:$A$1000,,MATCH(C$4,A!$1:$1,0))&gt;=70)*(OFFSET(A!$A$3:$A$1000,,MATCH(C$4,A!$1:$1,0))&lt;80)*(A!$A$3:$A$1000=$A6)))</f>
        <v>7</v>
      </c>
      <c r="E8" s="40">
        <f ca="1">IF(ISERROR(MATCH(C$4,A!$1:$1,0)),"/",SUMPRODUCT((OFFSET(A!$A$3:$A$1000,,MATCH(C$4,A!$1:$1,0)+1)&gt;=70)*(OFFSET(A!$A$3:$A$1000,,MATCH(C$4,A!$1:$1,0)+1)&lt;80)*(A!$A$3:$A$1000=$A6)))</f>
        <v>0</v>
      </c>
      <c r="F8" s="39">
        <f ca="1">IF(ISERROR(MATCH(F$4,A!$1:$1,0)),"/",SUMPRODUCT((OFFSET(A!$A$3:$A$1000,,MATCH(F$4,A!$1:$1,0)-1)&gt;=70)*(OFFSET(A!$A$3:$A$1000,,MATCH(F$4,A!$1:$1,0)-1)&lt;80)*(A!$A$3:$A$1000=$A6)))</f>
        <v>0</v>
      </c>
      <c r="G8" s="40">
        <f ca="1">IF(ISERROR(MATCH(F$4,A!$1:$1,0)),"/",SUMPRODUCT((OFFSET(A!$A$3:$A$1000,,MATCH(F$4,A!$1:$1,0))&gt;=70)*(OFFSET(A!$A$3:$A$1000,,MATCH(F$4,A!$1:$1,0))&lt;80)*(A!$A$3:$A$1000=$A6)))</f>
        <v>4</v>
      </c>
      <c r="H8" s="40">
        <f ca="1">IF(ISERROR(MATCH(F$4,A!$1:$1,0)),"/",SUMPRODUCT((OFFSET(A!$A$3:$A$1000,,MATCH(F$4,A!$1:$1,0)+1)&gt;=70)*(OFFSET(A!$A$3:$A$1000,,MATCH(F$4,A!$1:$1,0)+1)&lt;80)*(A!$A$3:$A$1000=$A6)))</f>
        <v>1</v>
      </c>
      <c r="I8" s="39">
        <f ca="1">IF(ISERROR(MATCH(I$4,A!$1:$1,0)),"/",SUMPRODUCT((OFFSET(A!$A$3:$A$1000,,MATCH(I$4,A!$1:$1,0)-1)&gt;=70)*(OFFSET(A!$A$3:$A$1000,,MATCH(I$4,A!$1:$1,0)-1)&lt;80)*(A!$A$3:$A$1000=$A6)))</f>
        <v>3</v>
      </c>
      <c r="J8" s="40">
        <f ca="1">IF(ISERROR(MATCH(I$4,A!$1:$1,0)),"/",SUMPRODUCT((OFFSET(A!$A$3:$A$1000,,MATCH(I$4,A!$1:$1,0))&gt;=70)*(OFFSET(A!$A$3:$A$1000,,MATCH(I$4,A!$1:$1,0))&lt;80)*(A!$A$3:$A$1000=$A6)))</f>
        <v>7</v>
      </c>
      <c r="K8" s="40">
        <f ca="1">IF(ISERROR(MATCH(I$4,A!$1:$1,0)),"/",SUMPRODUCT((OFFSET(A!$A$3:$A$1000,,MATCH(I$4,A!$1:$1,0)+1)&gt;=70)*(OFFSET(A!$A$3:$A$1000,,MATCH(I$4,A!$1:$1,0)+1)&lt;80)*(A!$A$3:$A$1000=$A6)))</f>
        <v>0</v>
      </c>
      <c r="L8" s="39">
        <f ca="1">IF(ISERROR(MATCH(L$4,A!$1:$1,0)),"/",SUMPRODUCT((OFFSET(A!$A$3:$A$1000,,MATCH(L$4,A!$1:$1,0)-1)&gt;=70)*(OFFSET(A!$A$3:$A$1000,,MATCH(L$4,A!$1:$1,0)-1)&lt;80)*(A!$A$3:$A$1000=$A6)))</f>
        <v>0</v>
      </c>
      <c r="M8" s="40">
        <f ca="1">IF(ISERROR(MATCH(L$4,A!$1:$1,0)),"/",SUMPRODUCT((OFFSET(A!$A$3:$A$1000,,MATCH(L$4,A!$1:$1,0))&gt;=70)*(OFFSET(A!$A$3:$A$1000,,MATCH(L$4,A!$1:$1,0))&lt;80)*(A!$A$3:$A$1000=$A6)))</f>
        <v>3</v>
      </c>
      <c r="N8" s="40">
        <f ca="1">IF(ISERROR(MATCH(L$4,A!$1:$1,0)),"/",SUMPRODUCT((OFFSET(A!$A$3:$A$1000,,MATCH(L$4,A!$1:$1,0)+1)&gt;=70)*(OFFSET(A!$A$3:$A$1000,,MATCH(L$4,A!$1:$1,0)+1)&lt;80)*(A!$A$3:$A$1000=$A6)))</f>
        <v>7</v>
      </c>
      <c r="O8" s="39">
        <f ca="1">IF(ISERROR(MATCH(O$4,A!$1:$1,0)),"/",SUMPRODUCT((OFFSET(A!$A$3:$A$1000,,MATCH(O$4,A!$1:$1,0)-1)&gt;=70)*(OFFSET(A!$A$3:$A$1000,,MATCH(O$4,A!$1:$1,0)-1)&lt;80)*(A!$A$3:$A$1000=$A6)))</f>
        <v>0</v>
      </c>
      <c r="P8" s="40">
        <f ca="1">IF(ISERROR(MATCH(O$4,A!$1:$1,0)),"/",SUMPRODUCT((OFFSET(A!$A$3:$A$1000,,MATCH(O$4,A!$1:$1,0))&gt;=70)*(OFFSET(A!$A$3:$A$1000,,MATCH(O$4,A!$1:$1,0))&lt;80)*(A!$A$3:$A$1000=$A6)))</f>
        <v>0</v>
      </c>
      <c r="Q8" s="40">
        <f ca="1">IF(ISERROR(MATCH(O$4,A!$1:$1,0)),"/",SUMPRODUCT((OFFSET(A!$A$3:$A$1000,,MATCH(O$4,A!$1:$1,0)+1)&gt;=70)*(OFFSET(A!$A$3:$A$1000,,MATCH(O$4,A!$1:$1,0)+1)&lt;80)*(A!$A$3:$A$1000=$A6)))</f>
        <v>3</v>
      </c>
      <c r="R8" s="39">
        <f ca="1">IF(ISERROR(MATCH(R$4,A!$1:$1,0)),"/",SUMPRODUCT((OFFSET(A!$A$3:$A$1000,,MATCH(R$4,A!$1:$1,0)-1)&gt;=70)*(OFFSET(A!$A$3:$A$1000,,MATCH(R$4,A!$1:$1,0)-1)&lt;80)*(A!$A$3:$A$1000=$A6)))</f>
        <v>7</v>
      </c>
      <c r="S8" s="40">
        <f ca="1">IF(ISERROR(MATCH(R$4,A!$1:$1,0)),"/",SUMPRODUCT((OFFSET(A!$A$3:$A$1000,,MATCH(R$4,A!$1:$1,0))&gt;=70)*(OFFSET(A!$A$3:$A$1000,,MATCH(R$4,A!$1:$1,0))&lt;80)*(A!$A$3:$A$1000=$A6)))</f>
        <v>0</v>
      </c>
      <c r="T8" s="40">
        <f ca="1">IF(ISERROR(MATCH(R$4,A!$1:$1,0)),"/",SUMPRODUCT((OFFSET(A!$A$3:$A$1000,,MATCH(R$4,A!$1:$1,0)+1)&gt;=70)*(OFFSET(A!$A$3:$A$1000,,MATCH(R$4,A!$1:$1,0)+1)&lt;80)*(A!$A$3:$A$1000=$A6)))</f>
        <v>0</v>
      </c>
      <c r="U8" s="39">
        <f ca="1">IF(ISERROR(MATCH(U$4,A!$1:$1,0)),"/",SUMPRODUCT((OFFSET(A!$A$3:$A$1000,,MATCH(U$4,A!$1:$1,0)-1)&gt;=70)*(OFFSET(A!$A$3:$A$1000,,MATCH(U$4,A!$1:$1,0)-1)&lt;80)*(A!$A$3:$A$1000=$A6)))</f>
        <v>3</v>
      </c>
      <c r="V8" s="40">
        <f ca="1">IF(ISERROR(MATCH(U$4,A!$1:$1,0)),"/",SUMPRODUCT((OFFSET(A!$A$3:$A$1000,,MATCH(U$4,A!$1:$1,0))&gt;=70)*(OFFSET(A!$A$3:$A$1000,,MATCH(U$4,A!$1:$1,0))&lt;80)*(A!$A$3:$A$1000=$A6)))</f>
        <v>7</v>
      </c>
      <c r="W8" s="40">
        <f ca="1">IF(ISERROR(MATCH(U$4,A!$1:$1,0)),"/",SUMPRODUCT((OFFSET(A!$A$3:$A$1000,,MATCH(U$4,A!$1:$1,0)+1)&gt;=70)*(OFFSET(A!$A$3:$A$1000,,MATCH(U$4,A!$1:$1,0)+1)&lt;80)*(A!$A$3:$A$1000=$A6)))</f>
        <v>0</v>
      </c>
      <c r="X8" s="39">
        <f ca="1">IF(ISERROR(MATCH(X$4,A!$1:$1,0)),"/",SUMPRODUCT((OFFSET(A!$A$3:$A$1000,,MATCH(X$4,A!$1:$1,0)-1)&gt;=70)*(OFFSET(A!$A$3:$A$1000,,MATCH(X$4,A!$1:$1,0)-1)&lt;80)*(A!$A$3:$A$1000=$A6)))</f>
        <v>3</v>
      </c>
      <c r="Y8" s="40">
        <f ca="1">IF(ISERROR(MATCH(X$4,A!$1:$1,0)),"/",SUMPRODUCT((OFFSET(A!$A$3:$A$1000,,MATCH(X$4,A!$1:$1,0))&gt;=70)*(OFFSET(A!$A$3:$A$1000,,MATCH(X$4,A!$1:$1,0))&lt;80)*(A!$A$3:$A$1000=$A6)))</f>
        <v>7</v>
      </c>
      <c r="Z8" s="40">
        <f ca="1">IF(ISERROR(MATCH(X$4,A!$1:$1,0)),"/",SUMPRODUCT((OFFSET(A!$A$3:$A$1000,,MATCH(X$4,A!$1:$1,0)+1)&gt;=70)*(OFFSET(A!$A$3:$A$1000,,MATCH(X$4,A!$1:$1,0)+1)&lt;80)*(A!$A$3:$A$1000=$A6)))</f>
        <v>0</v>
      </c>
    </row>
    <row r="9" spans="1:26" ht="17.100000000000001" customHeight="1">
      <c r="A9" s="76"/>
      <c r="B9" s="24" t="s">
        <v>24</v>
      </c>
      <c r="C9" s="41">
        <f ca="1">IF(ISERROR(MATCH(C$4,A!$1:$1,0)),"/",SUMPRODUCT((OFFSET(A!$A$3:$A$1000,,MATCH(C$4,A!$1:$1,0)-1)&gt;=80)*(OFFSET(A!$A$3:$A$1000,,MATCH(C$4,A!$1:$1,0)-1)&lt;90)*(A!$A$3:$A$1000=$A6)))</f>
        <v>2</v>
      </c>
      <c r="D9" s="42">
        <f ca="1">IF(ISERROR(MATCH(C$4,A!$1:$1,0)),"/",SUMPRODUCT((OFFSET(A!$A$3:$A$1000,,MATCH(C$4,A!$1:$1,0))&gt;=80)*(OFFSET(A!$A$3:$A$1000,,MATCH(C$4,A!$1:$1,0))&lt;90)*(A!$A$3:$A$1000=$A6)))</f>
        <v>2</v>
      </c>
      <c r="E9" s="42">
        <f ca="1">IF(ISERROR(MATCH(C$4,A!$1:$1,0)),"/",SUMPRODUCT((OFFSET(A!$A$3:$A$1000,,MATCH(C$4,A!$1:$1,0)+1)&gt;=80)*(OFFSET(A!$A$3:$A$1000,,MATCH(C$4,A!$1:$1,0)+1)&lt;90)*(A!$A$3:$A$1000=$A6)))</f>
        <v>1</v>
      </c>
      <c r="F9" s="41">
        <f ca="1">IF(ISERROR(MATCH(F$4,A!$1:$1,0)),"/",SUMPRODUCT((OFFSET(A!$A$3:$A$1000,,MATCH(F$4,A!$1:$1,0)-1)&gt;=80)*(OFFSET(A!$A$3:$A$1000,,MATCH(F$4,A!$1:$1,0)-1)&lt;90)*(A!$A$3:$A$1000=$A6)))</f>
        <v>0</v>
      </c>
      <c r="G9" s="42">
        <f ca="1">IF(ISERROR(MATCH(F$4,A!$1:$1,0)),"/",SUMPRODUCT((OFFSET(A!$A$3:$A$1000,,MATCH(F$4,A!$1:$1,0))&gt;=80)*(OFFSET(A!$A$3:$A$1000,,MATCH(F$4,A!$1:$1,0))&lt;90)*(A!$A$3:$A$1000=$A6)))</f>
        <v>0</v>
      </c>
      <c r="H9" s="42">
        <f ca="1">IF(ISERROR(MATCH(F$4,A!$1:$1,0)),"/",SUMPRODUCT((OFFSET(A!$A$3:$A$1000,,MATCH(F$4,A!$1:$1,0)+1)&gt;=80)*(OFFSET(A!$A$3:$A$1000,,MATCH(F$4,A!$1:$1,0)+1)&lt;90)*(A!$A$3:$A$1000=$A6)))</f>
        <v>0</v>
      </c>
      <c r="I9" s="41">
        <f ca="1">IF(ISERROR(MATCH(I$4,A!$1:$1,0)),"/",SUMPRODUCT((OFFSET(A!$A$3:$A$1000,,MATCH(I$4,A!$1:$1,0)-1)&gt;=80)*(OFFSET(A!$A$3:$A$1000,,MATCH(I$4,A!$1:$1,0)-1)&lt;90)*(A!$A$3:$A$1000=$A6)))</f>
        <v>2</v>
      </c>
      <c r="J9" s="42">
        <f ca="1">IF(ISERROR(MATCH(I$4,A!$1:$1,0)),"/",SUMPRODUCT((OFFSET(A!$A$3:$A$1000,,MATCH(I$4,A!$1:$1,0))&gt;=80)*(OFFSET(A!$A$3:$A$1000,,MATCH(I$4,A!$1:$1,0))&lt;90)*(A!$A$3:$A$1000=$A6)))</f>
        <v>2</v>
      </c>
      <c r="K9" s="42">
        <f ca="1">IF(ISERROR(MATCH(I$4,A!$1:$1,0)),"/",SUMPRODUCT((OFFSET(A!$A$3:$A$1000,,MATCH(I$4,A!$1:$1,0)+1)&gt;=80)*(OFFSET(A!$A$3:$A$1000,,MATCH(I$4,A!$1:$1,0)+1)&lt;90)*(A!$A$3:$A$1000=$A6)))</f>
        <v>1</v>
      </c>
      <c r="L9" s="41">
        <f ca="1">IF(ISERROR(MATCH(L$4,A!$1:$1,0)),"/",SUMPRODUCT((OFFSET(A!$A$3:$A$1000,,MATCH(L$4,A!$1:$1,0)-1)&gt;=80)*(OFFSET(A!$A$3:$A$1000,,MATCH(L$4,A!$1:$1,0)-1)&lt;90)*(A!$A$3:$A$1000=$A6)))</f>
        <v>0</v>
      </c>
      <c r="M9" s="42">
        <f ca="1">IF(ISERROR(MATCH(L$4,A!$1:$1,0)),"/",SUMPRODUCT((OFFSET(A!$A$3:$A$1000,,MATCH(L$4,A!$1:$1,0))&gt;=80)*(OFFSET(A!$A$3:$A$1000,,MATCH(L$4,A!$1:$1,0))&lt;90)*(A!$A$3:$A$1000=$A6)))</f>
        <v>2</v>
      </c>
      <c r="N9" s="42">
        <f ca="1">IF(ISERROR(MATCH(L$4,A!$1:$1,0)),"/",SUMPRODUCT((OFFSET(A!$A$3:$A$1000,,MATCH(L$4,A!$1:$1,0)+1)&gt;=80)*(OFFSET(A!$A$3:$A$1000,,MATCH(L$4,A!$1:$1,0)+1)&lt;90)*(A!$A$3:$A$1000=$A6)))</f>
        <v>2</v>
      </c>
      <c r="O9" s="41">
        <f ca="1">IF(ISERROR(MATCH(O$4,A!$1:$1,0)),"/",SUMPRODUCT((OFFSET(A!$A$3:$A$1000,,MATCH(O$4,A!$1:$1,0)-1)&gt;=80)*(OFFSET(A!$A$3:$A$1000,,MATCH(O$4,A!$1:$1,0)-1)&lt;90)*(A!$A$3:$A$1000=$A6)))</f>
        <v>1</v>
      </c>
      <c r="P9" s="42">
        <f ca="1">IF(ISERROR(MATCH(O$4,A!$1:$1,0)),"/",SUMPRODUCT((OFFSET(A!$A$3:$A$1000,,MATCH(O$4,A!$1:$1,0))&gt;=80)*(OFFSET(A!$A$3:$A$1000,,MATCH(O$4,A!$1:$1,0))&lt;90)*(A!$A$3:$A$1000=$A6)))</f>
        <v>0</v>
      </c>
      <c r="Q9" s="42">
        <f ca="1">IF(ISERROR(MATCH(O$4,A!$1:$1,0)),"/",SUMPRODUCT((OFFSET(A!$A$3:$A$1000,,MATCH(O$4,A!$1:$1,0)+1)&gt;=80)*(OFFSET(A!$A$3:$A$1000,,MATCH(O$4,A!$1:$1,0)+1)&lt;90)*(A!$A$3:$A$1000=$A6)))</f>
        <v>2</v>
      </c>
      <c r="R9" s="41">
        <f ca="1">IF(ISERROR(MATCH(R$4,A!$1:$1,0)),"/",SUMPRODUCT((OFFSET(A!$A$3:$A$1000,,MATCH(R$4,A!$1:$1,0)-1)&gt;=80)*(OFFSET(A!$A$3:$A$1000,,MATCH(R$4,A!$1:$1,0)-1)&lt;90)*(A!$A$3:$A$1000=$A6)))</f>
        <v>2</v>
      </c>
      <c r="S9" s="42">
        <f ca="1">IF(ISERROR(MATCH(R$4,A!$1:$1,0)),"/",SUMPRODUCT((OFFSET(A!$A$3:$A$1000,,MATCH(R$4,A!$1:$1,0))&gt;=80)*(OFFSET(A!$A$3:$A$1000,,MATCH(R$4,A!$1:$1,0))&lt;90)*(A!$A$3:$A$1000=$A6)))</f>
        <v>1</v>
      </c>
      <c r="T9" s="42">
        <f ca="1">IF(ISERROR(MATCH(R$4,A!$1:$1,0)),"/",SUMPRODUCT((OFFSET(A!$A$3:$A$1000,,MATCH(R$4,A!$1:$1,0)+1)&gt;=80)*(OFFSET(A!$A$3:$A$1000,,MATCH(R$4,A!$1:$1,0)+1)&lt;90)*(A!$A$3:$A$1000=$A6)))</f>
        <v>0</v>
      </c>
      <c r="U9" s="41">
        <f ca="1">IF(ISERROR(MATCH(U$4,A!$1:$1,0)),"/",SUMPRODUCT((OFFSET(A!$A$3:$A$1000,,MATCH(U$4,A!$1:$1,0)-1)&gt;=80)*(OFFSET(A!$A$3:$A$1000,,MATCH(U$4,A!$1:$1,0)-1)&lt;90)*(A!$A$3:$A$1000=$A6)))</f>
        <v>2</v>
      </c>
      <c r="V9" s="42">
        <f ca="1">IF(ISERROR(MATCH(U$4,A!$1:$1,0)),"/",SUMPRODUCT((OFFSET(A!$A$3:$A$1000,,MATCH(U$4,A!$1:$1,0))&gt;=80)*(OFFSET(A!$A$3:$A$1000,,MATCH(U$4,A!$1:$1,0))&lt;90)*(A!$A$3:$A$1000=$A6)))</f>
        <v>2</v>
      </c>
      <c r="W9" s="42">
        <f ca="1">IF(ISERROR(MATCH(U$4,A!$1:$1,0)),"/",SUMPRODUCT((OFFSET(A!$A$3:$A$1000,,MATCH(U$4,A!$1:$1,0)+1)&gt;=80)*(OFFSET(A!$A$3:$A$1000,,MATCH(U$4,A!$1:$1,0)+1)&lt;90)*(A!$A$3:$A$1000=$A6)))</f>
        <v>1</v>
      </c>
      <c r="X9" s="41">
        <f ca="1">IF(ISERROR(MATCH(X$4,A!$1:$1,0)),"/",SUMPRODUCT((OFFSET(A!$A$3:$A$1000,,MATCH(X$4,A!$1:$1,0)-1)&gt;=80)*(OFFSET(A!$A$3:$A$1000,,MATCH(X$4,A!$1:$1,0)-1)&lt;90)*(A!$A$3:$A$1000=$A6)))</f>
        <v>2</v>
      </c>
      <c r="Y9" s="42">
        <f ca="1">IF(ISERROR(MATCH(X$4,A!$1:$1,0)),"/",SUMPRODUCT((OFFSET(A!$A$3:$A$1000,,MATCH(X$4,A!$1:$1,0))&gt;=80)*(OFFSET(A!$A$3:$A$1000,,MATCH(X$4,A!$1:$1,0))&lt;90)*(A!$A$3:$A$1000=$A6)))</f>
        <v>2</v>
      </c>
      <c r="Z9" s="42">
        <f ca="1">IF(ISERROR(MATCH(X$4,A!$1:$1,0)),"/",SUMPRODUCT((OFFSET(A!$A$3:$A$1000,,MATCH(X$4,A!$1:$1,0)+1)&gt;=80)*(OFFSET(A!$A$3:$A$1000,,MATCH(X$4,A!$1:$1,0)+1)&lt;90)*(A!$A$3:$A$1000=$A6)))</f>
        <v>1</v>
      </c>
    </row>
    <row r="10" spans="1:26" ht="17.100000000000001" customHeight="1">
      <c r="A10" s="76"/>
      <c r="B10" s="22" t="s">
        <v>25</v>
      </c>
      <c r="C10" s="37">
        <f ca="1">IF(ISERROR(MATCH(C$4,A!$1:$1,0)),"/",SUMPRODUCT((OFFSET(A!$A$3:$A$1000,,MATCH(C$4,A!$1:$1,0)-1)&gt;=90)*(A!$A$3:$A$1000=$A6)))</f>
        <v>1</v>
      </c>
      <c r="D10" s="38">
        <f ca="1">IF(ISERROR(MATCH(C$4,A!$1:$1,0)),"/",SUMPRODUCT((OFFSET(A!$A$3:$A$1000,,MATCH(C$4,A!$1:$1,0))&gt;=90)*(A!$A$3:$A$1000=$A6)))</f>
        <v>0</v>
      </c>
      <c r="E10" s="38">
        <f ca="1">IF(ISERROR(MATCH(C$4,A!$1:$1,0)),"/",SUMPRODUCT((OFFSET(A!$A$3:$A$1000,,MATCH(C$4,A!$1:$1,0)+1)&gt;=90)*(A!$A$3:$A$1000=$A6)))</f>
        <v>0</v>
      </c>
      <c r="F10" s="37">
        <f ca="1">IF(ISERROR(MATCH(F$4,A!$1:$1,0)),"/",SUMPRODUCT((OFFSET(A!$A$3:$A$1000,,MATCH(F$4,A!$1:$1,0)-1)&gt;=90)*(A!$A$3:$A$1000=$A6)))</f>
        <v>3</v>
      </c>
      <c r="G10" s="38">
        <f ca="1">IF(ISERROR(MATCH(F$4,A!$1:$1,0)),"/",SUMPRODUCT((OFFSET(A!$A$3:$A$1000,,MATCH(F$4,A!$1:$1,0))&gt;=90)*(A!$A$3:$A$1000=$A6)))</f>
        <v>0</v>
      </c>
      <c r="H10" s="38">
        <f ca="1">IF(ISERROR(MATCH(F$4,A!$1:$1,0)),"/",SUMPRODUCT((OFFSET(A!$A$3:$A$1000,,MATCH(F$4,A!$1:$1,0)+1)&gt;=90)*(A!$A$3:$A$1000=$A6)))</f>
        <v>9</v>
      </c>
      <c r="I10" s="37">
        <f ca="1">IF(ISERROR(MATCH(I$4,A!$1:$1,0)),"/",SUMPRODUCT((OFFSET(A!$A$3:$A$1000,,MATCH(I$4,A!$1:$1,0)-1)&gt;=90)*(A!$A$3:$A$1000=$A6)))</f>
        <v>1</v>
      </c>
      <c r="J10" s="38">
        <f ca="1">IF(ISERROR(MATCH(I$4,A!$1:$1,0)),"/",SUMPRODUCT((OFFSET(A!$A$3:$A$1000,,MATCH(I$4,A!$1:$1,0))&gt;=90)*(A!$A$3:$A$1000=$A6)))</f>
        <v>0</v>
      </c>
      <c r="K10" s="38">
        <f ca="1">IF(ISERROR(MATCH(I$4,A!$1:$1,0)),"/",SUMPRODUCT((OFFSET(A!$A$3:$A$1000,,MATCH(I$4,A!$1:$1,0)+1)&gt;=90)*(A!$A$3:$A$1000=$A6)))</f>
        <v>0</v>
      </c>
      <c r="L10" s="37">
        <f ca="1">IF(ISERROR(MATCH(L$4,A!$1:$1,0)),"/",SUMPRODUCT((OFFSET(A!$A$3:$A$1000,,MATCH(L$4,A!$1:$1,0)-1)&gt;=90)*(A!$A$3:$A$1000=$A6)))</f>
        <v>2</v>
      </c>
      <c r="M10" s="38">
        <f ca="1">IF(ISERROR(MATCH(L$4,A!$1:$1,0)),"/",SUMPRODUCT((OFFSET(A!$A$3:$A$1000,,MATCH(L$4,A!$1:$1,0))&gt;=90)*(A!$A$3:$A$1000=$A6)))</f>
        <v>1</v>
      </c>
      <c r="N10" s="38">
        <f ca="1">IF(ISERROR(MATCH(L$4,A!$1:$1,0)),"/",SUMPRODUCT((OFFSET(A!$A$3:$A$1000,,MATCH(L$4,A!$1:$1,0)+1)&gt;=90)*(A!$A$3:$A$1000=$A6)))</f>
        <v>0</v>
      </c>
      <c r="O10" s="37">
        <f ca="1">IF(ISERROR(MATCH(O$4,A!$1:$1,0)),"/",SUMPRODUCT((OFFSET(A!$A$3:$A$1000,,MATCH(O$4,A!$1:$1,0)-1)&gt;=90)*(A!$A$3:$A$1000=$A6)))</f>
        <v>0</v>
      </c>
      <c r="P10" s="38">
        <f ca="1">IF(ISERROR(MATCH(O$4,A!$1:$1,0)),"/",SUMPRODUCT((OFFSET(A!$A$3:$A$1000,,MATCH(O$4,A!$1:$1,0))&gt;=90)*(A!$A$3:$A$1000=$A6)))</f>
        <v>2</v>
      </c>
      <c r="Q10" s="38">
        <f ca="1">IF(ISERROR(MATCH(O$4,A!$1:$1,0)),"/",SUMPRODUCT((OFFSET(A!$A$3:$A$1000,,MATCH(O$4,A!$1:$1,0)+1)&gt;=90)*(A!$A$3:$A$1000=$A6)))</f>
        <v>1</v>
      </c>
      <c r="R10" s="37">
        <f ca="1">IF(ISERROR(MATCH(R$4,A!$1:$1,0)),"/",SUMPRODUCT((OFFSET(A!$A$3:$A$1000,,MATCH(R$4,A!$1:$1,0)-1)&gt;=90)*(A!$A$3:$A$1000=$A6)))</f>
        <v>0</v>
      </c>
      <c r="S10" s="38">
        <f ca="1">IF(ISERROR(MATCH(R$4,A!$1:$1,0)),"/",SUMPRODUCT((OFFSET(A!$A$3:$A$1000,,MATCH(R$4,A!$1:$1,0))&gt;=90)*(A!$A$3:$A$1000=$A6)))</f>
        <v>0</v>
      </c>
      <c r="T10" s="38">
        <f ca="1">IF(ISERROR(MATCH(R$4,A!$1:$1,0)),"/",SUMPRODUCT((OFFSET(A!$A$3:$A$1000,,MATCH(R$4,A!$1:$1,0)+1)&gt;=90)*(A!$A$3:$A$1000=$A6)))</f>
        <v>2</v>
      </c>
      <c r="U10" s="37">
        <f ca="1">IF(ISERROR(MATCH(U$4,A!$1:$1,0)),"/",SUMPRODUCT((OFFSET(A!$A$3:$A$1000,,MATCH(U$4,A!$1:$1,0)-1)&gt;=90)*(A!$A$3:$A$1000=$A6)))</f>
        <v>1</v>
      </c>
      <c r="V10" s="38">
        <f ca="1">IF(ISERROR(MATCH(U$4,A!$1:$1,0)),"/",SUMPRODUCT((OFFSET(A!$A$3:$A$1000,,MATCH(U$4,A!$1:$1,0))&gt;=90)*(A!$A$3:$A$1000=$A6)))</f>
        <v>0</v>
      </c>
      <c r="W10" s="38">
        <f ca="1">IF(ISERROR(MATCH(U$4,A!$1:$1,0)),"/",SUMPRODUCT((OFFSET(A!$A$3:$A$1000,,MATCH(U$4,A!$1:$1,0)+1)&gt;=90)*(A!$A$3:$A$1000=$A6)))</f>
        <v>0</v>
      </c>
      <c r="X10" s="37">
        <f ca="1">IF(ISERROR(MATCH(X$4,A!$1:$1,0)),"/",SUMPRODUCT((OFFSET(A!$A$3:$A$1000,,MATCH(X$4,A!$1:$1,0)-1)&gt;=90)*(A!$A$3:$A$1000=$A6)))</f>
        <v>1</v>
      </c>
      <c r="Y10" s="38">
        <f ca="1">IF(ISERROR(MATCH(X$4,A!$1:$1,0)),"/",SUMPRODUCT((OFFSET(A!$A$3:$A$1000,,MATCH(X$4,A!$1:$1,0))&gt;=90)*(A!$A$3:$A$1000=$A6)))</f>
        <v>0</v>
      </c>
      <c r="Z10" s="38">
        <f ca="1">IF(ISERROR(MATCH(X$4,A!$1:$1,0)),"/",SUMPRODUCT((OFFSET(A!$A$3:$A$1000,,MATCH(X$4,A!$1:$1,0)+1)&gt;=90)*(A!$A$3:$A$1000=$A6)))</f>
        <v>0</v>
      </c>
    </row>
    <row r="11" spans="1:26" ht="17.100000000000001" customHeight="1" thickBot="1">
      <c r="A11" s="77"/>
      <c r="B11" s="25" t="s">
        <v>26</v>
      </c>
      <c r="C11" s="44">
        <f ca="1">IF(ISERROR(MATCH(C$4,A!$1:$1,0)),"/",AVERAGEIF(A!$A$3:$A$1000,$A6,OFFSET(A!$A$3:$A$1000,,MATCH(C$4,A!$1:$1,0)-1)))</f>
        <v>62.4375</v>
      </c>
      <c r="D11" s="44">
        <f ca="1">IF(ISERROR(MATCH(C$4,A!$1:$1,0)),"/",AVERAGEIF(A!$A$3:$A$1000,$A6,OFFSET(A!$A$3:$A$1000,,MATCH(C$4,A!$1:$1,0))))</f>
        <v>72.0625</v>
      </c>
      <c r="E11" s="44">
        <f ca="1">IF(ISERROR(MATCH(C$4,A!$1:$1,0)),"/",AVERAGEIF(A!$A$3:$A$1000,$A6,OFFSET(A!$A$3:$A$1000,,MATCH(C$4,A!$1:$1,0)+1)))</f>
        <v>52.512500000000003</v>
      </c>
      <c r="F11" s="44">
        <f ca="1">IF(ISERROR(MATCH(F$4,A!$1:$1,0)),"/",AVERAGEIF(A!$A$3:$A$1000,$A6,OFFSET(A!$A$3:$A$1000,,MATCH(F$4,A!$1:$1,0)-1)))</f>
        <v>62.237500000000011</v>
      </c>
      <c r="G11" s="44">
        <f ca="1">IF(ISERROR(MATCH(F$4,A!$1:$1,0)),"/",AVERAGEIF(A!$A$3:$A$1000,$A6,OFFSET(A!$A$3:$A$1000,,MATCH(F$4,A!$1:$1,0))))</f>
        <v>65.731249999999989</v>
      </c>
      <c r="H11" s="44">
        <f ca="1">IF(ISERROR(MATCH(F$4,A!$1:$1,0)),"/",AVERAGEIF(A!$A$3:$A$1000,$A6,OFFSET(A!$A$3:$A$1000,,MATCH(F$4,A!$1:$1,0)+1)))</f>
        <v>81.368750000000006</v>
      </c>
      <c r="I11" s="44">
        <f ca="1">IF(ISERROR(MATCH(I$4,A!$1:$1,0)),"/",AVERAGEIF(A!$A$3:$A$1000,$A6,OFFSET(A!$A$3:$A$1000,,MATCH(I$4,A!$1:$1,0)-1)))</f>
        <v>66.1875</v>
      </c>
      <c r="J11" s="44">
        <f ca="1">IF(ISERROR(MATCH(I$4,A!$1:$1,0)),"/",AVERAGEIF(A!$A$3:$A$1000,$A6,OFFSET(A!$A$3:$A$1000,,MATCH(I$4,A!$1:$1,0))))</f>
        <v>72.0625</v>
      </c>
      <c r="K11" s="44">
        <f ca="1">IF(ISERROR(MATCH(I$4,A!$1:$1,0)),"/",AVERAGEIF(A!$A$3:$A$1000,$A6,OFFSET(A!$A$3:$A$1000,,MATCH(I$4,A!$1:$1,0)+1)))</f>
        <v>52.512500000000003</v>
      </c>
      <c r="L11" s="44">
        <f ca="1">IF(ISERROR(MATCH(L$4,A!$1:$1,0)),"/",AVERAGEIF(A!$A$3:$A$1000,$A6,OFFSET(A!$A$3:$A$1000,,MATCH(L$4,A!$1:$1,0)-1)))</f>
        <v>60.212500000000013</v>
      </c>
      <c r="M11" s="44">
        <f ca="1">IF(ISERROR(MATCH(L$4,A!$1:$1,0)),"/",AVERAGEIF(A!$A$3:$A$1000,$A6,OFFSET(A!$A$3:$A$1000,,MATCH(L$4,A!$1:$1,0))))</f>
        <v>66.1875</v>
      </c>
      <c r="N11" s="44">
        <f ca="1">IF(ISERROR(MATCH(L$4,A!$1:$1,0)),"/",AVERAGEIF(A!$A$3:$A$1000,$A6,OFFSET(A!$A$3:$A$1000,,MATCH(L$4,A!$1:$1,0)+1)))</f>
        <v>72.0625</v>
      </c>
      <c r="O11" s="44">
        <f ca="1">IF(ISERROR(MATCH(O$4,A!$1:$1,0)),"/",AVERAGEIF(A!$A$3:$A$1000,$A6,OFFSET(A!$A$3:$A$1000,,MATCH(O$4,A!$1:$1,0)-1)))</f>
        <v>52.512500000000003</v>
      </c>
      <c r="P11" s="44">
        <f ca="1">IF(ISERROR(MATCH(O$4,A!$1:$1,0)),"/",AVERAGEIF(A!$A$3:$A$1000,$A6,OFFSET(A!$A$3:$A$1000,,MATCH(O$4,A!$1:$1,0))))</f>
        <v>60.212500000000013</v>
      </c>
      <c r="Q11" s="44">
        <f ca="1">IF(ISERROR(MATCH(O$4,A!$1:$1,0)),"/",AVERAGEIF(A!$A$3:$A$1000,$A6,OFFSET(A!$A$3:$A$1000,,MATCH(O$4,A!$1:$1,0)+1)))</f>
        <v>66.1875</v>
      </c>
      <c r="R11" s="44">
        <f ca="1">IF(ISERROR(MATCH(R$4,A!$1:$1,0)),"/",AVERAGEIF(A!$A$3:$A$1000,$A6,OFFSET(A!$A$3:$A$1000,,MATCH(R$4,A!$1:$1,0)-1)))</f>
        <v>72.0625</v>
      </c>
      <c r="S11" s="44">
        <f ca="1">IF(ISERROR(MATCH(R$4,A!$1:$1,0)),"/",AVERAGEIF(A!$A$3:$A$1000,$A6,OFFSET(A!$A$3:$A$1000,,MATCH(R$4,A!$1:$1,0))))</f>
        <v>52.512500000000003</v>
      </c>
      <c r="T11" s="44">
        <f ca="1">IF(ISERROR(MATCH(R$4,A!$1:$1,0)),"/",AVERAGEIF(A!$A$3:$A$1000,$A6,OFFSET(A!$A$3:$A$1000,,MATCH(R$4,A!$1:$1,0)+1)))</f>
        <v>60.212500000000013</v>
      </c>
      <c r="U11" s="44">
        <f ca="1">IF(ISERROR(MATCH(U$4,A!$1:$1,0)),"/",AVERAGEIF(A!$A$3:$A$1000,$A6,OFFSET(A!$A$3:$A$1000,,MATCH(U$4,A!$1:$1,0)-1)))</f>
        <v>66.1875</v>
      </c>
      <c r="V11" s="44">
        <f ca="1">IF(ISERROR(MATCH(U$4,A!$1:$1,0)),"/",AVERAGEIF(A!$A$3:$A$1000,$A6,OFFSET(A!$A$3:$A$1000,,MATCH(U$4,A!$1:$1,0))))</f>
        <v>72.0625</v>
      </c>
      <c r="W11" s="44">
        <f ca="1">IF(ISERROR(MATCH(U$4,A!$1:$1,0)),"/",AVERAGEIF(A!$A$3:$A$1000,$A6,OFFSET(A!$A$3:$A$1000,,MATCH(U$4,A!$1:$1,0)+1)))</f>
        <v>52.512500000000003</v>
      </c>
      <c r="X11" s="44">
        <f ca="1">IF(ISERROR(MATCH(X$4,A!$1:$1,0)),"/",AVERAGEIF(A!$A$3:$A$1000,$A6,OFFSET(A!$A$3:$A$1000,,MATCH(X$4,A!$1:$1,0)-1)))</f>
        <v>66.1875</v>
      </c>
      <c r="Y11" s="44">
        <f ca="1">IF(ISERROR(MATCH(X$4,A!$1:$1,0)),"/",AVERAGEIF(A!$A$3:$A$1000,$A6,OFFSET(A!$A$3:$A$1000,,MATCH(X$4,A!$1:$1,0))))</f>
        <v>72.0625</v>
      </c>
      <c r="Z11" s="44">
        <f ca="1">IF(ISERROR(MATCH(X$4,A!$1:$1,0)),"/",AVERAGEIF(A!$A$3:$A$1000,$A6,OFFSET(A!$A$3:$A$1000,,MATCH(X$4,A!$1:$1,0)+1)))</f>
        <v>52.512500000000003</v>
      </c>
    </row>
    <row r="12" spans="1:26" ht="17.100000000000001" customHeight="1">
      <c r="A12" s="75" t="s">
        <v>44</v>
      </c>
      <c r="B12" s="21" t="s">
        <v>384</v>
      </c>
      <c r="C12" s="35">
        <f ca="1">IF(ISERROR(MATCH(C$4,A!$1:$1,0)),"/",SUMPRODUCT((OFFSET(A!$A$3:$A$1000,,MATCH(C$4,A!$1:$1,0)-1)&lt;60)*(A!$A$3:$A$1000=$A12)))</f>
        <v>0</v>
      </c>
      <c r="D12" s="36">
        <f ca="1">IF(ISERROR(MATCH(C$4,A!$1:$1,0)),"/",SUMPRODUCT((OFFSET(A!$A$3:$A$1000,,MATCH(C$4,A!$1:$1,0))&lt;60)*(A!$A$3:$A$1000=$A12)))</f>
        <v>0</v>
      </c>
      <c r="E12" s="36">
        <f ca="1">IF(ISERROR(MATCH(C$4,A!$1:$1,0)),"/",SUMPRODUCT((OFFSET(A!$A$3:$A$1000,,MATCH(C$4,A!$1:$1,0)+1)&lt;60)*(A!$A$3:$A$1000=$A12)))</f>
        <v>8</v>
      </c>
      <c r="F12" s="35">
        <f ca="1">IF(ISERROR(MATCH(F$4,A!$1:$1,0)),"/",SUMPRODUCT((OFFSET(A!$A$3:$A$1000,,MATCH(F$4,A!$1:$1,0)-1)&lt;60)*(A!$A$3:$A$1000=$A12)))</f>
        <v>7</v>
      </c>
      <c r="G12" s="36">
        <f ca="1">IF(ISERROR(MATCH(F$4,A!$1:$1,0)),"/",SUMPRODUCT((OFFSET(A!$A$3:$A$1000,,MATCH(F$4,A!$1:$1,0))&lt;60)*(A!$A$3:$A$1000=$A12)))</f>
        <v>1</v>
      </c>
      <c r="H12" s="36">
        <f ca="1">IF(ISERROR(MATCH(F$4,A!$1:$1,0)),"/",SUMPRODUCT((OFFSET(A!$A$3:$A$1000,,MATCH(F$4,A!$1:$1,0)+1)&lt;60)*(A!$A$3:$A$1000=$A12)))</f>
        <v>11</v>
      </c>
      <c r="I12" s="35">
        <f ca="1">IF(ISERROR(MATCH(I$4,A!$1:$1,0)),"/",SUMPRODUCT((OFFSET(A!$A$3:$A$1000,,MATCH(I$4,A!$1:$1,0)-1)&lt;60)*(A!$A$3:$A$1000=$A12)))</f>
        <v>0</v>
      </c>
      <c r="J12" s="36">
        <f ca="1">IF(ISERROR(MATCH(I$4,A!$1:$1,0)),"/",SUMPRODUCT((OFFSET(A!$A$3:$A$1000,,MATCH(I$4,A!$1:$1,0))&lt;60)*(A!$A$3:$A$1000=$A12)))</f>
        <v>0</v>
      </c>
      <c r="K12" s="36">
        <f ca="1">IF(ISERROR(MATCH(I$4,A!$1:$1,0)),"/",SUMPRODUCT((OFFSET(A!$A$3:$A$1000,,MATCH(I$4,A!$1:$1,0)+1)&lt;60)*(A!$A$3:$A$1000=$A12)))</f>
        <v>8</v>
      </c>
      <c r="L12" s="35">
        <f ca="1">IF(ISERROR(MATCH(L$4,A!$1:$1,0)),"/",SUMPRODUCT((OFFSET(A!$A$3:$A$1000,,MATCH(L$4,A!$1:$1,0)-1)&lt;60)*(A!$A$3:$A$1000=$A12)))</f>
        <v>7</v>
      </c>
      <c r="M12" s="36">
        <f ca="1">IF(ISERROR(MATCH(L$4,A!$1:$1,0)),"/",SUMPRODUCT((OFFSET(A!$A$3:$A$1000,,MATCH(L$4,A!$1:$1,0))&lt;60)*(A!$A$3:$A$1000=$A12)))</f>
        <v>0</v>
      </c>
      <c r="N12" s="36">
        <f ca="1">IF(ISERROR(MATCH(L$4,A!$1:$1,0)),"/",SUMPRODUCT((OFFSET(A!$A$3:$A$1000,,MATCH(L$4,A!$1:$1,0)+1)&lt;60)*(A!$A$3:$A$1000=$A12)))</f>
        <v>0</v>
      </c>
      <c r="O12" s="35">
        <f ca="1">IF(ISERROR(MATCH(O$4,A!$1:$1,0)),"/",SUMPRODUCT((OFFSET(A!$A$3:$A$1000,,MATCH(O$4,A!$1:$1,0)-1)&lt;60)*(A!$A$3:$A$1000=$A12)))</f>
        <v>8</v>
      </c>
      <c r="P12" s="36">
        <f ca="1">IF(ISERROR(MATCH(O$4,A!$1:$1,0)),"/",SUMPRODUCT((OFFSET(A!$A$3:$A$1000,,MATCH(O$4,A!$1:$1,0))&lt;60)*(A!$A$3:$A$1000=$A12)))</f>
        <v>7</v>
      </c>
      <c r="Q12" s="36">
        <f ca="1">IF(ISERROR(MATCH(O$4,A!$1:$1,0)),"/",SUMPRODUCT((OFFSET(A!$A$3:$A$1000,,MATCH(O$4,A!$1:$1,0)+1)&lt;60)*(A!$A$3:$A$1000=$A12)))</f>
        <v>0</v>
      </c>
      <c r="R12" s="35">
        <f ca="1">IF(ISERROR(MATCH(R$4,A!$1:$1,0)),"/",SUMPRODUCT((OFFSET(A!$A$3:$A$1000,,MATCH(R$4,A!$1:$1,0)-1)&lt;60)*(A!$A$3:$A$1000=$A12)))</f>
        <v>0</v>
      </c>
      <c r="S12" s="36">
        <f ca="1">IF(ISERROR(MATCH(R$4,A!$1:$1,0)),"/",SUMPRODUCT((OFFSET(A!$A$3:$A$1000,,MATCH(R$4,A!$1:$1,0))&lt;60)*(A!$A$3:$A$1000=$A12)))</f>
        <v>8</v>
      </c>
      <c r="T12" s="36">
        <f ca="1">IF(ISERROR(MATCH(R$4,A!$1:$1,0)),"/",SUMPRODUCT((OFFSET(A!$A$3:$A$1000,,MATCH(R$4,A!$1:$1,0)+1)&lt;60)*(A!$A$3:$A$1000=$A12)))</f>
        <v>7</v>
      </c>
      <c r="U12" s="35">
        <f ca="1">IF(ISERROR(MATCH(U$4,A!$1:$1,0)),"/",SUMPRODUCT((OFFSET(A!$A$3:$A$1000,,MATCH(U$4,A!$1:$1,0)-1)&lt;60)*(A!$A$3:$A$1000=$A12)))</f>
        <v>0</v>
      </c>
      <c r="V12" s="36">
        <f ca="1">IF(ISERROR(MATCH(U$4,A!$1:$1,0)),"/",SUMPRODUCT((OFFSET(A!$A$3:$A$1000,,MATCH(U$4,A!$1:$1,0))&lt;60)*(A!$A$3:$A$1000=$A12)))</f>
        <v>0</v>
      </c>
      <c r="W12" s="36">
        <f ca="1">IF(ISERROR(MATCH(U$4,A!$1:$1,0)),"/",SUMPRODUCT((OFFSET(A!$A$3:$A$1000,,MATCH(U$4,A!$1:$1,0)+1)&lt;60)*(A!$A$3:$A$1000=$A12)))</f>
        <v>8</v>
      </c>
      <c r="X12" s="35">
        <f ca="1">IF(ISERROR(MATCH(X$4,A!$1:$1,0)),"/",SUMPRODUCT((OFFSET(A!$A$3:$A$1000,,MATCH(X$4,A!$1:$1,0)-1)&lt;60)*(A!$A$3:$A$1000=$A12)))</f>
        <v>0</v>
      </c>
      <c r="Y12" s="36">
        <f ca="1">IF(ISERROR(MATCH(X$4,A!$1:$1,0)),"/",SUMPRODUCT((OFFSET(A!$A$3:$A$1000,,MATCH(X$4,A!$1:$1,0))&lt;60)*(A!$A$3:$A$1000=$A12)))</f>
        <v>0</v>
      </c>
      <c r="Z12" s="36">
        <f ca="1">IF(ISERROR(MATCH(X$4,A!$1:$1,0)),"/",SUMPRODUCT((OFFSET(A!$A$3:$A$1000,,MATCH(X$4,A!$1:$1,0)+1)&lt;60)*(A!$A$3:$A$1000=$A12)))</f>
        <v>8</v>
      </c>
    </row>
    <row r="13" spans="1:26" ht="17.100000000000001" customHeight="1">
      <c r="A13" s="76"/>
      <c r="B13" s="22" t="s">
        <v>22</v>
      </c>
      <c r="C13" s="37">
        <f ca="1">IF(ISERROR(MATCH(C$4,A!$1:$1,0)),"/",SUMPRODUCT((OFFSET(A!$A$3:$A$1000,,MATCH(C$4,A!$1:$1,0)-1)&gt;=60)*(OFFSET(A!$A$3:$A$1000,,MATCH(C$4,A!$1:$1,0)-1)&lt;70)*(A!$A$3:$A$1000=$A12)))</f>
        <v>1</v>
      </c>
      <c r="D13" s="38">
        <f ca="1">IF(ISERROR(MATCH(C$4,A!$1:$1,0)),"/",SUMPRODUCT((OFFSET(A!$A$3:$A$1000,,MATCH(C$4,A!$1:$1,0))&gt;=60)*(OFFSET(A!$A$3:$A$1000,,MATCH(C$4,A!$1:$1,0))&lt;70)*(A!$A$3:$A$1000=$A12)))</f>
        <v>1</v>
      </c>
      <c r="E13" s="38">
        <f ca="1">IF(ISERROR(MATCH(C$4,A!$1:$1,0)),"/",SUMPRODUCT((OFFSET(A!$A$3:$A$1000,,MATCH(C$4,A!$1:$1,0)+1)&gt;=60)*(OFFSET(A!$A$3:$A$1000,,MATCH(C$4,A!$1:$1,0)+1)&lt;70)*(A!$A$3:$A$1000=$A12)))</f>
        <v>3</v>
      </c>
      <c r="F13" s="37">
        <f ca="1">IF(ISERROR(MATCH(F$4,A!$1:$1,0)),"/",SUMPRODUCT((OFFSET(A!$A$3:$A$1000,,MATCH(F$4,A!$1:$1,0)-1)&gt;=60)*(OFFSET(A!$A$3:$A$1000,,MATCH(F$4,A!$1:$1,0)-1)&lt;70)*(A!$A$3:$A$1000=$A12)))</f>
        <v>3</v>
      </c>
      <c r="G13" s="38">
        <f ca="1">IF(ISERROR(MATCH(F$4,A!$1:$1,0)),"/",SUMPRODUCT((OFFSET(A!$A$3:$A$1000,,MATCH(F$4,A!$1:$1,0))&gt;=60)*(OFFSET(A!$A$3:$A$1000,,MATCH(F$4,A!$1:$1,0))&lt;70)*(A!$A$3:$A$1000=$A12)))</f>
        <v>7</v>
      </c>
      <c r="H13" s="38">
        <f ca="1">IF(ISERROR(MATCH(F$4,A!$1:$1,0)),"/",SUMPRODUCT((OFFSET(A!$A$3:$A$1000,,MATCH(F$4,A!$1:$1,0)+1)&gt;=60)*(OFFSET(A!$A$3:$A$1000,,MATCH(F$4,A!$1:$1,0)+1)&lt;70)*(A!$A$3:$A$1000=$A12)))</f>
        <v>2</v>
      </c>
      <c r="I13" s="37">
        <f ca="1">IF(ISERROR(MATCH(I$4,A!$1:$1,0)),"/",SUMPRODUCT((OFFSET(A!$A$3:$A$1000,,MATCH(I$4,A!$1:$1,0)-1)&gt;=60)*(OFFSET(A!$A$3:$A$1000,,MATCH(I$4,A!$1:$1,0)-1)&lt;70)*(A!$A$3:$A$1000=$A12)))</f>
        <v>1</v>
      </c>
      <c r="J13" s="38">
        <f ca="1">IF(ISERROR(MATCH(I$4,A!$1:$1,0)),"/",SUMPRODUCT((OFFSET(A!$A$3:$A$1000,,MATCH(I$4,A!$1:$1,0))&gt;=60)*(OFFSET(A!$A$3:$A$1000,,MATCH(I$4,A!$1:$1,0))&lt;70)*(A!$A$3:$A$1000=$A12)))</f>
        <v>1</v>
      </c>
      <c r="K13" s="38">
        <f ca="1">IF(ISERROR(MATCH(I$4,A!$1:$1,0)),"/",SUMPRODUCT((OFFSET(A!$A$3:$A$1000,,MATCH(I$4,A!$1:$1,0)+1)&gt;=60)*(OFFSET(A!$A$3:$A$1000,,MATCH(I$4,A!$1:$1,0)+1)&lt;70)*(A!$A$3:$A$1000=$A12)))</f>
        <v>3</v>
      </c>
      <c r="L13" s="37">
        <f ca="1">IF(ISERROR(MATCH(L$4,A!$1:$1,0)),"/",SUMPRODUCT((OFFSET(A!$A$3:$A$1000,,MATCH(L$4,A!$1:$1,0)-1)&gt;=60)*(OFFSET(A!$A$3:$A$1000,,MATCH(L$4,A!$1:$1,0)-1)&lt;70)*(A!$A$3:$A$1000=$A12)))</f>
        <v>3</v>
      </c>
      <c r="M13" s="38">
        <f ca="1">IF(ISERROR(MATCH(L$4,A!$1:$1,0)),"/",SUMPRODUCT((OFFSET(A!$A$3:$A$1000,,MATCH(L$4,A!$1:$1,0))&gt;=60)*(OFFSET(A!$A$3:$A$1000,,MATCH(L$4,A!$1:$1,0))&lt;70)*(A!$A$3:$A$1000=$A12)))</f>
        <v>1</v>
      </c>
      <c r="N13" s="38">
        <f ca="1">IF(ISERROR(MATCH(L$4,A!$1:$1,0)),"/",SUMPRODUCT((OFFSET(A!$A$3:$A$1000,,MATCH(L$4,A!$1:$1,0)+1)&gt;=60)*(OFFSET(A!$A$3:$A$1000,,MATCH(L$4,A!$1:$1,0)+1)&lt;70)*(A!$A$3:$A$1000=$A12)))</f>
        <v>1</v>
      </c>
      <c r="O13" s="37">
        <f ca="1">IF(ISERROR(MATCH(O$4,A!$1:$1,0)),"/",SUMPRODUCT((OFFSET(A!$A$3:$A$1000,,MATCH(O$4,A!$1:$1,0)-1)&gt;=60)*(OFFSET(A!$A$3:$A$1000,,MATCH(O$4,A!$1:$1,0)-1)&lt;70)*(A!$A$3:$A$1000=$A12)))</f>
        <v>3</v>
      </c>
      <c r="P13" s="38">
        <f ca="1">IF(ISERROR(MATCH(O$4,A!$1:$1,0)),"/",SUMPRODUCT((OFFSET(A!$A$3:$A$1000,,MATCH(O$4,A!$1:$1,0))&gt;=60)*(OFFSET(A!$A$3:$A$1000,,MATCH(O$4,A!$1:$1,0))&lt;70)*(A!$A$3:$A$1000=$A12)))</f>
        <v>3</v>
      </c>
      <c r="Q13" s="38">
        <f ca="1">IF(ISERROR(MATCH(O$4,A!$1:$1,0)),"/",SUMPRODUCT((OFFSET(A!$A$3:$A$1000,,MATCH(O$4,A!$1:$1,0)+1)&gt;=60)*(OFFSET(A!$A$3:$A$1000,,MATCH(O$4,A!$1:$1,0)+1)&lt;70)*(A!$A$3:$A$1000=$A12)))</f>
        <v>1</v>
      </c>
      <c r="R13" s="37">
        <f ca="1">IF(ISERROR(MATCH(R$4,A!$1:$1,0)),"/",SUMPRODUCT((OFFSET(A!$A$3:$A$1000,,MATCH(R$4,A!$1:$1,0)-1)&gt;=60)*(OFFSET(A!$A$3:$A$1000,,MATCH(R$4,A!$1:$1,0)-1)&lt;70)*(A!$A$3:$A$1000=$A12)))</f>
        <v>1</v>
      </c>
      <c r="S13" s="38">
        <f ca="1">IF(ISERROR(MATCH(R$4,A!$1:$1,0)),"/",SUMPRODUCT((OFFSET(A!$A$3:$A$1000,,MATCH(R$4,A!$1:$1,0))&gt;=60)*(OFFSET(A!$A$3:$A$1000,,MATCH(R$4,A!$1:$1,0))&lt;70)*(A!$A$3:$A$1000=$A12)))</f>
        <v>3</v>
      </c>
      <c r="T13" s="38">
        <f ca="1">IF(ISERROR(MATCH(R$4,A!$1:$1,0)),"/",SUMPRODUCT((OFFSET(A!$A$3:$A$1000,,MATCH(R$4,A!$1:$1,0)+1)&gt;=60)*(OFFSET(A!$A$3:$A$1000,,MATCH(R$4,A!$1:$1,0)+1)&lt;70)*(A!$A$3:$A$1000=$A12)))</f>
        <v>3</v>
      </c>
      <c r="U13" s="37">
        <f ca="1">IF(ISERROR(MATCH(U$4,A!$1:$1,0)),"/",SUMPRODUCT((OFFSET(A!$A$3:$A$1000,,MATCH(U$4,A!$1:$1,0)-1)&gt;=60)*(OFFSET(A!$A$3:$A$1000,,MATCH(U$4,A!$1:$1,0)-1)&lt;70)*(A!$A$3:$A$1000=$A12)))</f>
        <v>1</v>
      </c>
      <c r="V13" s="38">
        <f ca="1">IF(ISERROR(MATCH(U$4,A!$1:$1,0)),"/",SUMPRODUCT((OFFSET(A!$A$3:$A$1000,,MATCH(U$4,A!$1:$1,0))&gt;=60)*(OFFSET(A!$A$3:$A$1000,,MATCH(U$4,A!$1:$1,0))&lt;70)*(A!$A$3:$A$1000=$A12)))</f>
        <v>1</v>
      </c>
      <c r="W13" s="38">
        <f ca="1">IF(ISERROR(MATCH(U$4,A!$1:$1,0)),"/",SUMPRODUCT((OFFSET(A!$A$3:$A$1000,,MATCH(U$4,A!$1:$1,0)+1)&gt;=60)*(OFFSET(A!$A$3:$A$1000,,MATCH(U$4,A!$1:$1,0)+1)&lt;70)*(A!$A$3:$A$1000=$A12)))</f>
        <v>3</v>
      </c>
      <c r="X13" s="37">
        <f ca="1">IF(ISERROR(MATCH(X$4,A!$1:$1,0)),"/",SUMPRODUCT((OFFSET(A!$A$3:$A$1000,,MATCH(X$4,A!$1:$1,0)-1)&gt;=60)*(OFFSET(A!$A$3:$A$1000,,MATCH(X$4,A!$1:$1,0)-1)&lt;70)*(A!$A$3:$A$1000=$A12)))</f>
        <v>1</v>
      </c>
      <c r="Y13" s="38">
        <f ca="1">IF(ISERROR(MATCH(X$4,A!$1:$1,0)),"/",SUMPRODUCT((OFFSET(A!$A$3:$A$1000,,MATCH(X$4,A!$1:$1,0))&gt;=60)*(OFFSET(A!$A$3:$A$1000,,MATCH(X$4,A!$1:$1,0))&lt;70)*(A!$A$3:$A$1000=$A12)))</f>
        <v>1</v>
      </c>
      <c r="Z13" s="38">
        <f ca="1">IF(ISERROR(MATCH(X$4,A!$1:$1,0)),"/",SUMPRODUCT((OFFSET(A!$A$3:$A$1000,,MATCH(X$4,A!$1:$1,0)+1)&gt;=60)*(OFFSET(A!$A$3:$A$1000,,MATCH(X$4,A!$1:$1,0)+1)&lt;70)*(A!$A$3:$A$1000=$A12)))</f>
        <v>3</v>
      </c>
    </row>
    <row r="14" spans="1:26" ht="17.100000000000001" customHeight="1">
      <c r="A14" s="76"/>
      <c r="B14" s="23" t="s">
        <v>23</v>
      </c>
      <c r="C14" s="39">
        <f ca="1">IF(ISERROR(MATCH(C$4,A!$1:$1,0)),"/",SUMPRODUCT((OFFSET(A!$A$3:$A$1000,,MATCH(C$4,A!$1:$1,0)-1)&gt;=70)*(OFFSET(A!$A$3:$A$1000,,MATCH(C$4,A!$1:$1,0)-1)&lt;80)*(A!$A$3:$A$1000=$A12)))</f>
        <v>7</v>
      </c>
      <c r="D14" s="40">
        <f ca="1">IF(ISERROR(MATCH(C$4,A!$1:$1,0)),"/",SUMPRODUCT((OFFSET(A!$A$3:$A$1000,,MATCH(C$4,A!$1:$1,0))&gt;=70)*(OFFSET(A!$A$3:$A$1000,,MATCH(C$4,A!$1:$1,0))&lt;80)*(A!$A$3:$A$1000=$A12)))</f>
        <v>4</v>
      </c>
      <c r="E14" s="40">
        <f ca="1">IF(ISERROR(MATCH(C$4,A!$1:$1,0)),"/",SUMPRODUCT((OFFSET(A!$A$3:$A$1000,,MATCH(C$4,A!$1:$1,0)+1)&gt;=70)*(OFFSET(A!$A$3:$A$1000,,MATCH(C$4,A!$1:$1,0)+1)&lt;80)*(A!$A$3:$A$1000=$A12)))</f>
        <v>2</v>
      </c>
      <c r="F14" s="39">
        <f ca="1">IF(ISERROR(MATCH(F$4,A!$1:$1,0)),"/",SUMPRODUCT((OFFSET(A!$A$3:$A$1000,,MATCH(F$4,A!$1:$1,0)-1)&gt;=70)*(OFFSET(A!$A$3:$A$1000,,MATCH(F$4,A!$1:$1,0)-1)&lt;80)*(A!$A$3:$A$1000=$A12)))</f>
        <v>2</v>
      </c>
      <c r="G14" s="40">
        <f ca="1">IF(ISERROR(MATCH(F$4,A!$1:$1,0)),"/",SUMPRODUCT((OFFSET(A!$A$3:$A$1000,,MATCH(F$4,A!$1:$1,0))&gt;=70)*(OFFSET(A!$A$3:$A$1000,,MATCH(F$4,A!$1:$1,0))&lt;80)*(A!$A$3:$A$1000=$A12)))</f>
        <v>5</v>
      </c>
      <c r="H14" s="40">
        <f ca="1">IF(ISERROR(MATCH(F$4,A!$1:$1,0)),"/",SUMPRODUCT((OFFSET(A!$A$3:$A$1000,,MATCH(F$4,A!$1:$1,0)+1)&gt;=70)*(OFFSET(A!$A$3:$A$1000,,MATCH(F$4,A!$1:$1,0)+1)&lt;80)*(A!$A$3:$A$1000=$A12)))</f>
        <v>1</v>
      </c>
      <c r="I14" s="39">
        <f ca="1">IF(ISERROR(MATCH(I$4,A!$1:$1,0)),"/",SUMPRODUCT((OFFSET(A!$A$3:$A$1000,,MATCH(I$4,A!$1:$1,0)-1)&gt;=70)*(OFFSET(A!$A$3:$A$1000,,MATCH(I$4,A!$1:$1,0)-1)&lt;80)*(A!$A$3:$A$1000=$A12)))</f>
        <v>7</v>
      </c>
      <c r="J14" s="40">
        <f ca="1">IF(ISERROR(MATCH(I$4,A!$1:$1,0)),"/",SUMPRODUCT((OFFSET(A!$A$3:$A$1000,,MATCH(I$4,A!$1:$1,0))&gt;=70)*(OFFSET(A!$A$3:$A$1000,,MATCH(I$4,A!$1:$1,0))&lt;80)*(A!$A$3:$A$1000=$A12)))</f>
        <v>4</v>
      </c>
      <c r="K14" s="40">
        <f ca="1">IF(ISERROR(MATCH(I$4,A!$1:$1,0)),"/",SUMPRODUCT((OFFSET(A!$A$3:$A$1000,,MATCH(I$4,A!$1:$1,0)+1)&gt;=70)*(OFFSET(A!$A$3:$A$1000,,MATCH(I$4,A!$1:$1,0)+1)&lt;80)*(A!$A$3:$A$1000=$A12)))</f>
        <v>2</v>
      </c>
      <c r="L14" s="39">
        <f ca="1">IF(ISERROR(MATCH(L$4,A!$1:$1,0)),"/",SUMPRODUCT((OFFSET(A!$A$3:$A$1000,,MATCH(L$4,A!$1:$1,0)-1)&gt;=70)*(OFFSET(A!$A$3:$A$1000,,MATCH(L$4,A!$1:$1,0)-1)&lt;80)*(A!$A$3:$A$1000=$A12)))</f>
        <v>2</v>
      </c>
      <c r="M14" s="40">
        <f ca="1">IF(ISERROR(MATCH(L$4,A!$1:$1,0)),"/",SUMPRODUCT((OFFSET(A!$A$3:$A$1000,,MATCH(L$4,A!$1:$1,0))&gt;=70)*(OFFSET(A!$A$3:$A$1000,,MATCH(L$4,A!$1:$1,0))&lt;80)*(A!$A$3:$A$1000=$A12)))</f>
        <v>7</v>
      </c>
      <c r="N14" s="40">
        <f ca="1">IF(ISERROR(MATCH(L$4,A!$1:$1,0)),"/",SUMPRODUCT((OFFSET(A!$A$3:$A$1000,,MATCH(L$4,A!$1:$1,0)+1)&gt;=70)*(OFFSET(A!$A$3:$A$1000,,MATCH(L$4,A!$1:$1,0)+1)&lt;80)*(A!$A$3:$A$1000=$A12)))</f>
        <v>4</v>
      </c>
      <c r="O14" s="39">
        <f ca="1">IF(ISERROR(MATCH(O$4,A!$1:$1,0)),"/",SUMPRODUCT((OFFSET(A!$A$3:$A$1000,,MATCH(O$4,A!$1:$1,0)-1)&gt;=70)*(OFFSET(A!$A$3:$A$1000,,MATCH(O$4,A!$1:$1,0)-1)&lt;80)*(A!$A$3:$A$1000=$A12)))</f>
        <v>2</v>
      </c>
      <c r="P14" s="40">
        <f ca="1">IF(ISERROR(MATCH(O$4,A!$1:$1,0)),"/",SUMPRODUCT((OFFSET(A!$A$3:$A$1000,,MATCH(O$4,A!$1:$1,0))&gt;=70)*(OFFSET(A!$A$3:$A$1000,,MATCH(O$4,A!$1:$1,0))&lt;80)*(A!$A$3:$A$1000=$A12)))</f>
        <v>2</v>
      </c>
      <c r="Q14" s="40">
        <f ca="1">IF(ISERROR(MATCH(O$4,A!$1:$1,0)),"/",SUMPRODUCT((OFFSET(A!$A$3:$A$1000,,MATCH(O$4,A!$1:$1,0)+1)&gt;=70)*(OFFSET(A!$A$3:$A$1000,,MATCH(O$4,A!$1:$1,0)+1)&lt;80)*(A!$A$3:$A$1000=$A12)))</f>
        <v>7</v>
      </c>
      <c r="R14" s="39">
        <f ca="1">IF(ISERROR(MATCH(R$4,A!$1:$1,0)),"/",SUMPRODUCT((OFFSET(A!$A$3:$A$1000,,MATCH(R$4,A!$1:$1,0)-1)&gt;=70)*(OFFSET(A!$A$3:$A$1000,,MATCH(R$4,A!$1:$1,0)-1)&lt;80)*(A!$A$3:$A$1000=$A12)))</f>
        <v>4</v>
      </c>
      <c r="S14" s="40">
        <f ca="1">IF(ISERROR(MATCH(R$4,A!$1:$1,0)),"/",SUMPRODUCT((OFFSET(A!$A$3:$A$1000,,MATCH(R$4,A!$1:$1,0))&gt;=70)*(OFFSET(A!$A$3:$A$1000,,MATCH(R$4,A!$1:$1,0))&lt;80)*(A!$A$3:$A$1000=$A12)))</f>
        <v>2</v>
      </c>
      <c r="T14" s="40">
        <f ca="1">IF(ISERROR(MATCH(R$4,A!$1:$1,0)),"/",SUMPRODUCT((OFFSET(A!$A$3:$A$1000,,MATCH(R$4,A!$1:$1,0)+1)&gt;=70)*(OFFSET(A!$A$3:$A$1000,,MATCH(R$4,A!$1:$1,0)+1)&lt;80)*(A!$A$3:$A$1000=$A12)))</f>
        <v>2</v>
      </c>
      <c r="U14" s="39">
        <f ca="1">IF(ISERROR(MATCH(U$4,A!$1:$1,0)),"/",SUMPRODUCT((OFFSET(A!$A$3:$A$1000,,MATCH(U$4,A!$1:$1,0)-1)&gt;=70)*(OFFSET(A!$A$3:$A$1000,,MATCH(U$4,A!$1:$1,0)-1)&lt;80)*(A!$A$3:$A$1000=$A12)))</f>
        <v>7</v>
      </c>
      <c r="V14" s="40">
        <f ca="1">IF(ISERROR(MATCH(U$4,A!$1:$1,0)),"/",SUMPRODUCT((OFFSET(A!$A$3:$A$1000,,MATCH(U$4,A!$1:$1,0))&gt;=70)*(OFFSET(A!$A$3:$A$1000,,MATCH(U$4,A!$1:$1,0))&lt;80)*(A!$A$3:$A$1000=$A12)))</f>
        <v>4</v>
      </c>
      <c r="W14" s="40">
        <f ca="1">IF(ISERROR(MATCH(U$4,A!$1:$1,0)),"/",SUMPRODUCT((OFFSET(A!$A$3:$A$1000,,MATCH(U$4,A!$1:$1,0)+1)&gt;=70)*(OFFSET(A!$A$3:$A$1000,,MATCH(U$4,A!$1:$1,0)+1)&lt;80)*(A!$A$3:$A$1000=$A12)))</f>
        <v>2</v>
      </c>
      <c r="X14" s="39">
        <f ca="1">IF(ISERROR(MATCH(X$4,A!$1:$1,0)),"/",SUMPRODUCT((OFFSET(A!$A$3:$A$1000,,MATCH(X$4,A!$1:$1,0)-1)&gt;=70)*(OFFSET(A!$A$3:$A$1000,,MATCH(X$4,A!$1:$1,0)-1)&lt;80)*(A!$A$3:$A$1000=$A12)))</f>
        <v>7</v>
      </c>
      <c r="Y14" s="40">
        <f ca="1">IF(ISERROR(MATCH(X$4,A!$1:$1,0)),"/",SUMPRODUCT((OFFSET(A!$A$3:$A$1000,,MATCH(X$4,A!$1:$1,0))&gt;=70)*(OFFSET(A!$A$3:$A$1000,,MATCH(X$4,A!$1:$1,0))&lt;80)*(A!$A$3:$A$1000=$A12)))</f>
        <v>4</v>
      </c>
      <c r="Z14" s="40">
        <f ca="1">IF(ISERROR(MATCH(X$4,A!$1:$1,0)),"/",SUMPRODUCT((OFFSET(A!$A$3:$A$1000,,MATCH(X$4,A!$1:$1,0)+1)&gt;=70)*(OFFSET(A!$A$3:$A$1000,,MATCH(X$4,A!$1:$1,0)+1)&lt;80)*(A!$A$3:$A$1000=$A12)))</f>
        <v>2</v>
      </c>
    </row>
    <row r="15" spans="1:26" ht="17.100000000000001" customHeight="1">
      <c r="A15" s="76"/>
      <c r="B15" s="24" t="s">
        <v>24</v>
      </c>
      <c r="C15" s="41">
        <f ca="1">IF(ISERROR(MATCH(C$4,A!$1:$1,0)),"/",SUMPRODUCT((OFFSET(A!$A$3:$A$1000,,MATCH(C$4,A!$1:$1,0)-1)&gt;=80)*(OFFSET(A!$A$3:$A$1000,,MATCH(C$4,A!$1:$1,0)-1)&lt;90)*(A!$A$3:$A$1000=$A12)))</f>
        <v>6</v>
      </c>
      <c r="D15" s="42">
        <f ca="1">IF(ISERROR(MATCH(C$4,A!$1:$1,0)),"/",SUMPRODUCT((OFFSET(A!$A$3:$A$1000,,MATCH(C$4,A!$1:$1,0))&gt;=80)*(OFFSET(A!$A$3:$A$1000,,MATCH(C$4,A!$1:$1,0))&lt;90)*(A!$A$3:$A$1000=$A12)))</f>
        <v>8</v>
      </c>
      <c r="E15" s="42">
        <f ca="1">IF(ISERROR(MATCH(C$4,A!$1:$1,0)),"/",SUMPRODUCT((OFFSET(A!$A$3:$A$1000,,MATCH(C$4,A!$1:$1,0)+1)&gt;=80)*(OFFSET(A!$A$3:$A$1000,,MATCH(C$4,A!$1:$1,0)+1)&lt;90)*(A!$A$3:$A$1000=$A12)))</f>
        <v>1</v>
      </c>
      <c r="F15" s="41">
        <f ca="1">IF(ISERROR(MATCH(F$4,A!$1:$1,0)),"/",SUMPRODUCT((OFFSET(A!$A$3:$A$1000,,MATCH(F$4,A!$1:$1,0)-1)&gt;=80)*(OFFSET(A!$A$3:$A$1000,,MATCH(F$4,A!$1:$1,0)-1)&lt;90)*(A!$A$3:$A$1000=$A12)))</f>
        <v>1</v>
      </c>
      <c r="G15" s="42">
        <f ca="1">IF(ISERROR(MATCH(F$4,A!$1:$1,0)),"/",SUMPRODUCT((OFFSET(A!$A$3:$A$1000,,MATCH(F$4,A!$1:$1,0))&gt;=80)*(OFFSET(A!$A$3:$A$1000,,MATCH(F$4,A!$1:$1,0))&lt;90)*(A!$A$3:$A$1000=$A12)))</f>
        <v>1</v>
      </c>
      <c r="H15" s="42">
        <f ca="1">IF(ISERROR(MATCH(F$4,A!$1:$1,0)),"/",SUMPRODUCT((OFFSET(A!$A$3:$A$1000,,MATCH(F$4,A!$1:$1,0)+1)&gt;=80)*(OFFSET(A!$A$3:$A$1000,,MATCH(F$4,A!$1:$1,0)+1)&lt;90)*(A!$A$3:$A$1000=$A12)))</f>
        <v>0</v>
      </c>
      <c r="I15" s="41">
        <f ca="1">IF(ISERROR(MATCH(I$4,A!$1:$1,0)),"/",SUMPRODUCT((OFFSET(A!$A$3:$A$1000,,MATCH(I$4,A!$1:$1,0)-1)&gt;=80)*(OFFSET(A!$A$3:$A$1000,,MATCH(I$4,A!$1:$1,0)-1)&lt;90)*(A!$A$3:$A$1000=$A12)))</f>
        <v>6</v>
      </c>
      <c r="J15" s="42">
        <f ca="1">IF(ISERROR(MATCH(I$4,A!$1:$1,0)),"/",SUMPRODUCT((OFFSET(A!$A$3:$A$1000,,MATCH(I$4,A!$1:$1,0))&gt;=80)*(OFFSET(A!$A$3:$A$1000,,MATCH(I$4,A!$1:$1,0))&lt;90)*(A!$A$3:$A$1000=$A12)))</f>
        <v>8</v>
      </c>
      <c r="K15" s="42">
        <f ca="1">IF(ISERROR(MATCH(I$4,A!$1:$1,0)),"/",SUMPRODUCT((OFFSET(A!$A$3:$A$1000,,MATCH(I$4,A!$1:$1,0)+1)&gt;=80)*(OFFSET(A!$A$3:$A$1000,,MATCH(I$4,A!$1:$1,0)+1)&lt;90)*(A!$A$3:$A$1000=$A12)))</f>
        <v>1</v>
      </c>
      <c r="L15" s="41">
        <f ca="1">IF(ISERROR(MATCH(L$4,A!$1:$1,0)),"/",SUMPRODUCT((OFFSET(A!$A$3:$A$1000,,MATCH(L$4,A!$1:$1,0)-1)&gt;=80)*(OFFSET(A!$A$3:$A$1000,,MATCH(L$4,A!$1:$1,0)-1)&lt;90)*(A!$A$3:$A$1000=$A12)))</f>
        <v>1</v>
      </c>
      <c r="M15" s="42">
        <f ca="1">IF(ISERROR(MATCH(L$4,A!$1:$1,0)),"/",SUMPRODUCT((OFFSET(A!$A$3:$A$1000,,MATCH(L$4,A!$1:$1,0))&gt;=80)*(OFFSET(A!$A$3:$A$1000,,MATCH(L$4,A!$1:$1,0))&lt;90)*(A!$A$3:$A$1000=$A12)))</f>
        <v>6</v>
      </c>
      <c r="N15" s="42">
        <f ca="1">IF(ISERROR(MATCH(L$4,A!$1:$1,0)),"/",SUMPRODUCT((OFFSET(A!$A$3:$A$1000,,MATCH(L$4,A!$1:$1,0)+1)&gt;=80)*(OFFSET(A!$A$3:$A$1000,,MATCH(L$4,A!$1:$1,0)+1)&lt;90)*(A!$A$3:$A$1000=$A12)))</f>
        <v>8</v>
      </c>
      <c r="O15" s="41">
        <f ca="1">IF(ISERROR(MATCH(O$4,A!$1:$1,0)),"/",SUMPRODUCT((OFFSET(A!$A$3:$A$1000,,MATCH(O$4,A!$1:$1,0)-1)&gt;=80)*(OFFSET(A!$A$3:$A$1000,,MATCH(O$4,A!$1:$1,0)-1)&lt;90)*(A!$A$3:$A$1000=$A12)))</f>
        <v>1</v>
      </c>
      <c r="P15" s="42">
        <f ca="1">IF(ISERROR(MATCH(O$4,A!$1:$1,0)),"/",SUMPRODUCT((OFFSET(A!$A$3:$A$1000,,MATCH(O$4,A!$1:$1,0))&gt;=80)*(OFFSET(A!$A$3:$A$1000,,MATCH(O$4,A!$1:$1,0))&lt;90)*(A!$A$3:$A$1000=$A12)))</f>
        <v>1</v>
      </c>
      <c r="Q15" s="42">
        <f ca="1">IF(ISERROR(MATCH(O$4,A!$1:$1,0)),"/",SUMPRODUCT((OFFSET(A!$A$3:$A$1000,,MATCH(O$4,A!$1:$1,0)+1)&gt;=80)*(OFFSET(A!$A$3:$A$1000,,MATCH(O$4,A!$1:$1,0)+1)&lt;90)*(A!$A$3:$A$1000=$A12)))</f>
        <v>6</v>
      </c>
      <c r="R15" s="41">
        <f ca="1">IF(ISERROR(MATCH(R$4,A!$1:$1,0)),"/",SUMPRODUCT((OFFSET(A!$A$3:$A$1000,,MATCH(R$4,A!$1:$1,0)-1)&gt;=80)*(OFFSET(A!$A$3:$A$1000,,MATCH(R$4,A!$1:$1,0)-1)&lt;90)*(A!$A$3:$A$1000=$A12)))</f>
        <v>8</v>
      </c>
      <c r="S15" s="42">
        <f ca="1">IF(ISERROR(MATCH(R$4,A!$1:$1,0)),"/",SUMPRODUCT((OFFSET(A!$A$3:$A$1000,,MATCH(R$4,A!$1:$1,0))&gt;=80)*(OFFSET(A!$A$3:$A$1000,,MATCH(R$4,A!$1:$1,0))&lt;90)*(A!$A$3:$A$1000=$A12)))</f>
        <v>1</v>
      </c>
      <c r="T15" s="42">
        <f ca="1">IF(ISERROR(MATCH(R$4,A!$1:$1,0)),"/",SUMPRODUCT((OFFSET(A!$A$3:$A$1000,,MATCH(R$4,A!$1:$1,0)+1)&gt;=80)*(OFFSET(A!$A$3:$A$1000,,MATCH(R$4,A!$1:$1,0)+1)&lt;90)*(A!$A$3:$A$1000=$A12)))</f>
        <v>1</v>
      </c>
      <c r="U15" s="41">
        <f ca="1">IF(ISERROR(MATCH(U$4,A!$1:$1,0)),"/",SUMPRODUCT((OFFSET(A!$A$3:$A$1000,,MATCH(U$4,A!$1:$1,0)-1)&gt;=80)*(OFFSET(A!$A$3:$A$1000,,MATCH(U$4,A!$1:$1,0)-1)&lt;90)*(A!$A$3:$A$1000=$A12)))</f>
        <v>6</v>
      </c>
      <c r="V15" s="42">
        <f ca="1">IF(ISERROR(MATCH(U$4,A!$1:$1,0)),"/",SUMPRODUCT((OFFSET(A!$A$3:$A$1000,,MATCH(U$4,A!$1:$1,0))&gt;=80)*(OFFSET(A!$A$3:$A$1000,,MATCH(U$4,A!$1:$1,0))&lt;90)*(A!$A$3:$A$1000=$A12)))</f>
        <v>8</v>
      </c>
      <c r="W15" s="42">
        <f ca="1">IF(ISERROR(MATCH(U$4,A!$1:$1,0)),"/",SUMPRODUCT((OFFSET(A!$A$3:$A$1000,,MATCH(U$4,A!$1:$1,0)+1)&gt;=80)*(OFFSET(A!$A$3:$A$1000,,MATCH(U$4,A!$1:$1,0)+1)&lt;90)*(A!$A$3:$A$1000=$A12)))</f>
        <v>1</v>
      </c>
      <c r="X15" s="41">
        <f ca="1">IF(ISERROR(MATCH(X$4,A!$1:$1,0)),"/",SUMPRODUCT((OFFSET(A!$A$3:$A$1000,,MATCH(X$4,A!$1:$1,0)-1)&gt;=80)*(OFFSET(A!$A$3:$A$1000,,MATCH(X$4,A!$1:$1,0)-1)&lt;90)*(A!$A$3:$A$1000=$A12)))</f>
        <v>6</v>
      </c>
      <c r="Y15" s="42">
        <f ca="1">IF(ISERROR(MATCH(X$4,A!$1:$1,0)),"/",SUMPRODUCT((OFFSET(A!$A$3:$A$1000,,MATCH(X$4,A!$1:$1,0))&gt;=80)*(OFFSET(A!$A$3:$A$1000,,MATCH(X$4,A!$1:$1,0))&lt;90)*(A!$A$3:$A$1000=$A12)))</f>
        <v>8</v>
      </c>
      <c r="Z15" s="42">
        <f ca="1">IF(ISERROR(MATCH(X$4,A!$1:$1,0)),"/",SUMPRODUCT((OFFSET(A!$A$3:$A$1000,,MATCH(X$4,A!$1:$1,0)+1)&gt;=80)*(OFFSET(A!$A$3:$A$1000,,MATCH(X$4,A!$1:$1,0)+1)&lt;90)*(A!$A$3:$A$1000=$A12)))</f>
        <v>1</v>
      </c>
    </row>
    <row r="16" spans="1:26" ht="17.100000000000001" customHeight="1">
      <c r="A16" s="76"/>
      <c r="B16" s="22" t="s">
        <v>25</v>
      </c>
      <c r="C16" s="37">
        <f ca="1">IF(ISERROR(MATCH(C$4,A!$1:$1,0)),"/",SUMPRODUCT((OFFSET(A!$A$3:$A$1000,,MATCH(C$4,A!$1:$1,0)-1)&gt;=90)*(A!$A$3:$A$1000=$A12)))</f>
        <v>0</v>
      </c>
      <c r="D16" s="38">
        <f ca="1">IF(ISERROR(MATCH(C$4,A!$1:$1,0)),"/",SUMPRODUCT((OFFSET(A!$A$3:$A$1000,,MATCH(C$4,A!$1:$1,0))&gt;=90)*(A!$A$3:$A$1000=$A12)))</f>
        <v>1</v>
      </c>
      <c r="E16" s="38">
        <f ca="1">IF(ISERROR(MATCH(C$4,A!$1:$1,0)),"/",SUMPRODUCT((OFFSET(A!$A$3:$A$1000,,MATCH(C$4,A!$1:$1,0)+1)&gt;=90)*(A!$A$3:$A$1000=$A12)))</f>
        <v>0</v>
      </c>
      <c r="F16" s="37">
        <f ca="1">IF(ISERROR(MATCH(F$4,A!$1:$1,0)),"/",SUMPRODUCT((OFFSET(A!$A$3:$A$1000,,MATCH(F$4,A!$1:$1,0)-1)&gt;=90)*(A!$A$3:$A$1000=$A12)))</f>
        <v>1</v>
      </c>
      <c r="G16" s="38">
        <f ca="1">IF(ISERROR(MATCH(F$4,A!$1:$1,0)),"/",SUMPRODUCT((OFFSET(A!$A$3:$A$1000,,MATCH(F$4,A!$1:$1,0))&gt;=90)*(A!$A$3:$A$1000=$A12)))</f>
        <v>0</v>
      </c>
      <c r="H16" s="38">
        <f ca="1">IF(ISERROR(MATCH(F$4,A!$1:$1,0)),"/",SUMPRODUCT((OFFSET(A!$A$3:$A$1000,,MATCH(F$4,A!$1:$1,0)+1)&gt;=90)*(A!$A$3:$A$1000=$A12)))</f>
        <v>0</v>
      </c>
      <c r="I16" s="37">
        <f ca="1">IF(ISERROR(MATCH(I$4,A!$1:$1,0)),"/",SUMPRODUCT((OFFSET(A!$A$3:$A$1000,,MATCH(I$4,A!$1:$1,0)-1)&gt;=90)*(A!$A$3:$A$1000=$A12)))</f>
        <v>0</v>
      </c>
      <c r="J16" s="38">
        <f ca="1">IF(ISERROR(MATCH(I$4,A!$1:$1,0)),"/",SUMPRODUCT((OFFSET(A!$A$3:$A$1000,,MATCH(I$4,A!$1:$1,0))&gt;=90)*(A!$A$3:$A$1000=$A12)))</f>
        <v>1</v>
      </c>
      <c r="K16" s="38">
        <f ca="1">IF(ISERROR(MATCH(I$4,A!$1:$1,0)),"/",SUMPRODUCT((OFFSET(A!$A$3:$A$1000,,MATCH(I$4,A!$1:$1,0)+1)&gt;=90)*(A!$A$3:$A$1000=$A12)))</f>
        <v>0</v>
      </c>
      <c r="L16" s="37">
        <f ca="1">IF(ISERROR(MATCH(L$4,A!$1:$1,0)),"/",SUMPRODUCT((OFFSET(A!$A$3:$A$1000,,MATCH(L$4,A!$1:$1,0)-1)&gt;=90)*(A!$A$3:$A$1000=$A12)))</f>
        <v>1</v>
      </c>
      <c r="M16" s="38">
        <f ca="1">IF(ISERROR(MATCH(L$4,A!$1:$1,0)),"/",SUMPRODUCT((OFFSET(A!$A$3:$A$1000,,MATCH(L$4,A!$1:$1,0))&gt;=90)*(A!$A$3:$A$1000=$A12)))</f>
        <v>0</v>
      </c>
      <c r="N16" s="38">
        <f ca="1">IF(ISERROR(MATCH(L$4,A!$1:$1,0)),"/",SUMPRODUCT((OFFSET(A!$A$3:$A$1000,,MATCH(L$4,A!$1:$1,0)+1)&gt;=90)*(A!$A$3:$A$1000=$A12)))</f>
        <v>1</v>
      </c>
      <c r="O16" s="37">
        <f ca="1">IF(ISERROR(MATCH(O$4,A!$1:$1,0)),"/",SUMPRODUCT((OFFSET(A!$A$3:$A$1000,,MATCH(O$4,A!$1:$1,0)-1)&gt;=90)*(A!$A$3:$A$1000=$A12)))</f>
        <v>0</v>
      </c>
      <c r="P16" s="38">
        <f ca="1">IF(ISERROR(MATCH(O$4,A!$1:$1,0)),"/",SUMPRODUCT((OFFSET(A!$A$3:$A$1000,,MATCH(O$4,A!$1:$1,0))&gt;=90)*(A!$A$3:$A$1000=$A12)))</f>
        <v>1</v>
      </c>
      <c r="Q16" s="38">
        <f ca="1">IF(ISERROR(MATCH(O$4,A!$1:$1,0)),"/",SUMPRODUCT((OFFSET(A!$A$3:$A$1000,,MATCH(O$4,A!$1:$1,0)+1)&gt;=90)*(A!$A$3:$A$1000=$A12)))</f>
        <v>0</v>
      </c>
      <c r="R16" s="37">
        <f ca="1">IF(ISERROR(MATCH(R$4,A!$1:$1,0)),"/",SUMPRODUCT((OFFSET(A!$A$3:$A$1000,,MATCH(R$4,A!$1:$1,0)-1)&gt;=90)*(A!$A$3:$A$1000=$A12)))</f>
        <v>1</v>
      </c>
      <c r="S16" s="38">
        <f ca="1">IF(ISERROR(MATCH(R$4,A!$1:$1,0)),"/",SUMPRODUCT((OFFSET(A!$A$3:$A$1000,,MATCH(R$4,A!$1:$1,0))&gt;=90)*(A!$A$3:$A$1000=$A12)))</f>
        <v>0</v>
      </c>
      <c r="T16" s="38">
        <f ca="1">IF(ISERROR(MATCH(R$4,A!$1:$1,0)),"/",SUMPRODUCT((OFFSET(A!$A$3:$A$1000,,MATCH(R$4,A!$1:$1,0)+1)&gt;=90)*(A!$A$3:$A$1000=$A12)))</f>
        <v>1</v>
      </c>
      <c r="U16" s="37">
        <f ca="1">IF(ISERROR(MATCH(U$4,A!$1:$1,0)),"/",SUMPRODUCT((OFFSET(A!$A$3:$A$1000,,MATCH(U$4,A!$1:$1,0)-1)&gt;=90)*(A!$A$3:$A$1000=$A12)))</f>
        <v>0</v>
      </c>
      <c r="V16" s="38">
        <f ca="1">IF(ISERROR(MATCH(U$4,A!$1:$1,0)),"/",SUMPRODUCT((OFFSET(A!$A$3:$A$1000,,MATCH(U$4,A!$1:$1,0))&gt;=90)*(A!$A$3:$A$1000=$A12)))</f>
        <v>1</v>
      </c>
      <c r="W16" s="38">
        <f ca="1">IF(ISERROR(MATCH(U$4,A!$1:$1,0)),"/",SUMPRODUCT((OFFSET(A!$A$3:$A$1000,,MATCH(U$4,A!$1:$1,0)+1)&gt;=90)*(A!$A$3:$A$1000=$A12)))</f>
        <v>0</v>
      </c>
      <c r="X16" s="37">
        <f ca="1">IF(ISERROR(MATCH(X$4,A!$1:$1,0)),"/",SUMPRODUCT((OFFSET(A!$A$3:$A$1000,,MATCH(X$4,A!$1:$1,0)-1)&gt;=90)*(A!$A$3:$A$1000=$A12)))</f>
        <v>0</v>
      </c>
      <c r="Y16" s="38">
        <f ca="1">IF(ISERROR(MATCH(X$4,A!$1:$1,0)),"/",SUMPRODUCT((OFFSET(A!$A$3:$A$1000,,MATCH(X$4,A!$1:$1,0))&gt;=90)*(A!$A$3:$A$1000=$A12)))</f>
        <v>1</v>
      </c>
      <c r="Z16" s="38">
        <f ca="1">IF(ISERROR(MATCH(X$4,A!$1:$1,0)),"/",SUMPRODUCT((OFFSET(A!$A$3:$A$1000,,MATCH(X$4,A!$1:$1,0)+1)&gt;=90)*(A!$A$3:$A$1000=$A12)))</f>
        <v>0</v>
      </c>
    </row>
    <row r="17" spans="1:26" ht="17.100000000000001" customHeight="1" thickBot="1">
      <c r="A17" s="77"/>
      <c r="B17" s="25" t="s">
        <v>26</v>
      </c>
      <c r="C17" s="44">
        <f ca="1">IF(ISERROR(MATCH(C$4,A!$1:$1,0)),"/",AVERAGEIF(A!$A$3:$A$1000,$A12,OFFSET(A!$A$3:$A$1000,,MATCH(C$4,A!$1:$1,0)-1)))</f>
        <v>77.071428571428569</v>
      </c>
      <c r="D17" s="44">
        <f ca="1">IF(ISERROR(MATCH(C$4,A!$1:$1,0)),"/",AVERAGEIF(A!$A$3:$A$1000,$A12,OFFSET(A!$A$3:$A$1000,,MATCH(C$4,A!$1:$1,0))))</f>
        <v>81.928571428571431</v>
      </c>
      <c r="E17" s="44">
        <f ca="1">IF(ISERROR(MATCH(C$4,A!$1:$1,0)),"/",AVERAGEIF(A!$A$3:$A$1000,$A12,OFFSET(A!$A$3:$A$1000,,MATCH(C$4,A!$1:$1,0)+1)))</f>
        <v>59.400000000000013</v>
      </c>
      <c r="F17" s="44">
        <f ca="1">IF(ISERROR(MATCH(F$4,A!$1:$1,0)),"/",AVERAGEIF(A!$A$3:$A$1000,$A12,OFFSET(A!$A$3:$A$1000,,MATCH(F$4,A!$1:$1,0)-1)))</f>
        <v>63.75714285714286</v>
      </c>
      <c r="G17" s="44">
        <f ca="1">IF(ISERROR(MATCH(F$4,A!$1:$1,0)),"/",AVERAGEIF(A!$A$3:$A$1000,$A12,OFFSET(A!$A$3:$A$1000,,MATCH(F$4,A!$1:$1,0))))</f>
        <v>68.171428571428578</v>
      </c>
      <c r="H17" s="44">
        <f ca="1">IF(ISERROR(MATCH(F$4,A!$1:$1,0)),"/",AVERAGEIF(A!$A$3:$A$1000,$A12,OFFSET(A!$A$3:$A$1000,,MATCH(F$4,A!$1:$1,0)+1)))</f>
        <v>50.635714285714286</v>
      </c>
      <c r="I17" s="44">
        <f ca="1">IF(ISERROR(MATCH(I$4,A!$1:$1,0)),"/",AVERAGEIF(A!$A$3:$A$1000,$A12,OFFSET(A!$A$3:$A$1000,,MATCH(I$4,A!$1:$1,0)-1)))</f>
        <v>77.071428571428569</v>
      </c>
      <c r="J17" s="44">
        <f ca="1">IF(ISERROR(MATCH(I$4,A!$1:$1,0)),"/",AVERAGEIF(A!$A$3:$A$1000,$A12,OFFSET(A!$A$3:$A$1000,,MATCH(I$4,A!$1:$1,0))))</f>
        <v>81.928571428571431</v>
      </c>
      <c r="K17" s="44">
        <f ca="1">IF(ISERROR(MATCH(I$4,A!$1:$1,0)),"/",AVERAGEIF(A!$A$3:$A$1000,$A12,OFFSET(A!$A$3:$A$1000,,MATCH(I$4,A!$1:$1,0)+1)))</f>
        <v>59.400000000000013</v>
      </c>
      <c r="L17" s="44">
        <f ca="1">IF(ISERROR(MATCH(L$4,A!$1:$1,0)),"/",AVERAGEIF(A!$A$3:$A$1000,$A12,OFFSET(A!$A$3:$A$1000,,MATCH(L$4,A!$1:$1,0)-1)))</f>
        <v>63.75714285714286</v>
      </c>
      <c r="M17" s="44">
        <f ca="1">IF(ISERROR(MATCH(L$4,A!$1:$1,0)),"/",AVERAGEIF(A!$A$3:$A$1000,$A12,OFFSET(A!$A$3:$A$1000,,MATCH(L$4,A!$1:$1,0))))</f>
        <v>77.071428571428569</v>
      </c>
      <c r="N17" s="44">
        <f ca="1">IF(ISERROR(MATCH(L$4,A!$1:$1,0)),"/",AVERAGEIF(A!$A$3:$A$1000,$A12,OFFSET(A!$A$3:$A$1000,,MATCH(L$4,A!$1:$1,0)+1)))</f>
        <v>81.928571428571431</v>
      </c>
      <c r="O17" s="44">
        <f ca="1">IF(ISERROR(MATCH(O$4,A!$1:$1,0)),"/",AVERAGEIF(A!$A$3:$A$1000,$A12,OFFSET(A!$A$3:$A$1000,,MATCH(O$4,A!$1:$1,0)-1)))</f>
        <v>59.400000000000013</v>
      </c>
      <c r="P17" s="44">
        <f ca="1">IF(ISERROR(MATCH(O$4,A!$1:$1,0)),"/",AVERAGEIF(A!$A$3:$A$1000,$A12,OFFSET(A!$A$3:$A$1000,,MATCH(O$4,A!$1:$1,0))))</f>
        <v>63.75714285714286</v>
      </c>
      <c r="Q17" s="44">
        <f ca="1">IF(ISERROR(MATCH(O$4,A!$1:$1,0)),"/",AVERAGEIF(A!$A$3:$A$1000,$A12,OFFSET(A!$A$3:$A$1000,,MATCH(O$4,A!$1:$1,0)+1)))</f>
        <v>77.071428571428569</v>
      </c>
      <c r="R17" s="44">
        <f ca="1">IF(ISERROR(MATCH(R$4,A!$1:$1,0)),"/",AVERAGEIF(A!$A$3:$A$1000,$A12,OFFSET(A!$A$3:$A$1000,,MATCH(R$4,A!$1:$1,0)-1)))</f>
        <v>81.928571428571431</v>
      </c>
      <c r="S17" s="44">
        <f ca="1">IF(ISERROR(MATCH(R$4,A!$1:$1,0)),"/",AVERAGEIF(A!$A$3:$A$1000,$A12,OFFSET(A!$A$3:$A$1000,,MATCH(R$4,A!$1:$1,0))))</f>
        <v>59.400000000000013</v>
      </c>
      <c r="T17" s="44">
        <f ca="1">IF(ISERROR(MATCH(R$4,A!$1:$1,0)),"/",AVERAGEIF(A!$A$3:$A$1000,$A12,OFFSET(A!$A$3:$A$1000,,MATCH(R$4,A!$1:$1,0)+1)))</f>
        <v>63.75714285714286</v>
      </c>
      <c r="U17" s="44">
        <f ca="1">IF(ISERROR(MATCH(U$4,A!$1:$1,0)),"/",AVERAGEIF(A!$A$3:$A$1000,$A12,OFFSET(A!$A$3:$A$1000,,MATCH(U$4,A!$1:$1,0)-1)))</f>
        <v>77.071428571428569</v>
      </c>
      <c r="V17" s="44">
        <f ca="1">IF(ISERROR(MATCH(U$4,A!$1:$1,0)),"/",AVERAGEIF(A!$A$3:$A$1000,$A12,OFFSET(A!$A$3:$A$1000,,MATCH(U$4,A!$1:$1,0))))</f>
        <v>81.928571428571431</v>
      </c>
      <c r="W17" s="44">
        <f ca="1">IF(ISERROR(MATCH(U$4,A!$1:$1,0)),"/",AVERAGEIF(A!$A$3:$A$1000,$A12,OFFSET(A!$A$3:$A$1000,,MATCH(U$4,A!$1:$1,0)+1)))</f>
        <v>59.400000000000013</v>
      </c>
      <c r="X17" s="44">
        <f ca="1">IF(ISERROR(MATCH(X$4,A!$1:$1,0)),"/",AVERAGEIF(A!$A$3:$A$1000,$A12,OFFSET(A!$A$3:$A$1000,,MATCH(X$4,A!$1:$1,0)-1)))</f>
        <v>77.071428571428569</v>
      </c>
      <c r="Y17" s="44">
        <f ca="1">IF(ISERROR(MATCH(X$4,A!$1:$1,0)),"/",AVERAGEIF(A!$A$3:$A$1000,$A12,OFFSET(A!$A$3:$A$1000,,MATCH(X$4,A!$1:$1,0))))</f>
        <v>81.928571428571431</v>
      </c>
      <c r="Z17" s="44">
        <f ca="1">IF(ISERROR(MATCH(X$4,A!$1:$1,0)),"/",AVERAGEIF(A!$A$3:$A$1000,$A12,OFFSET(A!$A$3:$A$1000,,MATCH(X$4,A!$1:$1,0)+1)))</f>
        <v>59.400000000000013</v>
      </c>
    </row>
    <row r="18" spans="1:26" ht="17.100000000000001" customHeight="1">
      <c r="A18" s="75" t="s">
        <v>45</v>
      </c>
      <c r="B18" s="21" t="s">
        <v>384</v>
      </c>
      <c r="C18" s="35">
        <f ca="1">IF(ISERROR(MATCH(C$4,A!$1:$1,0)),"/",SUMPRODUCT((OFFSET(A!$A$3:$A$1000,,MATCH(C$4,A!$1:$1,0)-1)&lt;60)*(A!$A$3:$A$1000=$A18)))</f>
        <v>3</v>
      </c>
      <c r="D18" s="36">
        <f ca="1">IF(ISERROR(MATCH(C$4,A!$1:$1,0)),"/",SUMPRODUCT((OFFSET(A!$A$3:$A$1000,,MATCH(C$4,A!$1:$1,0))&lt;60)*(A!$A$3:$A$1000=$A18)))</f>
        <v>0</v>
      </c>
      <c r="E18" s="36">
        <f ca="1">IF(ISERROR(MATCH(C$4,A!$1:$1,0)),"/",SUMPRODUCT((OFFSET(A!$A$3:$A$1000,,MATCH(C$4,A!$1:$1,0)+1)&lt;60)*(A!$A$3:$A$1000=$A18)))</f>
        <v>11</v>
      </c>
      <c r="F18" s="35">
        <f ca="1">IF(ISERROR(MATCH(F$4,A!$1:$1,0)),"/",SUMPRODUCT((OFFSET(A!$A$3:$A$1000,,MATCH(F$4,A!$1:$1,0)-1)&lt;60)*(A!$A$3:$A$1000=$A18)))</f>
        <v>14</v>
      </c>
      <c r="G18" s="36">
        <f ca="1">IF(ISERROR(MATCH(F$4,A!$1:$1,0)),"/",SUMPRODUCT((OFFSET(A!$A$3:$A$1000,,MATCH(F$4,A!$1:$1,0))&lt;60)*(A!$A$3:$A$1000=$A18)))</f>
        <v>0</v>
      </c>
      <c r="H18" s="36">
        <f ca="1">IF(ISERROR(MATCH(F$4,A!$1:$1,0)),"/",SUMPRODUCT((OFFSET(A!$A$3:$A$1000,,MATCH(F$4,A!$1:$1,0)+1)&lt;60)*(A!$A$3:$A$1000=$A18)))</f>
        <v>11</v>
      </c>
      <c r="I18" s="35">
        <f ca="1">IF(ISERROR(MATCH(I$4,A!$1:$1,0)),"/",SUMPRODUCT((OFFSET(A!$A$3:$A$1000,,MATCH(I$4,A!$1:$1,0)-1)&lt;60)*(A!$A$3:$A$1000=$A18)))</f>
        <v>3</v>
      </c>
      <c r="J18" s="36">
        <f ca="1">IF(ISERROR(MATCH(I$4,A!$1:$1,0)),"/",SUMPRODUCT((OFFSET(A!$A$3:$A$1000,,MATCH(I$4,A!$1:$1,0))&lt;60)*(A!$A$3:$A$1000=$A18)))</f>
        <v>0</v>
      </c>
      <c r="K18" s="36">
        <f ca="1">IF(ISERROR(MATCH(I$4,A!$1:$1,0)),"/",SUMPRODUCT((OFFSET(A!$A$3:$A$1000,,MATCH(I$4,A!$1:$1,0)+1)&lt;60)*(A!$A$3:$A$1000=$A18)))</f>
        <v>11</v>
      </c>
      <c r="L18" s="35">
        <f ca="1">IF(ISERROR(MATCH(L$4,A!$1:$1,0)),"/",SUMPRODUCT((OFFSET(A!$A$3:$A$1000,,MATCH(L$4,A!$1:$1,0)-1)&lt;60)*(A!$A$3:$A$1000=$A18)))</f>
        <v>14</v>
      </c>
      <c r="M18" s="36">
        <f ca="1">IF(ISERROR(MATCH(L$4,A!$1:$1,0)),"/",SUMPRODUCT((OFFSET(A!$A$3:$A$1000,,MATCH(L$4,A!$1:$1,0))&lt;60)*(A!$A$3:$A$1000=$A18)))</f>
        <v>3</v>
      </c>
      <c r="N18" s="36">
        <f ca="1">IF(ISERROR(MATCH(L$4,A!$1:$1,0)),"/",SUMPRODUCT((OFFSET(A!$A$3:$A$1000,,MATCH(L$4,A!$1:$1,0)+1)&lt;60)*(A!$A$3:$A$1000=$A18)))</f>
        <v>0</v>
      </c>
      <c r="O18" s="35">
        <f ca="1">IF(ISERROR(MATCH(O$4,A!$1:$1,0)),"/",SUMPRODUCT((OFFSET(A!$A$3:$A$1000,,MATCH(O$4,A!$1:$1,0)-1)&lt;60)*(A!$A$3:$A$1000=$A18)))</f>
        <v>11</v>
      </c>
      <c r="P18" s="36">
        <f ca="1">IF(ISERROR(MATCH(O$4,A!$1:$1,0)),"/",SUMPRODUCT((OFFSET(A!$A$3:$A$1000,,MATCH(O$4,A!$1:$1,0))&lt;60)*(A!$A$3:$A$1000=$A18)))</f>
        <v>14</v>
      </c>
      <c r="Q18" s="36">
        <f ca="1">IF(ISERROR(MATCH(O$4,A!$1:$1,0)),"/",SUMPRODUCT((OFFSET(A!$A$3:$A$1000,,MATCH(O$4,A!$1:$1,0)+1)&lt;60)*(A!$A$3:$A$1000=$A18)))</f>
        <v>3</v>
      </c>
      <c r="R18" s="35">
        <f ca="1">IF(ISERROR(MATCH(R$4,A!$1:$1,0)),"/",SUMPRODUCT((OFFSET(A!$A$3:$A$1000,,MATCH(R$4,A!$1:$1,0)-1)&lt;60)*(A!$A$3:$A$1000=$A18)))</f>
        <v>0</v>
      </c>
      <c r="S18" s="36">
        <f ca="1">IF(ISERROR(MATCH(R$4,A!$1:$1,0)),"/",SUMPRODUCT((OFFSET(A!$A$3:$A$1000,,MATCH(R$4,A!$1:$1,0))&lt;60)*(A!$A$3:$A$1000=$A18)))</f>
        <v>11</v>
      </c>
      <c r="T18" s="36">
        <f ca="1">IF(ISERROR(MATCH(R$4,A!$1:$1,0)),"/",SUMPRODUCT((OFFSET(A!$A$3:$A$1000,,MATCH(R$4,A!$1:$1,0)+1)&lt;60)*(A!$A$3:$A$1000=$A18)))</f>
        <v>14</v>
      </c>
      <c r="U18" s="35">
        <f ca="1">IF(ISERROR(MATCH(U$4,A!$1:$1,0)),"/",SUMPRODUCT((OFFSET(A!$A$3:$A$1000,,MATCH(U$4,A!$1:$1,0)-1)&lt;60)*(A!$A$3:$A$1000=$A18)))</f>
        <v>3</v>
      </c>
      <c r="V18" s="36">
        <f ca="1">IF(ISERROR(MATCH(U$4,A!$1:$1,0)),"/",SUMPRODUCT((OFFSET(A!$A$3:$A$1000,,MATCH(U$4,A!$1:$1,0))&lt;60)*(A!$A$3:$A$1000=$A18)))</f>
        <v>0</v>
      </c>
      <c r="W18" s="36">
        <f ca="1">IF(ISERROR(MATCH(U$4,A!$1:$1,0)),"/",SUMPRODUCT((OFFSET(A!$A$3:$A$1000,,MATCH(U$4,A!$1:$1,0)+1)&lt;60)*(A!$A$3:$A$1000=$A18)))</f>
        <v>11</v>
      </c>
      <c r="X18" s="35">
        <f ca="1">IF(ISERROR(MATCH(X$4,A!$1:$1,0)),"/",SUMPRODUCT((OFFSET(A!$A$3:$A$1000,,MATCH(X$4,A!$1:$1,0)-1)&lt;60)*(A!$A$3:$A$1000=$A18)))</f>
        <v>3</v>
      </c>
      <c r="Y18" s="36">
        <f ca="1">IF(ISERROR(MATCH(X$4,A!$1:$1,0)),"/",SUMPRODUCT((OFFSET(A!$A$3:$A$1000,,MATCH(X$4,A!$1:$1,0))&lt;60)*(A!$A$3:$A$1000=$A18)))</f>
        <v>0</v>
      </c>
      <c r="Z18" s="36">
        <f ca="1">IF(ISERROR(MATCH(X$4,A!$1:$1,0)),"/",SUMPRODUCT((OFFSET(A!$A$3:$A$1000,,MATCH(X$4,A!$1:$1,0)+1)&lt;60)*(A!$A$3:$A$1000=$A18)))</f>
        <v>11</v>
      </c>
    </row>
    <row r="19" spans="1:26" ht="17.100000000000001" customHeight="1">
      <c r="A19" s="76"/>
      <c r="B19" s="22" t="s">
        <v>22</v>
      </c>
      <c r="C19" s="37">
        <f ca="1">IF(ISERROR(MATCH(C$4,A!$1:$1,0)),"/",SUMPRODUCT((OFFSET(A!$A$3:$A$1000,,MATCH(C$4,A!$1:$1,0)-1)&gt;=60)*(OFFSET(A!$A$3:$A$1000,,MATCH(C$4,A!$1:$1,0)-1)&lt;70)*(A!$A$3:$A$1000=$A18)))</f>
        <v>1</v>
      </c>
      <c r="D19" s="38">
        <f ca="1">IF(ISERROR(MATCH(C$4,A!$1:$1,0)),"/",SUMPRODUCT((OFFSET(A!$A$3:$A$1000,,MATCH(C$4,A!$1:$1,0))&gt;=60)*(OFFSET(A!$A$3:$A$1000,,MATCH(C$4,A!$1:$1,0))&lt;70)*(A!$A$3:$A$1000=$A18)))</f>
        <v>1</v>
      </c>
      <c r="E19" s="38">
        <f ca="1">IF(ISERROR(MATCH(C$4,A!$1:$1,0)),"/",SUMPRODUCT((OFFSET(A!$A$3:$A$1000,,MATCH(C$4,A!$1:$1,0)+1)&gt;=60)*(OFFSET(A!$A$3:$A$1000,,MATCH(C$4,A!$1:$1,0)+1)&lt;70)*(A!$A$3:$A$1000=$A18)))</f>
        <v>6</v>
      </c>
      <c r="F19" s="37">
        <f ca="1">IF(ISERROR(MATCH(F$4,A!$1:$1,0)),"/",SUMPRODUCT((OFFSET(A!$A$3:$A$1000,,MATCH(F$4,A!$1:$1,0)-1)&gt;=60)*(OFFSET(A!$A$3:$A$1000,,MATCH(F$4,A!$1:$1,0)-1)&lt;70)*(A!$A$3:$A$1000=$A18)))</f>
        <v>4</v>
      </c>
      <c r="G19" s="38">
        <f ca="1">IF(ISERROR(MATCH(F$4,A!$1:$1,0)),"/",SUMPRODUCT((OFFSET(A!$A$3:$A$1000,,MATCH(F$4,A!$1:$1,0))&gt;=60)*(OFFSET(A!$A$3:$A$1000,,MATCH(F$4,A!$1:$1,0))&lt;70)*(A!$A$3:$A$1000=$A18)))</f>
        <v>10</v>
      </c>
      <c r="H19" s="38">
        <f ca="1">IF(ISERROR(MATCH(F$4,A!$1:$1,0)),"/",SUMPRODUCT((OFFSET(A!$A$3:$A$1000,,MATCH(F$4,A!$1:$1,0)+1)&gt;=60)*(OFFSET(A!$A$3:$A$1000,,MATCH(F$4,A!$1:$1,0)+1)&lt;70)*(A!$A$3:$A$1000=$A18)))</f>
        <v>7</v>
      </c>
      <c r="I19" s="37">
        <f ca="1">IF(ISERROR(MATCH(I$4,A!$1:$1,0)),"/",SUMPRODUCT((OFFSET(A!$A$3:$A$1000,,MATCH(I$4,A!$1:$1,0)-1)&gt;=60)*(OFFSET(A!$A$3:$A$1000,,MATCH(I$4,A!$1:$1,0)-1)&lt;70)*(A!$A$3:$A$1000=$A18)))</f>
        <v>1</v>
      </c>
      <c r="J19" s="38">
        <f ca="1">IF(ISERROR(MATCH(I$4,A!$1:$1,0)),"/",SUMPRODUCT((OFFSET(A!$A$3:$A$1000,,MATCH(I$4,A!$1:$1,0))&gt;=60)*(OFFSET(A!$A$3:$A$1000,,MATCH(I$4,A!$1:$1,0))&lt;70)*(A!$A$3:$A$1000=$A18)))</f>
        <v>1</v>
      </c>
      <c r="K19" s="38">
        <f ca="1">IF(ISERROR(MATCH(I$4,A!$1:$1,0)),"/",SUMPRODUCT((OFFSET(A!$A$3:$A$1000,,MATCH(I$4,A!$1:$1,0)+1)&gt;=60)*(OFFSET(A!$A$3:$A$1000,,MATCH(I$4,A!$1:$1,0)+1)&lt;70)*(A!$A$3:$A$1000=$A18)))</f>
        <v>6</v>
      </c>
      <c r="L19" s="37">
        <f ca="1">IF(ISERROR(MATCH(L$4,A!$1:$1,0)),"/",SUMPRODUCT((OFFSET(A!$A$3:$A$1000,,MATCH(L$4,A!$1:$1,0)-1)&gt;=60)*(OFFSET(A!$A$3:$A$1000,,MATCH(L$4,A!$1:$1,0)-1)&lt;70)*(A!$A$3:$A$1000=$A18)))</f>
        <v>4</v>
      </c>
      <c r="M19" s="38">
        <f ca="1">IF(ISERROR(MATCH(L$4,A!$1:$1,0)),"/",SUMPRODUCT((OFFSET(A!$A$3:$A$1000,,MATCH(L$4,A!$1:$1,0))&gt;=60)*(OFFSET(A!$A$3:$A$1000,,MATCH(L$4,A!$1:$1,0))&lt;70)*(A!$A$3:$A$1000=$A18)))</f>
        <v>1</v>
      </c>
      <c r="N19" s="38">
        <f ca="1">IF(ISERROR(MATCH(L$4,A!$1:$1,0)),"/",SUMPRODUCT((OFFSET(A!$A$3:$A$1000,,MATCH(L$4,A!$1:$1,0)+1)&gt;=60)*(OFFSET(A!$A$3:$A$1000,,MATCH(L$4,A!$1:$1,0)+1)&lt;70)*(A!$A$3:$A$1000=$A18)))</f>
        <v>1</v>
      </c>
      <c r="O19" s="37">
        <f ca="1">IF(ISERROR(MATCH(O$4,A!$1:$1,0)),"/",SUMPRODUCT((OFFSET(A!$A$3:$A$1000,,MATCH(O$4,A!$1:$1,0)-1)&gt;=60)*(OFFSET(A!$A$3:$A$1000,,MATCH(O$4,A!$1:$1,0)-1)&lt;70)*(A!$A$3:$A$1000=$A18)))</f>
        <v>6</v>
      </c>
      <c r="P19" s="38">
        <f ca="1">IF(ISERROR(MATCH(O$4,A!$1:$1,0)),"/",SUMPRODUCT((OFFSET(A!$A$3:$A$1000,,MATCH(O$4,A!$1:$1,0))&gt;=60)*(OFFSET(A!$A$3:$A$1000,,MATCH(O$4,A!$1:$1,0))&lt;70)*(A!$A$3:$A$1000=$A18)))</f>
        <v>4</v>
      </c>
      <c r="Q19" s="38">
        <f ca="1">IF(ISERROR(MATCH(O$4,A!$1:$1,0)),"/",SUMPRODUCT((OFFSET(A!$A$3:$A$1000,,MATCH(O$4,A!$1:$1,0)+1)&gt;=60)*(OFFSET(A!$A$3:$A$1000,,MATCH(O$4,A!$1:$1,0)+1)&lt;70)*(A!$A$3:$A$1000=$A18)))</f>
        <v>1</v>
      </c>
      <c r="R19" s="37">
        <f ca="1">IF(ISERROR(MATCH(R$4,A!$1:$1,0)),"/",SUMPRODUCT((OFFSET(A!$A$3:$A$1000,,MATCH(R$4,A!$1:$1,0)-1)&gt;=60)*(OFFSET(A!$A$3:$A$1000,,MATCH(R$4,A!$1:$1,0)-1)&lt;70)*(A!$A$3:$A$1000=$A18)))</f>
        <v>1</v>
      </c>
      <c r="S19" s="38">
        <f ca="1">IF(ISERROR(MATCH(R$4,A!$1:$1,0)),"/",SUMPRODUCT((OFFSET(A!$A$3:$A$1000,,MATCH(R$4,A!$1:$1,0))&gt;=60)*(OFFSET(A!$A$3:$A$1000,,MATCH(R$4,A!$1:$1,0))&lt;70)*(A!$A$3:$A$1000=$A18)))</f>
        <v>6</v>
      </c>
      <c r="T19" s="38">
        <f ca="1">IF(ISERROR(MATCH(R$4,A!$1:$1,0)),"/",SUMPRODUCT((OFFSET(A!$A$3:$A$1000,,MATCH(R$4,A!$1:$1,0)+1)&gt;=60)*(OFFSET(A!$A$3:$A$1000,,MATCH(R$4,A!$1:$1,0)+1)&lt;70)*(A!$A$3:$A$1000=$A18)))</f>
        <v>4</v>
      </c>
      <c r="U19" s="37">
        <f ca="1">IF(ISERROR(MATCH(U$4,A!$1:$1,0)),"/",SUMPRODUCT((OFFSET(A!$A$3:$A$1000,,MATCH(U$4,A!$1:$1,0)-1)&gt;=60)*(OFFSET(A!$A$3:$A$1000,,MATCH(U$4,A!$1:$1,0)-1)&lt;70)*(A!$A$3:$A$1000=$A18)))</f>
        <v>1</v>
      </c>
      <c r="V19" s="38">
        <f ca="1">IF(ISERROR(MATCH(U$4,A!$1:$1,0)),"/",SUMPRODUCT((OFFSET(A!$A$3:$A$1000,,MATCH(U$4,A!$1:$1,0))&gt;=60)*(OFFSET(A!$A$3:$A$1000,,MATCH(U$4,A!$1:$1,0))&lt;70)*(A!$A$3:$A$1000=$A18)))</f>
        <v>1</v>
      </c>
      <c r="W19" s="38">
        <f ca="1">IF(ISERROR(MATCH(U$4,A!$1:$1,0)),"/",SUMPRODUCT((OFFSET(A!$A$3:$A$1000,,MATCH(U$4,A!$1:$1,0)+1)&gt;=60)*(OFFSET(A!$A$3:$A$1000,,MATCH(U$4,A!$1:$1,0)+1)&lt;70)*(A!$A$3:$A$1000=$A18)))</f>
        <v>6</v>
      </c>
      <c r="X19" s="37">
        <f ca="1">IF(ISERROR(MATCH(X$4,A!$1:$1,0)),"/",SUMPRODUCT((OFFSET(A!$A$3:$A$1000,,MATCH(X$4,A!$1:$1,0)-1)&gt;=60)*(OFFSET(A!$A$3:$A$1000,,MATCH(X$4,A!$1:$1,0)-1)&lt;70)*(A!$A$3:$A$1000=$A18)))</f>
        <v>1</v>
      </c>
      <c r="Y19" s="38">
        <f ca="1">IF(ISERROR(MATCH(X$4,A!$1:$1,0)),"/",SUMPRODUCT((OFFSET(A!$A$3:$A$1000,,MATCH(X$4,A!$1:$1,0))&gt;=60)*(OFFSET(A!$A$3:$A$1000,,MATCH(X$4,A!$1:$1,0))&lt;70)*(A!$A$3:$A$1000=$A18)))</f>
        <v>1</v>
      </c>
      <c r="Z19" s="38">
        <f ca="1">IF(ISERROR(MATCH(X$4,A!$1:$1,0)),"/",SUMPRODUCT((OFFSET(A!$A$3:$A$1000,,MATCH(X$4,A!$1:$1,0)+1)&gt;=60)*(OFFSET(A!$A$3:$A$1000,,MATCH(X$4,A!$1:$1,0)+1)&lt;70)*(A!$A$3:$A$1000=$A18)))</f>
        <v>6</v>
      </c>
    </row>
    <row r="20" spans="1:26" ht="17.100000000000001" customHeight="1">
      <c r="A20" s="76"/>
      <c r="B20" s="23" t="s">
        <v>23</v>
      </c>
      <c r="C20" s="39">
        <f ca="1">IF(ISERROR(MATCH(C$4,A!$1:$1,0)),"/",SUMPRODUCT((OFFSET(A!$A$3:$A$1000,,MATCH(C$4,A!$1:$1,0)-1)&gt;=70)*(OFFSET(A!$A$3:$A$1000,,MATCH(C$4,A!$1:$1,0)-1)&lt;80)*(A!$A$3:$A$1000=$A18)))</f>
        <v>5</v>
      </c>
      <c r="D20" s="40">
        <f ca="1">IF(ISERROR(MATCH(C$4,A!$1:$1,0)),"/",SUMPRODUCT((OFFSET(A!$A$3:$A$1000,,MATCH(C$4,A!$1:$1,0))&gt;=70)*(OFFSET(A!$A$3:$A$1000,,MATCH(C$4,A!$1:$1,0))&lt;80)*(A!$A$3:$A$1000=$A18)))</f>
        <v>7</v>
      </c>
      <c r="E20" s="40">
        <f ca="1">IF(ISERROR(MATCH(C$4,A!$1:$1,0)),"/",SUMPRODUCT((OFFSET(A!$A$3:$A$1000,,MATCH(C$4,A!$1:$1,0)+1)&gt;=70)*(OFFSET(A!$A$3:$A$1000,,MATCH(C$4,A!$1:$1,0)+1)&lt;80)*(A!$A$3:$A$1000=$A18)))</f>
        <v>4</v>
      </c>
      <c r="F20" s="39">
        <f ca="1">IF(ISERROR(MATCH(F$4,A!$1:$1,0)),"/",SUMPRODUCT((OFFSET(A!$A$3:$A$1000,,MATCH(F$4,A!$1:$1,0)-1)&gt;=70)*(OFFSET(A!$A$3:$A$1000,,MATCH(F$4,A!$1:$1,0)-1)&lt;80)*(A!$A$3:$A$1000=$A18)))</f>
        <v>2</v>
      </c>
      <c r="G20" s="40">
        <f ca="1">IF(ISERROR(MATCH(F$4,A!$1:$1,0)),"/",SUMPRODUCT((OFFSET(A!$A$3:$A$1000,,MATCH(F$4,A!$1:$1,0))&gt;=70)*(OFFSET(A!$A$3:$A$1000,,MATCH(F$4,A!$1:$1,0))&lt;80)*(A!$A$3:$A$1000=$A18)))</f>
        <v>6</v>
      </c>
      <c r="H20" s="40">
        <f ca="1">IF(ISERROR(MATCH(F$4,A!$1:$1,0)),"/",SUMPRODUCT((OFFSET(A!$A$3:$A$1000,,MATCH(F$4,A!$1:$1,0)+1)&gt;=70)*(OFFSET(A!$A$3:$A$1000,,MATCH(F$4,A!$1:$1,0)+1)&lt;80)*(A!$A$3:$A$1000=$A18)))</f>
        <v>1</v>
      </c>
      <c r="I20" s="39">
        <f ca="1">IF(ISERROR(MATCH(I$4,A!$1:$1,0)),"/",SUMPRODUCT((OFFSET(A!$A$3:$A$1000,,MATCH(I$4,A!$1:$1,0)-1)&gt;=70)*(OFFSET(A!$A$3:$A$1000,,MATCH(I$4,A!$1:$1,0)-1)&lt;80)*(A!$A$3:$A$1000=$A18)))</f>
        <v>5</v>
      </c>
      <c r="J20" s="40">
        <f ca="1">IF(ISERROR(MATCH(I$4,A!$1:$1,0)),"/",SUMPRODUCT((OFFSET(A!$A$3:$A$1000,,MATCH(I$4,A!$1:$1,0))&gt;=70)*(OFFSET(A!$A$3:$A$1000,,MATCH(I$4,A!$1:$1,0))&lt;80)*(A!$A$3:$A$1000=$A18)))</f>
        <v>7</v>
      </c>
      <c r="K20" s="40">
        <f ca="1">IF(ISERROR(MATCH(I$4,A!$1:$1,0)),"/",SUMPRODUCT((OFFSET(A!$A$3:$A$1000,,MATCH(I$4,A!$1:$1,0)+1)&gt;=70)*(OFFSET(A!$A$3:$A$1000,,MATCH(I$4,A!$1:$1,0)+1)&lt;80)*(A!$A$3:$A$1000=$A18)))</f>
        <v>4</v>
      </c>
      <c r="L20" s="39">
        <f ca="1">IF(ISERROR(MATCH(L$4,A!$1:$1,0)),"/",SUMPRODUCT((OFFSET(A!$A$3:$A$1000,,MATCH(L$4,A!$1:$1,0)-1)&gt;=70)*(OFFSET(A!$A$3:$A$1000,,MATCH(L$4,A!$1:$1,0)-1)&lt;80)*(A!$A$3:$A$1000=$A18)))</f>
        <v>2</v>
      </c>
      <c r="M20" s="40">
        <f ca="1">IF(ISERROR(MATCH(L$4,A!$1:$1,0)),"/",SUMPRODUCT((OFFSET(A!$A$3:$A$1000,,MATCH(L$4,A!$1:$1,0))&gt;=70)*(OFFSET(A!$A$3:$A$1000,,MATCH(L$4,A!$1:$1,0))&lt;80)*(A!$A$3:$A$1000=$A18)))</f>
        <v>5</v>
      </c>
      <c r="N20" s="40">
        <f ca="1">IF(ISERROR(MATCH(L$4,A!$1:$1,0)),"/",SUMPRODUCT((OFFSET(A!$A$3:$A$1000,,MATCH(L$4,A!$1:$1,0)+1)&gt;=70)*(OFFSET(A!$A$3:$A$1000,,MATCH(L$4,A!$1:$1,0)+1)&lt;80)*(A!$A$3:$A$1000=$A18)))</f>
        <v>7</v>
      </c>
      <c r="O20" s="39">
        <f ca="1">IF(ISERROR(MATCH(O$4,A!$1:$1,0)),"/",SUMPRODUCT((OFFSET(A!$A$3:$A$1000,,MATCH(O$4,A!$1:$1,0)-1)&gt;=70)*(OFFSET(A!$A$3:$A$1000,,MATCH(O$4,A!$1:$1,0)-1)&lt;80)*(A!$A$3:$A$1000=$A18)))</f>
        <v>4</v>
      </c>
      <c r="P20" s="40">
        <f ca="1">IF(ISERROR(MATCH(O$4,A!$1:$1,0)),"/",SUMPRODUCT((OFFSET(A!$A$3:$A$1000,,MATCH(O$4,A!$1:$1,0))&gt;=70)*(OFFSET(A!$A$3:$A$1000,,MATCH(O$4,A!$1:$1,0))&lt;80)*(A!$A$3:$A$1000=$A18)))</f>
        <v>2</v>
      </c>
      <c r="Q20" s="40">
        <f ca="1">IF(ISERROR(MATCH(O$4,A!$1:$1,0)),"/",SUMPRODUCT((OFFSET(A!$A$3:$A$1000,,MATCH(O$4,A!$1:$1,0)+1)&gt;=70)*(OFFSET(A!$A$3:$A$1000,,MATCH(O$4,A!$1:$1,0)+1)&lt;80)*(A!$A$3:$A$1000=$A18)))</f>
        <v>5</v>
      </c>
      <c r="R20" s="39">
        <f ca="1">IF(ISERROR(MATCH(R$4,A!$1:$1,0)),"/",SUMPRODUCT((OFFSET(A!$A$3:$A$1000,,MATCH(R$4,A!$1:$1,0)-1)&gt;=70)*(OFFSET(A!$A$3:$A$1000,,MATCH(R$4,A!$1:$1,0)-1)&lt;80)*(A!$A$3:$A$1000=$A18)))</f>
        <v>7</v>
      </c>
      <c r="S20" s="40">
        <f ca="1">IF(ISERROR(MATCH(R$4,A!$1:$1,0)),"/",SUMPRODUCT((OFFSET(A!$A$3:$A$1000,,MATCH(R$4,A!$1:$1,0))&gt;=70)*(OFFSET(A!$A$3:$A$1000,,MATCH(R$4,A!$1:$1,0))&lt;80)*(A!$A$3:$A$1000=$A18)))</f>
        <v>4</v>
      </c>
      <c r="T20" s="40">
        <f ca="1">IF(ISERROR(MATCH(R$4,A!$1:$1,0)),"/",SUMPRODUCT((OFFSET(A!$A$3:$A$1000,,MATCH(R$4,A!$1:$1,0)+1)&gt;=70)*(OFFSET(A!$A$3:$A$1000,,MATCH(R$4,A!$1:$1,0)+1)&lt;80)*(A!$A$3:$A$1000=$A18)))</f>
        <v>2</v>
      </c>
      <c r="U20" s="39">
        <f ca="1">IF(ISERROR(MATCH(U$4,A!$1:$1,0)),"/",SUMPRODUCT((OFFSET(A!$A$3:$A$1000,,MATCH(U$4,A!$1:$1,0)-1)&gt;=70)*(OFFSET(A!$A$3:$A$1000,,MATCH(U$4,A!$1:$1,0)-1)&lt;80)*(A!$A$3:$A$1000=$A18)))</f>
        <v>5</v>
      </c>
      <c r="V20" s="40">
        <f ca="1">IF(ISERROR(MATCH(U$4,A!$1:$1,0)),"/",SUMPRODUCT((OFFSET(A!$A$3:$A$1000,,MATCH(U$4,A!$1:$1,0))&gt;=70)*(OFFSET(A!$A$3:$A$1000,,MATCH(U$4,A!$1:$1,0))&lt;80)*(A!$A$3:$A$1000=$A18)))</f>
        <v>7</v>
      </c>
      <c r="W20" s="40">
        <f ca="1">IF(ISERROR(MATCH(U$4,A!$1:$1,0)),"/",SUMPRODUCT((OFFSET(A!$A$3:$A$1000,,MATCH(U$4,A!$1:$1,0)+1)&gt;=70)*(OFFSET(A!$A$3:$A$1000,,MATCH(U$4,A!$1:$1,0)+1)&lt;80)*(A!$A$3:$A$1000=$A18)))</f>
        <v>4</v>
      </c>
      <c r="X20" s="39">
        <f ca="1">IF(ISERROR(MATCH(X$4,A!$1:$1,0)),"/",SUMPRODUCT((OFFSET(A!$A$3:$A$1000,,MATCH(X$4,A!$1:$1,0)-1)&gt;=70)*(OFFSET(A!$A$3:$A$1000,,MATCH(X$4,A!$1:$1,0)-1)&lt;80)*(A!$A$3:$A$1000=$A18)))</f>
        <v>5</v>
      </c>
      <c r="Y20" s="40">
        <f ca="1">IF(ISERROR(MATCH(X$4,A!$1:$1,0)),"/",SUMPRODUCT((OFFSET(A!$A$3:$A$1000,,MATCH(X$4,A!$1:$1,0))&gt;=70)*(OFFSET(A!$A$3:$A$1000,,MATCH(X$4,A!$1:$1,0))&lt;80)*(A!$A$3:$A$1000=$A18)))</f>
        <v>7</v>
      </c>
      <c r="Z20" s="40">
        <f ca="1">IF(ISERROR(MATCH(X$4,A!$1:$1,0)),"/",SUMPRODUCT((OFFSET(A!$A$3:$A$1000,,MATCH(X$4,A!$1:$1,0)+1)&gt;=70)*(OFFSET(A!$A$3:$A$1000,,MATCH(X$4,A!$1:$1,0)+1)&lt;80)*(A!$A$3:$A$1000=$A18)))</f>
        <v>4</v>
      </c>
    </row>
    <row r="21" spans="1:26" ht="17.100000000000001" customHeight="1">
      <c r="A21" s="76"/>
      <c r="B21" s="24" t="s">
        <v>24</v>
      </c>
      <c r="C21" s="41">
        <f ca="1">IF(ISERROR(MATCH(C$4,A!$1:$1,0)),"/",SUMPRODUCT((OFFSET(A!$A$3:$A$1000,,MATCH(C$4,A!$1:$1,0)-1)&gt;=80)*(OFFSET(A!$A$3:$A$1000,,MATCH(C$4,A!$1:$1,0)-1)&lt;90)*(A!$A$3:$A$1000=$A18)))</f>
        <v>6</v>
      </c>
      <c r="D21" s="42">
        <f ca="1">IF(ISERROR(MATCH(C$4,A!$1:$1,0)),"/",SUMPRODUCT((OFFSET(A!$A$3:$A$1000,,MATCH(C$4,A!$1:$1,0))&gt;=80)*(OFFSET(A!$A$3:$A$1000,,MATCH(C$4,A!$1:$1,0))&lt;90)*(A!$A$3:$A$1000=$A18)))</f>
        <v>8</v>
      </c>
      <c r="E21" s="42">
        <f ca="1">IF(ISERROR(MATCH(C$4,A!$1:$1,0)),"/",SUMPRODUCT((OFFSET(A!$A$3:$A$1000,,MATCH(C$4,A!$1:$1,0)+1)&gt;=80)*(OFFSET(A!$A$3:$A$1000,,MATCH(C$4,A!$1:$1,0)+1)&lt;90)*(A!$A$3:$A$1000=$A18)))</f>
        <v>0</v>
      </c>
      <c r="F21" s="41">
        <f ca="1">IF(ISERROR(MATCH(F$4,A!$1:$1,0)),"/",SUMPRODUCT((OFFSET(A!$A$3:$A$1000,,MATCH(F$4,A!$1:$1,0)-1)&gt;=80)*(OFFSET(A!$A$3:$A$1000,,MATCH(F$4,A!$1:$1,0)-1)&lt;90)*(A!$A$3:$A$1000=$A18)))</f>
        <v>0</v>
      </c>
      <c r="G21" s="42">
        <f ca="1">IF(ISERROR(MATCH(F$4,A!$1:$1,0)),"/",SUMPRODUCT((OFFSET(A!$A$3:$A$1000,,MATCH(F$4,A!$1:$1,0))&gt;=80)*(OFFSET(A!$A$3:$A$1000,,MATCH(F$4,A!$1:$1,0))&lt;90)*(A!$A$3:$A$1000=$A18)))</f>
        <v>5</v>
      </c>
      <c r="H21" s="42">
        <f ca="1">IF(ISERROR(MATCH(F$4,A!$1:$1,0)),"/",SUMPRODUCT((OFFSET(A!$A$3:$A$1000,,MATCH(F$4,A!$1:$1,0)+1)&gt;=80)*(OFFSET(A!$A$3:$A$1000,,MATCH(F$4,A!$1:$1,0)+1)&lt;90)*(A!$A$3:$A$1000=$A18)))</f>
        <v>1</v>
      </c>
      <c r="I21" s="41">
        <f ca="1">IF(ISERROR(MATCH(I$4,A!$1:$1,0)),"/",SUMPRODUCT((OFFSET(A!$A$3:$A$1000,,MATCH(I$4,A!$1:$1,0)-1)&gt;=80)*(OFFSET(A!$A$3:$A$1000,,MATCH(I$4,A!$1:$1,0)-1)&lt;90)*(A!$A$3:$A$1000=$A18)))</f>
        <v>7</v>
      </c>
      <c r="J21" s="42">
        <f ca="1">IF(ISERROR(MATCH(I$4,A!$1:$1,0)),"/",SUMPRODUCT((OFFSET(A!$A$3:$A$1000,,MATCH(I$4,A!$1:$1,0))&gt;=80)*(OFFSET(A!$A$3:$A$1000,,MATCH(I$4,A!$1:$1,0))&lt;90)*(A!$A$3:$A$1000=$A18)))</f>
        <v>8</v>
      </c>
      <c r="K21" s="42">
        <f ca="1">IF(ISERROR(MATCH(I$4,A!$1:$1,0)),"/",SUMPRODUCT((OFFSET(A!$A$3:$A$1000,,MATCH(I$4,A!$1:$1,0)+1)&gt;=80)*(OFFSET(A!$A$3:$A$1000,,MATCH(I$4,A!$1:$1,0)+1)&lt;90)*(A!$A$3:$A$1000=$A18)))</f>
        <v>0</v>
      </c>
      <c r="L21" s="41">
        <f ca="1">IF(ISERROR(MATCH(L$4,A!$1:$1,0)),"/",SUMPRODUCT((OFFSET(A!$A$3:$A$1000,,MATCH(L$4,A!$1:$1,0)-1)&gt;=80)*(OFFSET(A!$A$3:$A$1000,,MATCH(L$4,A!$1:$1,0)-1)&lt;90)*(A!$A$3:$A$1000=$A18)))</f>
        <v>0</v>
      </c>
      <c r="M21" s="42">
        <f ca="1">IF(ISERROR(MATCH(L$4,A!$1:$1,0)),"/",SUMPRODUCT((OFFSET(A!$A$3:$A$1000,,MATCH(L$4,A!$1:$1,0))&gt;=80)*(OFFSET(A!$A$3:$A$1000,,MATCH(L$4,A!$1:$1,0))&lt;90)*(A!$A$3:$A$1000=$A18)))</f>
        <v>7</v>
      </c>
      <c r="N21" s="42">
        <f ca="1">IF(ISERROR(MATCH(L$4,A!$1:$1,0)),"/",SUMPRODUCT((OFFSET(A!$A$3:$A$1000,,MATCH(L$4,A!$1:$1,0)+1)&gt;=80)*(OFFSET(A!$A$3:$A$1000,,MATCH(L$4,A!$1:$1,0)+1)&lt;90)*(A!$A$3:$A$1000=$A18)))</f>
        <v>8</v>
      </c>
      <c r="O21" s="41">
        <f ca="1">IF(ISERROR(MATCH(O$4,A!$1:$1,0)),"/",SUMPRODUCT((OFFSET(A!$A$3:$A$1000,,MATCH(O$4,A!$1:$1,0)-1)&gt;=80)*(OFFSET(A!$A$3:$A$1000,,MATCH(O$4,A!$1:$1,0)-1)&lt;90)*(A!$A$3:$A$1000=$A18)))</f>
        <v>0</v>
      </c>
      <c r="P21" s="42">
        <f ca="1">IF(ISERROR(MATCH(O$4,A!$1:$1,0)),"/",SUMPRODUCT((OFFSET(A!$A$3:$A$1000,,MATCH(O$4,A!$1:$1,0))&gt;=80)*(OFFSET(A!$A$3:$A$1000,,MATCH(O$4,A!$1:$1,0))&lt;90)*(A!$A$3:$A$1000=$A18)))</f>
        <v>0</v>
      </c>
      <c r="Q21" s="42">
        <f ca="1">IF(ISERROR(MATCH(O$4,A!$1:$1,0)),"/",SUMPRODUCT((OFFSET(A!$A$3:$A$1000,,MATCH(O$4,A!$1:$1,0)+1)&gt;=80)*(OFFSET(A!$A$3:$A$1000,,MATCH(O$4,A!$1:$1,0)+1)&lt;90)*(A!$A$3:$A$1000=$A18)))</f>
        <v>7</v>
      </c>
      <c r="R21" s="41">
        <f ca="1">IF(ISERROR(MATCH(R$4,A!$1:$1,0)),"/",SUMPRODUCT((OFFSET(A!$A$3:$A$1000,,MATCH(R$4,A!$1:$1,0)-1)&gt;=80)*(OFFSET(A!$A$3:$A$1000,,MATCH(R$4,A!$1:$1,0)-1)&lt;90)*(A!$A$3:$A$1000=$A18)))</f>
        <v>8</v>
      </c>
      <c r="S21" s="42">
        <f ca="1">IF(ISERROR(MATCH(R$4,A!$1:$1,0)),"/",SUMPRODUCT((OFFSET(A!$A$3:$A$1000,,MATCH(R$4,A!$1:$1,0))&gt;=80)*(OFFSET(A!$A$3:$A$1000,,MATCH(R$4,A!$1:$1,0))&lt;90)*(A!$A$3:$A$1000=$A18)))</f>
        <v>0</v>
      </c>
      <c r="T21" s="42">
        <f ca="1">IF(ISERROR(MATCH(R$4,A!$1:$1,0)),"/",SUMPRODUCT((OFFSET(A!$A$3:$A$1000,,MATCH(R$4,A!$1:$1,0)+1)&gt;=80)*(OFFSET(A!$A$3:$A$1000,,MATCH(R$4,A!$1:$1,0)+1)&lt;90)*(A!$A$3:$A$1000=$A18)))</f>
        <v>0</v>
      </c>
      <c r="U21" s="41">
        <f ca="1">IF(ISERROR(MATCH(U$4,A!$1:$1,0)),"/",SUMPRODUCT((OFFSET(A!$A$3:$A$1000,,MATCH(U$4,A!$1:$1,0)-1)&gt;=80)*(OFFSET(A!$A$3:$A$1000,,MATCH(U$4,A!$1:$1,0)-1)&lt;90)*(A!$A$3:$A$1000=$A18)))</f>
        <v>7</v>
      </c>
      <c r="V21" s="42">
        <f ca="1">IF(ISERROR(MATCH(U$4,A!$1:$1,0)),"/",SUMPRODUCT((OFFSET(A!$A$3:$A$1000,,MATCH(U$4,A!$1:$1,0))&gt;=80)*(OFFSET(A!$A$3:$A$1000,,MATCH(U$4,A!$1:$1,0))&lt;90)*(A!$A$3:$A$1000=$A18)))</f>
        <v>8</v>
      </c>
      <c r="W21" s="42">
        <f ca="1">IF(ISERROR(MATCH(U$4,A!$1:$1,0)),"/",SUMPRODUCT((OFFSET(A!$A$3:$A$1000,,MATCH(U$4,A!$1:$1,0)+1)&gt;=80)*(OFFSET(A!$A$3:$A$1000,,MATCH(U$4,A!$1:$1,0)+1)&lt;90)*(A!$A$3:$A$1000=$A18)))</f>
        <v>0</v>
      </c>
      <c r="X21" s="41">
        <f ca="1">IF(ISERROR(MATCH(X$4,A!$1:$1,0)),"/",SUMPRODUCT((OFFSET(A!$A$3:$A$1000,,MATCH(X$4,A!$1:$1,0)-1)&gt;=80)*(OFFSET(A!$A$3:$A$1000,,MATCH(X$4,A!$1:$1,0)-1)&lt;90)*(A!$A$3:$A$1000=$A18)))</f>
        <v>7</v>
      </c>
      <c r="Y21" s="42">
        <f ca="1">IF(ISERROR(MATCH(X$4,A!$1:$1,0)),"/",SUMPRODUCT((OFFSET(A!$A$3:$A$1000,,MATCH(X$4,A!$1:$1,0))&gt;=80)*(OFFSET(A!$A$3:$A$1000,,MATCH(X$4,A!$1:$1,0))&lt;90)*(A!$A$3:$A$1000=$A18)))</f>
        <v>8</v>
      </c>
      <c r="Z21" s="42">
        <f ca="1">IF(ISERROR(MATCH(X$4,A!$1:$1,0)),"/",SUMPRODUCT((OFFSET(A!$A$3:$A$1000,,MATCH(X$4,A!$1:$1,0)+1)&gt;=80)*(OFFSET(A!$A$3:$A$1000,,MATCH(X$4,A!$1:$1,0)+1)&lt;90)*(A!$A$3:$A$1000=$A18)))</f>
        <v>0</v>
      </c>
    </row>
    <row r="22" spans="1:26" ht="17.100000000000001" customHeight="1">
      <c r="A22" s="76"/>
      <c r="B22" s="22" t="s">
        <v>25</v>
      </c>
      <c r="C22" s="37">
        <f ca="1">IF(ISERROR(MATCH(C$4,A!$1:$1,0)),"/",SUMPRODUCT((OFFSET(A!$A$3:$A$1000,,MATCH(C$4,A!$1:$1,0)-1)&gt;=90)*(A!$A$3:$A$1000=$A18)))</f>
        <v>6</v>
      </c>
      <c r="D22" s="38">
        <f ca="1">IF(ISERROR(MATCH(C$4,A!$1:$1,0)),"/",SUMPRODUCT((OFFSET(A!$A$3:$A$1000,,MATCH(C$4,A!$1:$1,0))&gt;=90)*(A!$A$3:$A$1000=$A18)))</f>
        <v>5</v>
      </c>
      <c r="E22" s="38">
        <f ca="1">IF(ISERROR(MATCH(C$4,A!$1:$1,0)),"/",SUMPRODUCT((OFFSET(A!$A$3:$A$1000,,MATCH(C$4,A!$1:$1,0)+1)&gt;=90)*(A!$A$3:$A$1000=$A18)))</f>
        <v>0</v>
      </c>
      <c r="F22" s="37">
        <f ca="1">IF(ISERROR(MATCH(F$4,A!$1:$1,0)),"/",SUMPRODUCT((OFFSET(A!$A$3:$A$1000,,MATCH(F$4,A!$1:$1,0)-1)&gt;=90)*(A!$A$3:$A$1000=$A18)))</f>
        <v>1</v>
      </c>
      <c r="G22" s="38">
        <f ca="1">IF(ISERROR(MATCH(F$4,A!$1:$1,0)),"/",SUMPRODUCT((OFFSET(A!$A$3:$A$1000,,MATCH(F$4,A!$1:$1,0))&gt;=90)*(A!$A$3:$A$1000=$A18)))</f>
        <v>0</v>
      </c>
      <c r="H22" s="38">
        <f ca="1">IF(ISERROR(MATCH(F$4,A!$1:$1,0)),"/",SUMPRODUCT((OFFSET(A!$A$3:$A$1000,,MATCH(F$4,A!$1:$1,0)+1)&gt;=90)*(A!$A$3:$A$1000=$A18)))</f>
        <v>1</v>
      </c>
      <c r="I22" s="37">
        <f ca="1">IF(ISERROR(MATCH(I$4,A!$1:$1,0)),"/",SUMPRODUCT((OFFSET(A!$A$3:$A$1000,,MATCH(I$4,A!$1:$1,0)-1)&gt;=90)*(A!$A$3:$A$1000=$A18)))</f>
        <v>5</v>
      </c>
      <c r="J22" s="38">
        <f ca="1">IF(ISERROR(MATCH(I$4,A!$1:$1,0)),"/",SUMPRODUCT((OFFSET(A!$A$3:$A$1000,,MATCH(I$4,A!$1:$1,0))&gt;=90)*(A!$A$3:$A$1000=$A18)))</f>
        <v>5</v>
      </c>
      <c r="K22" s="38">
        <f ca="1">IF(ISERROR(MATCH(I$4,A!$1:$1,0)),"/",SUMPRODUCT((OFFSET(A!$A$3:$A$1000,,MATCH(I$4,A!$1:$1,0)+1)&gt;=90)*(A!$A$3:$A$1000=$A18)))</f>
        <v>0</v>
      </c>
      <c r="L22" s="37">
        <f ca="1">IF(ISERROR(MATCH(L$4,A!$1:$1,0)),"/",SUMPRODUCT((OFFSET(A!$A$3:$A$1000,,MATCH(L$4,A!$1:$1,0)-1)&gt;=90)*(A!$A$3:$A$1000=$A18)))</f>
        <v>1</v>
      </c>
      <c r="M22" s="38">
        <f ca="1">IF(ISERROR(MATCH(L$4,A!$1:$1,0)),"/",SUMPRODUCT((OFFSET(A!$A$3:$A$1000,,MATCH(L$4,A!$1:$1,0))&gt;=90)*(A!$A$3:$A$1000=$A18)))</f>
        <v>5</v>
      </c>
      <c r="N22" s="38">
        <f ca="1">IF(ISERROR(MATCH(L$4,A!$1:$1,0)),"/",SUMPRODUCT((OFFSET(A!$A$3:$A$1000,,MATCH(L$4,A!$1:$1,0)+1)&gt;=90)*(A!$A$3:$A$1000=$A18)))</f>
        <v>5</v>
      </c>
      <c r="O22" s="37">
        <f ca="1">IF(ISERROR(MATCH(O$4,A!$1:$1,0)),"/",SUMPRODUCT((OFFSET(A!$A$3:$A$1000,,MATCH(O$4,A!$1:$1,0)-1)&gt;=90)*(A!$A$3:$A$1000=$A18)))</f>
        <v>0</v>
      </c>
      <c r="P22" s="38">
        <f ca="1">IF(ISERROR(MATCH(O$4,A!$1:$1,0)),"/",SUMPRODUCT((OFFSET(A!$A$3:$A$1000,,MATCH(O$4,A!$1:$1,0))&gt;=90)*(A!$A$3:$A$1000=$A18)))</f>
        <v>1</v>
      </c>
      <c r="Q22" s="38">
        <f ca="1">IF(ISERROR(MATCH(O$4,A!$1:$1,0)),"/",SUMPRODUCT((OFFSET(A!$A$3:$A$1000,,MATCH(O$4,A!$1:$1,0)+1)&gt;=90)*(A!$A$3:$A$1000=$A18)))</f>
        <v>5</v>
      </c>
      <c r="R22" s="37">
        <f ca="1">IF(ISERROR(MATCH(R$4,A!$1:$1,0)),"/",SUMPRODUCT((OFFSET(A!$A$3:$A$1000,,MATCH(R$4,A!$1:$1,0)-1)&gt;=90)*(A!$A$3:$A$1000=$A18)))</f>
        <v>5</v>
      </c>
      <c r="S22" s="38">
        <f ca="1">IF(ISERROR(MATCH(R$4,A!$1:$1,0)),"/",SUMPRODUCT((OFFSET(A!$A$3:$A$1000,,MATCH(R$4,A!$1:$1,0))&gt;=90)*(A!$A$3:$A$1000=$A18)))</f>
        <v>0</v>
      </c>
      <c r="T22" s="38">
        <f ca="1">IF(ISERROR(MATCH(R$4,A!$1:$1,0)),"/",SUMPRODUCT((OFFSET(A!$A$3:$A$1000,,MATCH(R$4,A!$1:$1,0)+1)&gt;=90)*(A!$A$3:$A$1000=$A18)))</f>
        <v>1</v>
      </c>
      <c r="U22" s="37">
        <f ca="1">IF(ISERROR(MATCH(U$4,A!$1:$1,0)),"/",SUMPRODUCT((OFFSET(A!$A$3:$A$1000,,MATCH(U$4,A!$1:$1,0)-1)&gt;=90)*(A!$A$3:$A$1000=$A18)))</f>
        <v>5</v>
      </c>
      <c r="V22" s="38">
        <f ca="1">IF(ISERROR(MATCH(U$4,A!$1:$1,0)),"/",SUMPRODUCT((OFFSET(A!$A$3:$A$1000,,MATCH(U$4,A!$1:$1,0))&gt;=90)*(A!$A$3:$A$1000=$A18)))</f>
        <v>5</v>
      </c>
      <c r="W22" s="38">
        <f ca="1">IF(ISERROR(MATCH(U$4,A!$1:$1,0)),"/",SUMPRODUCT((OFFSET(A!$A$3:$A$1000,,MATCH(U$4,A!$1:$1,0)+1)&gt;=90)*(A!$A$3:$A$1000=$A18)))</f>
        <v>0</v>
      </c>
      <c r="X22" s="37">
        <f ca="1">IF(ISERROR(MATCH(X$4,A!$1:$1,0)),"/",SUMPRODUCT((OFFSET(A!$A$3:$A$1000,,MATCH(X$4,A!$1:$1,0)-1)&gt;=90)*(A!$A$3:$A$1000=$A18)))</f>
        <v>5</v>
      </c>
      <c r="Y22" s="38">
        <f ca="1">IF(ISERROR(MATCH(X$4,A!$1:$1,0)),"/",SUMPRODUCT((OFFSET(A!$A$3:$A$1000,,MATCH(X$4,A!$1:$1,0))&gt;=90)*(A!$A$3:$A$1000=$A18)))</f>
        <v>5</v>
      </c>
      <c r="Z22" s="38">
        <f ca="1">IF(ISERROR(MATCH(X$4,A!$1:$1,0)),"/",SUMPRODUCT((OFFSET(A!$A$3:$A$1000,,MATCH(X$4,A!$1:$1,0)+1)&gt;=90)*(A!$A$3:$A$1000=$A18)))</f>
        <v>0</v>
      </c>
    </row>
    <row r="23" spans="1:26" ht="17.100000000000001" customHeight="1" thickBot="1">
      <c r="A23" s="77"/>
      <c r="B23" s="25" t="s">
        <v>26</v>
      </c>
      <c r="C23" s="44">
        <f ca="1">IF(ISERROR(MATCH(C$4,A!$1:$1,0)),"/",AVERAGEIF(A!$A$3:$A$1000,$A18,OFFSET(A!$A$3:$A$1000,,MATCH(C$4,A!$1:$1,0)-1)))</f>
        <v>79.833333333333329</v>
      </c>
      <c r="D23" s="44">
        <f ca="1">IF(ISERROR(MATCH(C$4,A!$1:$1,0)),"/",AVERAGEIF(A!$A$3:$A$1000,$A18,OFFSET(A!$A$3:$A$1000,,MATCH(C$4,A!$1:$1,0))))</f>
        <v>81.285714285714292</v>
      </c>
      <c r="E23" s="44">
        <f ca="1">IF(ISERROR(MATCH(C$4,A!$1:$1,0)),"/",AVERAGEIF(A!$A$3:$A$1000,$A18,OFFSET(A!$A$3:$A$1000,,MATCH(C$4,A!$1:$1,0)+1)))</f>
        <v>58.161904761904765</v>
      </c>
      <c r="F23" s="44">
        <f ca="1">IF(ISERROR(MATCH(F$4,A!$1:$1,0)),"/",AVERAGEIF(A!$A$3:$A$1000,$A18,OFFSET(A!$A$3:$A$1000,,MATCH(F$4,A!$1:$1,0)-1)))</f>
        <v>57.966666666666661</v>
      </c>
      <c r="G23" s="44">
        <f ca="1">IF(ISERROR(MATCH(F$4,A!$1:$1,0)),"/",AVERAGEIF(A!$A$3:$A$1000,$A18,OFFSET(A!$A$3:$A$1000,,MATCH(F$4,A!$1:$1,0))))</f>
        <v>72.585714285714289</v>
      </c>
      <c r="H23" s="44">
        <f ca="1">IF(ISERROR(MATCH(F$4,A!$1:$1,0)),"/",AVERAGEIF(A!$A$3:$A$1000,$A18,OFFSET(A!$A$3:$A$1000,,MATCH(F$4,A!$1:$1,0)+1)))</f>
        <v>60.238095238095227</v>
      </c>
      <c r="I23" s="44">
        <f ca="1">IF(ISERROR(MATCH(I$4,A!$1:$1,0)),"/",AVERAGEIF(A!$A$3:$A$1000,$A18,OFFSET(A!$A$3:$A$1000,,MATCH(I$4,A!$1:$1,0)-1)))</f>
        <v>78.976190476190482</v>
      </c>
      <c r="J23" s="44">
        <f ca="1">IF(ISERROR(MATCH(I$4,A!$1:$1,0)),"/",AVERAGEIF(A!$A$3:$A$1000,$A18,OFFSET(A!$A$3:$A$1000,,MATCH(I$4,A!$1:$1,0))))</f>
        <v>81.285714285714292</v>
      </c>
      <c r="K23" s="44">
        <f ca="1">IF(ISERROR(MATCH(I$4,A!$1:$1,0)),"/",AVERAGEIF(A!$A$3:$A$1000,$A18,OFFSET(A!$A$3:$A$1000,,MATCH(I$4,A!$1:$1,0)+1)))</f>
        <v>58.161904761904765</v>
      </c>
      <c r="L23" s="44">
        <f ca="1">IF(ISERROR(MATCH(L$4,A!$1:$1,0)),"/",AVERAGEIF(A!$A$3:$A$1000,$A18,OFFSET(A!$A$3:$A$1000,,MATCH(L$4,A!$1:$1,0)-1)))</f>
        <v>57.966666666666661</v>
      </c>
      <c r="M23" s="44">
        <f ca="1">IF(ISERROR(MATCH(L$4,A!$1:$1,0)),"/",AVERAGEIF(A!$A$3:$A$1000,$A18,OFFSET(A!$A$3:$A$1000,,MATCH(L$4,A!$1:$1,0))))</f>
        <v>78.976190476190482</v>
      </c>
      <c r="N23" s="44">
        <f ca="1">IF(ISERROR(MATCH(L$4,A!$1:$1,0)),"/",AVERAGEIF(A!$A$3:$A$1000,$A18,OFFSET(A!$A$3:$A$1000,,MATCH(L$4,A!$1:$1,0)+1)))</f>
        <v>81.285714285714292</v>
      </c>
      <c r="O23" s="44">
        <f ca="1">IF(ISERROR(MATCH(O$4,A!$1:$1,0)),"/",AVERAGEIF(A!$A$3:$A$1000,$A18,OFFSET(A!$A$3:$A$1000,,MATCH(O$4,A!$1:$1,0)-1)))</f>
        <v>58.161904761904765</v>
      </c>
      <c r="P23" s="44">
        <f ca="1">IF(ISERROR(MATCH(O$4,A!$1:$1,0)),"/",AVERAGEIF(A!$A$3:$A$1000,$A18,OFFSET(A!$A$3:$A$1000,,MATCH(O$4,A!$1:$1,0))))</f>
        <v>57.966666666666661</v>
      </c>
      <c r="Q23" s="44">
        <f ca="1">IF(ISERROR(MATCH(O$4,A!$1:$1,0)),"/",AVERAGEIF(A!$A$3:$A$1000,$A18,OFFSET(A!$A$3:$A$1000,,MATCH(O$4,A!$1:$1,0)+1)))</f>
        <v>78.976190476190482</v>
      </c>
      <c r="R23" s="44">
        <f ca="1">IF(ISERROR(MATCH(R$4,A!$1:$1,0)),"/",AVERAGEIF(A!$A$3:$A$1000,$A18,OFFSET(A!$A$3:$A$1000,,MATCH(R$4,A!$1:$1,0)-1)))</f>
        <v>81.285714285714292</v>
      </c>
      <c r="S23" s="44">
        <f ca="1">IF(ISERROR(MATCH(R$4,A!$1:$1,0)),"/",AVERAGEIF(A!$A$3:$A$1000,$A18,OFFSET(A!$A$3:$A$1000,,MATCH(R$4,A!$1:$1,0))))</f>
        <v>58.161904761904765</v>
      </c>
      <c r="T23" s="44">
        <f ca="1">IF(ISERROR(MATCH(R$4,A!$1:$1,0)),"/",AVERAGEIF(A!$A$3:$A$1000,$A18,OFFSET(A!$A$3:$A$1000,,MATCH(R$4,A!$1:$1,0)+1)))</f>
        <v>57.966666666666661</v>
      </c>
      <c r="U23" s="44">
        <f ca="1">IF(ISERROR(MATCH(U$4,A!$1:$1,0)),"/",AVERAGEIF(A!$A$3:$A$1000,$A18,OFFSET(A!$A$3:$A$1000,,MATCH(U$4,A!$1:$1,0)-1)))</f>
        <v>78.976190476190482</v>
      </c>
      <c r="V23" s="44">
        <f ca="1">IF(ISERROR(MATCH(U$4,A!$1:$1,0)),"/",AVERAGEIF(A!$A$3:$A$1000,$A18,OFFSET(A!$A$3:$A$1000,,MATCH(U$4,A!$1:$1,0))))</f>
        <v>81.285714285714292</v>
      </c>
      <c r="W23" s="44">
        <f ca="1">IF(ISERROR(MATCH(U$4,A!$1:$1,0)),"/",AVERAGEIF(A!$A$3:$A$1000,$A18,OFFSET(A!$A$3:$A$1000,,MATCH(U$4,A!$1:$1,0)+1)))</f>
        <v>58.161904761904765</v>
      </c>
      <c r="X23" s="44">
        <f ca="1">IF(ISERROR(MATCH(X$4,A!$1:$1,0)),"/",AVERAGEIF(A!$A$3:$A$1000,$A18,OFFSET(A!$A$3:$A$1000,,MATCH(X$4,A!$1:$1,0)-1)))</f>
        <v>78.976190476190482</v>
      </c>
      <c r="Y23" s="44">
        <f ca="1">IF(ISERROR(MATCH(X$4,A!$1:$1,0)),"/",AVERAGEIF(A!$A$3:$A$1000,$A18,OFFSET(A!$A$3:$A$1000,,MATCH(X$4,A!$1:$1,0))))</f>
        <v>81.285714285714292</v>
      </c>
      <c r="Z23" s="44">
        <f ca="1">IF(ISERROR(MATCH(X$4,A!$1:$1,0)),"/",AVERAGEIF(A!$A$3:$A$1000,$A18,OFFSET(A!$A$3:$A$1000,,MATCH(X$4,A!$1:$1,0)+1)))</f>
        <v>58.161904761904765</v>
      </c>
    </row>
    <row r="24" spans="1:26" ht="17.100000000000001" customHeight="1">
      <c r="A24" s="75" t="s">
        <v>46</v>
      </c>
      <c r="B24" s="21" t="s">
        <v>384</v>
      </c>
      <c r="C24" s="35">
        <f ca="1">IF(ISERROR(MATCH(C$4,A!$1:$1,0)),"/",SUMPRODUCT((OFFSET(A!$A$3:$A$1000,,MATCH(C$4,A!$1:$1,0)-1)&lt;60)*(A!$A$3:$A$1000=$A24)))</f>
        <v>0</v>
      </c>
      <c r="D24" s="36">
        <f ca="1">IF(ISERROR(MATCH(C$4,A!$1:$1,0)),"/",SUMPRODUCT((OFFSET(A!$A$3:$A$1000,,MATCH(C$4,A!$1:$1,0))&lt;60)*(A!$A$3:$A$1000=$A24)))</f>
        <v>4</v>
      </c>
      <c r="E24" s="36">
        <f ca="1">IF(ISERROR(MATCH(C$4,A!$1:$1,0)),"/",SUMPRODUCT((OFFSET(A!$A$3:$A$1000,,MATCH(C$4,A!$1:$1,0)+1)&lt;60)*(A!$A$3:$A$1000=$A24)))</f>
        <v>7</v>
      </c>
      <c r="F24" s="35">
        <f ca="1">IF(ISERROR(MATCH(F$4,A!$1:$1,0)),"/",SUMPRODUCT((OFFSET(A!$A$3:$A$1000,,MATCH(F$4,A!$1:$1,0)-1)&lt;60)*(A!$A$3:$A$1000=$A24)))</f>
        <v>4</v>
      </c>
      <c r="G24" s="36">
        <f ca="1">IF(ISERROR(MATCH(F$4,A!$1:$1,0)),"/",SUMPRODUCT((OFFSET(A!$A$3:$A$1000,,MATCH(F$4,A!$1:$1,0))&lt;60)*(A!$A$3:$A$1000=$A24)))</f>
        <v>0</v>
      </c>
      <c r="H24" s="36">
        <f ca="1">IF(ISERROR(MATCH(F$4,A!$1:$1,0)),"/",SUMPRODUCT((OFFSET(A!$A$3:$A$1000,,MATCH(F$4,A!$1:$1,0)+1)&lt;60)*(A!$A$3:$A$1000=$A24)))</f>
        <v>0</v>
      </c>
      <c r="I24" s="35">
        <f ca="1">IF(ISERROR(MATCH(I$4,A!$1:$1,0)),"/",SUMPRODUCT((OFFSET(A!$A$3:$A$1000,,MATCH(I$4,A!$1:$1,0)-1)&lt;60)*(A!$A$3:$A$1000=$A24)))</f>
        <v>0</v>
      </c>
      <c r="J24" s="36">
        <f ca="1">IF(ISERROR(MATCH(I$4,A!$1:$1,0)),"/",SUMPRODUCT((OFFSET(A!$A$3:$A$1000,,MATCH(I$4,A!$1:$1,0))&lt;60)*(A!$A$3:$A$1000=$A24)))</f>
        <v>4</v>
      </c>
      <c r="K24" s="36">
        <f ca="1">IF(ISERROR(MATCH(I$4,A!$1:$1,0)),"/",SUMPRODUCT((OFFSET(A!$A$3:$A$1000,,MATCH(I$4,A!$1:$1,0)+1)&lt;60)*(A!$A$3:$A$1000=$A24)))</f>
        <v>7</v>
      </c>
      <c r="L24" s="35">
        <f ca="1">IF(ISERROR(MATCH(L$4,A!$1:$1,0)),"/",SUMPRODUCT((OFFSET(A!$A$3:$A$1000,,MATCH(L$4,A!$1:$1,0)-1)&lt;60)*(A!$A$3:$A$1000=$A24)))</f>
        <v>4</v>
      </c>
      <c r="M24" s="36">
        <f ca="1">IF(ISERROR(MATCH(L$4,A!$1:$1,0)),"/",SUMPRODUCT((OFFSET(A!$A$3:$A$1000,,MATCH(L$4,A!$1:$1,0))&lt;60)*(A!$A$3:$A$1000=$A24)))</f>
        <v>0</v>
      </c>
      <c r="N24" s="36">
        <f ca="1">IF(ISERROR(MATCH(L$4,A!$1:$1,0)),"/",SUMPRODUCT((OFFSET(A!$A$3:$A$1000,,MATCH(L$4,A!$1:$1,0)+1)&lt;60)*(A!$A$3:$A$1000=$A24)))</f>
        <v>4</v>
      </c>
      <c r="O24" s="35">
        <f ca="1">IF(ISERROR(MATCH(O$4,A!$1:$1,0)),"/",SUMPRODUCT((OFFSET(A!$A$3:$A$1000,,MATCH(O$4,A!$1:$1,0)-1)&lt;60)*(A!$A$3:$A$1000=$A24)))</f>
        <v>7</v>
      </c>
      <c r="P24" s="36">
        <f ca="1">IF(ISERROR(MATCH(O$4,A!$1:$1,0)),"/",SUMPRODUCT((OFFSET(A!$A$3:$A$1000,,MATCH(O$4,A!$1:$1,0))&lt;60)*(A!$A$3:$A$1000=$A24)))</f>
        <v>4</v>
      </c>
      <c r="Q24" s="36">
        <f ca="1">IF(ISERROR(MATCH(O$4,A!$1:$1,0)),"/",SUMPRODUCT((OFFSET(A!$A$3:$A$1000,,MATCH(O$4,A!$1:$1,0)+1)&lt;60)*(A!$A$3:$A$1000=$A24)))</f>
        <v>0</v>
      </c>
      <c r="R24" s="35">
        <f ca="1">IF(ISERROR(MATCH(R$4,A!$1:$1,0)),"/",SUMPRODUCT((OFFSET(A!$A$3:$A$1000,,MATCH(R$4,A!$1:$1,0)-1)&lt;60)*(A!$A$3:$A$1000=$A24)))</f>
        <v>4</v>
      </c>
      <c r="S24" s="36">
        <f ca="1">IF(ISERROR(MATCH(R$4,A!$1:$1,0)),"/",SUMPRODUCT((OFFSET(A!$A$3:$A$1000,,MATCH(R$4,A!$1:$1,0))&lt;60)*(A!$A$3:$A$1000=$A24)))</f>
        <v>7</v>
      </c>
      <c r="T24" s="36">
        <f ca="1">IF(ISERROR(MATCH(R$4,A!$1:$1,0)),"/",SUMPRODUCT((OFFSET(A!$A$3:$A$1000,,MATCH(R$4,A!$1:$1,0)+1)&lt;60)*(A!$A$3:$A$1000=$A24)))</f>
        <v>4</v>
      </c>
      <c r="U24" s="35">
        <f ca="1">IF(ISERROR(MATCH(U$4,A!$1:$1,0)),"/",SUMPRODUCT((OFFSET(A!$A$3:$A$1000,,MATCH(U$4,A!$1:$1,0)-1)&lt;60)*(A!$A$3:$A$1000=$A24)))</f>
        <v>0</v>
      </c>
      <c r="V24" s="36">
        <f ca="1">IF(ISERROR(MATCH(U$4,A!$1:$1,0)),"/",SUMPRODUCT((OFFSET(A!$A$3:$A$1000,,MATCH(U$4,A!$1:$1,0))&lt;60)*(A!$A$3:$A$1000=$A24)))</f>
        <v>4</v>
      </c>
      <c r="W24" s="36">
        <f ca="1">IF(ISERROR(MATCH(U$4,A!$1:$1,0)),"/",SUMPRODUCT((OFFSET(A!$A$3:$A$1000,,MATCH(U$4,A!$1:$1,0)+1)&lt;60)*(A!$A$3:$A$1000=$A24)))</f>
        <v>7</v>
      </c>
      <c r="X24" s="35">
        <f ca="1">IF(ISERROR(MATCH(X$4,A!$1:$1,0)),"/",SUMPRODUCT((OFFSET(A!$A$3:$A$1000,,MATCH(X$4,A!$1:$1,0)-1)&lt;60)*(A!$A$3:$A$1000=$A24)))</f>
        <v>0</v>
      </c>
      <c r="Y24" s="36">
        <f ca="1">IF(ISERROR(MATCH(X$4,A!$1:$1,0)),"/",SUMPRODUCT((OFFSET(A!$A$3:$A$1000,,MATCH(X$4,A!$1:$1,0))&lt;60)*(A!$A$3:$A$1000=$A24)))</f>
        <v>4</v>
      </c>
      <c r="Z24" s="36">
        <f ca="1">IF(ISERROR(MATCH(X$4,A!$1:$1,0)),"/",SUMPRODUCT((OFFSET(A!$A$3:$A$1000,,MATCH(X$4,A!$1:$1,0)+1)&lt;60)*(A!$A$3:$A$1000=$A24)))</f>
        <v>7</v>
      </c>
    </row>
    <row r="25" spans="1:26" ht="17.100000000000001" customHeight="1">
      <c r="A25" s="76"/>
      <c r="B25" s="22" t="s">
        <v>22</v>
      </c>
      <c r="C25" s="37">
        <f ca="1">IF(ISERROR(MATCH(C$4,A!$1:$1,0)),"/",SUMPRODUCT((OFFSET(A!$A$3:$A$1000,,MATCH(C$4,A!$1:$1,0)-1)&gt;=60)*(OFFSET(A!$A$3:$A$1000,,MATCH(C$4,A!$1:$1,0)-1)&lt;70)*(A!$A$3:$A$1000=$A24)))</f>
        <v>0</v>
      </c>
      <c r="D25" s="38">
        <f ca="1">IF(ISERROR(MATCH(C$4,A!$1:$1,0)),"/",SUMPRODUCT((OFFSET(A!$A$3:$A$1000,,MATCH(C$4,A!$1:$1,0))&gt;=60)*(OFFSET(A!$A$3:$A$1000,,MATCH(C$4,A!$1:$1,0))&lt;70)*(A!$A$3:$A$1000=$A24)))</f>
        <v>4</v>
      </c>
      <c r="E25" s="38">
        <f ca="1">IF(ISERROR(MATCH(C$4,A!$1:$1,0)),"/",SUMPRODUCT((OFFSET(A!$A$3:$A$1000,,MATCH(C$4,A!$1:$1,0)+1)&gt;=60)*(OFFSET(A!$A$3:$A$1000,,MATCH(C$4,A!$1:$1,0)+1)&lt;70)*(A!$A$3:$A$1000=$A24)))</f>
        <v>2</v>
      </c>
      <c r="F25" s="37">
        <f ca="1">IF(ISERROR(MATCH(F$4,A!$1:$1,0)),"/",SUMPRODUCT((OFFSET(A!$A$3:$A$1000,,MATCH(F$4,A!$1:$1,0)-1)&gt;=60)*(OFFSET(A!$A$3:$A$1000,,MATCH(F$4,A!$1:$1,0)-1)&lt;70)*(A!$A$3:$A$1000=$A24)))</f>
        <v>2</v>
      </c>
      <c r="G25" s="38">
        <f ca="1">IF(ISERROR(MATCH(F$4,A!$1:$1,0)),"/",SUMPRODUCT((OFFSET(A!$A$3:$A$1000,,MATCH(F$4,A!$1:$1,0))&gt;=60)*(OFFSET(A!$A$3:$A$1000,,MATCH(F$4,A!$1:$1,0))&lt;70)*(A!$A$3:$A$1000=$A24)))</f>
        <v>0</v>
      </c>
      <c r="H25" s="38">
        <f ca="1">IF(ISERROR(MATCH(F$4,A!$1:$1,0)),"/",SUMPRODUCT((OFFSET(A!$A$3:$A$1000,,MATCH(F$4,A!$1:$1,0)+1)&gt;=60)*(OFFSET(A!$A$3:$A$1000,,MATCH(F$4,A!$1:$1,0)+1)&lt;70)*(A!$A$3:$A$1000=$A24)))</f>
        <v>0</v>
      </c>
      <c r="I25" s="37">
        <f ca="1">IF(ISERROR(MATCH(I$4,A!$1:$1,0)),"/",SUMPRODUCT((OFFSET(A!$A$3:$A$1000,,MATCH(I$4,A!$1:$1,0)-1)&gt;=60)*(OFFSET(A!$A$3:$A$1000,,MATCH(I$4,A!$1:$1,0)-1)&lt;70)*(A!$A$3:$A$1000=$A24)))</f>
        <v>0</v>
      </c>
      <c r="J25" s="38">
        <f ca="1">IF(ISERROR(MATCH(I$4,A!$1:$1,0)),"/",SUMPRODUCT((OFFSET(A!$A$3:$A$1000,,MATCH(I$4,A!$1:$1,0))&gt;=60)*(OFFSET(A!$A$3:$A$1000,,MATCH(I$4,A!$1:$1,0))&lt;70)*(A!$A$3:$A$1000=$A24)))</f>
        <v>4</v>
      </c>
      <c r="K25" s="38">
        <f ca="1">IF(ISERROR(MATCH(I$4,A!$1:$1,0)),"/",SUMPRODUCT((OFFSET(A!$A$3:$A$1000,,MATCH(I$4,A!$1:$1,0)+1)&gt;=60)*(OFFSET(A!$A$3:$A$1000,,MATCH(I$4,A!$1:$1,0)+1)&lt;70)*(A!$A$3:$A$1000=$A24)))</f>
        <v>2</v>
      </c>
      <c r="L25" s="37">
        <f ca="1">IF(ISERROR(MATCH(L$4,A!$1:$1,0)),"/",SUMPRODUCT((OFFSET(A!$A$3:$A$1000,,MATCH(L$4,A!$1:$1,0)-1)&gt;=60)*(OFFSET(A!$A$3:$A$1000,,MATCH(L$4,A!$1:$1,0)-1)&lt;70)*(A!$A$3:$A$1000=$A24)))</f>
        <v>2</v>
      </c>
      <c r="M25" s="38">
        <f ca="1">IF(ISERROR(MATCH(L$4,A!$1:$1,0)),"/",SUMPRODUCT((OFFSET(A!$A$3:$A$1000,,MATCH(L$4,A!$1:$1,0))&gt;=60)*(OFFSET(A!$A$3:$A$1000,,MATCH(L$4,A!$1:$1,0))&lt;70)*(A!$A$3:$A$1000=$A24)))</f>
        <v>0</v>
      </c>
      <c r="N25" s="38">
        <f ca="1">IF(ISERROR(MATCH(L$4,A!$1:$1,0)),"/",SUMPRODUCT((OFFSET(A!$A$3:$A$1000,,MATCH(L$4,A!$1:$1,0)+1)&gt;=60)*(OFFSET(A!$A$3:$A$1000,,MATCH(L$4,A!$1:$1,0)+1)&lt;70)*(A!$A$3:$A$1000=$A24)))</f>
        <v>4</v>
      </c>
      <c r="O25" s="37">
        <f ca="1">IF(ISERROR(MATCH(O$4,A!$1:$1,0)),"/",SUMPRODUCT((OFFSET(A!$A$3:$A$1000,,MATCH(O$4,A!$1:$1,0)-1)&gt;=60)*(OFFSET(A!$A$3:$A$1000,,MATCH(O$4,A!$1:$1,0)-1)&lt;70)*(A!$A$3:$A$1000=$A24)))</f>
        <v>2</v>
      </c>
      <c r="P25" s="38">
        <f ca="1">IF(ISERROR(MATCH(O$4,A!$1:$1,0)),"/",SUMPRODUCT((OFFSET(A!$A$3:$A$1000,,MATCH(O$4,A!$1:$1,0))&gt;=60)*(OFFSET(A!$A$3:$A$1000,,MATCH(O$4,A!$1:$1,0))&lt;70)*(A!$A$3:$A$1000=$A24)))</f>
        <v>2</v>
      </c>
      <c r="Q25" s="38">
        <f ca="1">IF(ISERROR(MATCH(O$4,A!$1:$1,0)),"/",SUMPRODUCT((OFFSET(A!$A$3:$A$1000,,MATCH(O$4,A!$1:$1,0)+1)&gt;=60)*(OFFSET(A!$A$3:$A$1000,,MATCH(O$4,A!$1:$1,0)+1)&lt;70)*(A!$A$3:$A$1000=$A24)))</f>
        <v>0</v>
      </c>
      <c r="R25" s="37">
        <f ca="1">IF(ISERROR(MATCH(R$4,A!$1:$1,0)),"/",SUMPRODUCT((OFFSET(A!$A$3:$A$1000,,MATCH(R$4,A!$1:$1,0)-1)&gt;=60)*(OFFSET(A!$A$3:$A$1000,,MATCH(R$4,A!$1:$1,0)-1)&lt;70)*(A!$A$3:$A$1000=$A24)))</f>
        <v>4</v>
      </c>
      <c r="S25" s="38">
        <f ca="1">IF(ISERROR(MATCH(R$4,A!$1:$1,0)),"/",SUMPRODUCT((OFFSET(A!$A$3:$A$1000,,MATCH(R$4,A!$1:$1,0))&gt;=60)*(OFFSET(A!$A$3:$A$1000,,MATCH(R$4,A!$1:$1,0))&lt;70)*(A!$A$3:$A$1000=$A24)))</f>
        <v>2</v>
      </c>
      <c r="T25" s="38">
        <f ca="1">IF(ISERROR(MATCH(R$4,A!$1:$1,0)),"/",SUMPRODUCT((OFFSET(A!$A$3:$A$1000,,MATCH(R$4,A!$1:$1,0)+1)&gt;=60)*(OFFSET(A!$A$3:$A$1000,,MATCH(R$4,A!$1:$1,0)+1)&lt;70)*(A!$A$3:$A$1000=$A24)))</f>
        <v>2</v>
      </c>
      <c r="U25" s="37">
        <f ca="1">IF(ISERROR(MATCH(U$4,A!$1:$1,0)),"/",SUMPRODUCT((OFFSET(A!$A$3:$A$1000,,MATCH(U$4,A!$1:$1,0)-1)&gt;=60)*(OFFSET(A!$A$3:$A$1000,,MATCH(U$4,A!$1:$1,0)-1)&lt;70)*(A!$A$3:$A$1000=$A24)))</f>
        <v>0</v>
      </c>
      <c r="V25" s="38">
        <f ca="1">IF(ISERROR(MATCH(U$4,A!$1:$1,0)),"/",SUMPRODUCT((OFFSET(A!$A$3:$A$1000,,MATCH(U$4,A!$1:$1,0))&gt;=60)*(OFFSET(A!$A$3:$A$1000,,MATCH(U$4,A!$1:$1,0))&lt;70)*(A!$A$3:$A$1000=$A24)))</f>
        <v>4</v>
      </c>
      <c r="W25" s="38">
        <f ca="1">IF(ISERROR(MATCH(U$4,A!$1:$1,0)),"/",SUMPRODUCT((OFFSET(A!$A$3:$A$1000,,MATCH(U$4,A!$1:$1,0)+1)&gt;=60)*(OFFSET(A!$A$3:$A$1000,,MATCH(U$4,A!$1:$1,0)+1)&lt;70)*(A!$A$3:$A$1000=$A24)))</f>
        <v>2</v>
      </c>
      <c r="X25" s="37">
        <f ca="1">IF(ISERROR(MATCH(X$4,A!$1:$1,0)),"/",SUMPRODUCT((OFFSET(A!$A$3:$A$1000,,MATCH(X$4,A!$1:$1,0)-1)&gt;=60)*(OFFSET(A!$A$3:$A$1000,,MATCH(X$4,A!$1:$1,0)-1)&lt;70)*(A!$A$3:$A$1000=$A24)))</f>
        <v>0</v>
      </c>
      <c r="Y25" s="38">
        <f ca="1">IF(ISERROR(MATCH(X$4,A!$1:$1,0)),"/",SUMPRODUCT((OFFSET(A!$A$3:$A$1000,,MATCH(X$4,A!$1:$1,0))&gt;=60)*(OFFSET(A!$A$3:$A$1000,,MATCH(X$4,A!$1:$1,0))&lt;70)*(A!$A$3:$A$1000=$A24)))</f>
        <v>4</v>
      </c>
      <c r="Z25" s="38">
        <f ca="1">IF(ISERROR(MATCH(X$4,A!$1:$1,0)),"/",SUMPRODUCT((OFFSET(A!$A$3:$A$1000,,MATCH(X$4,A!$1:$1,0)+1)&gt;=60)*(OFFSET(A!$A$3:$A$1000,,MATCH(X$4,A!$1:$1,0)+1)&lt;70)*(A!$A$3:$A$1000=$A24)))</f>
        <v>2</v>
      </c>
    </row>
    <row r="26" spans="1:26" ht="17.100000000000001" customHeight="1">
      <c r="A26" s="76"/>
      <c r="B26" s="23" t="s">
        <v>23</v>
      </c>
      <c r="C26" s="39">
        <f ca="1">IF(ISERROR(MATCH(C$4,A!$1:$1,0)),"/",SUMPRODUCT((OFFSET(A!$A$3:$A$1000,,MATCH(C$4,A!$1:$1,0)-1)&gt;=70)*(OFFSET(A!$A$3:$A$1000,,MATCH(C$4,A!$1:$1,0)-1)&lt;80)*(A!$A$3:$A$1000=$A24)))</f>
        <v>9</v>
      </c>
      <c r="D26" s="40">
        <f ca="1">IF(ISERROR(MATCH(C$4,A!$1:$1,0)),"/",SUMPRODUCT((OFFSET(A!$A$3:$A$1000,,MATCH(C$4,A!$1:$1,0))&gt;=70)*(OFFSET(A!$A$3:$A$1000,,MATCH(C$4,A!$1:$1,0))&lt;80)*(A!$A$3:$A$1000=$A24)))</f>
        <v>2</v>
      </c>
      <c r="E26" s="40">
        <f ca="1">IF(ISERROR(MATCH(C$4,A!$1:$1,0)),"/",SUMPRODUCT((OFFSET(A!$A$3:$A$1000,,MATCH(C$4,A!$1:$1,0)+1)&gt;=70)*(OFFSET(A!$A$3:$A$1000,,MATCH(C$4,A!$1:$1,0)+1)&lt;80)*(A!$A$3:$A$1000=$A24)))</f>
        <v>1</v>
      </c>
      <c r="F26" s="39">
        <f ca="1">IF(ISERROR(MATCH(F$4,A!$1:$1,0)),"/",SUMPRODUCT((OFFSET(A!$A$3:$A$1000,,MATCH(F$4,A!$1:$1,0)-1)&gt;=70)*(OFFSET(A!$A$3:$A$1000,,MATCH(F$4,A!$1:$1,0)-1)&lt;80)*(A!$A$3:$A$1000=$A24)))</f>
        <v>3</v>
      </c>
      <c r="G26" s="40">
        <f ca="1">IF(ISERROR(MATCH(F$4,A!$1:$1,0)),"/",SUMPRODUCT((OFFSET(A!$A$3:$A$1000,,MATCH(F$4,A!$1:$1,0))&gt;=70)*(OFFSET(A!$A$3:$A$1000,,MATCH(F$4,A!$1:$1,0))&lt;80)*(A!$A$3:$A$1000=$A24)))</f>
        <v>10</v>
      </c>
      <c r="H26" s="40">
        <f ca="1">IF(ISERROR(MATCH(F$4,A!$1:$1,0)),"/",SUMPRODUCT((OFFSET(A!$A$3:$A$1000,,MATCH(F$4,A!$1:$1,0)+1)&gt;=70)*(OFFSET(A!$A$3:$A$1000,,MATCH(F$4,A!$1:$1,0)+1)&lt;80)*(A!$A$3:$A$1000=$A24)))</f>
        <v>0</v>
      </c>
      <c r="I26" s="39">
        <f ca="1">IF(ISERROR(MATCH(I$4,A!$1:$1,0)),"/",SUMPRODUCT((OFFSET(A!$A$3:$A$1000,,MATCH(I$4,A!$1:$1,0)-1)&gt;=70)*(OFFSET(A!$A$3:$A$1000,,MATCH(I$4,A!$1:$1,0)-1)&lt;80)*(A!$A$3:$A$1000=$A24)))</f>
        <v>9</v>
      </c>
      <c r="J26" s="40">
        <f ca="1">IF(ISERROR(MATCH(I$4,A!$1:$1,0)),"/",SUMPRODUCT((OFFSET(A!$A$3:$A$1000,,MATCH(I$4,A!$1:$1,0))&gt;=70)*(OFFSET(A!$A$3:$A$1000,,MATCH(I$4,A!$1:$1,0))&lt;80)*(A!$A$3:$A$1000=$A24)))</f>
        <v>2</v>
      </c>
      <c r="K26" s="40">
        <f ca="1">IF(ISERROR(MATCH(I$4,A!$1:$1,0)),"/",SUMPRODUCT((OFFSET(A!$A$3:$A$1000,,MATCH(I$4,A!$1:$1,0)+1)&gt;=70)*(OFFSET(A!$A$3:$A$1000,,MATCH(I$4,A!$1:$1,0)+1)&lt;80)*(A!$A$3:$A$1000=$A24)))</f>
        <v>1</v>
      </c>
      <c r="L26" s="39">
        <f ca="1">IF(ISERROR(MATCH(L$4,A!$1:$1,0)),"/",SUMPRODUCT((OFFSET(A!$A$3:$A$1000,,MATCH(L$4,A!$1:$1,0)-1)&gt;=70)*(OFFSET(A!$A$3:$A$1000,,MATCH(L$4,A!$1:$1,0)-1)&lt;80)*(A!$A$3:$A$1000=$A24)))</f>
        <v>3</v>
      </c>
      <c r="M26" s="40">
        <f ca="1">IF(ISERROR(MATCH(L$4,A!$1:$1,0)),"/",SUMPRODUCT((OFFSET(A!$A$3:$A$1000,,MATCH(L$4,A!$1:$1,0))&gt;=70)*(OFFSET(A!$A$3:$A$1000,,MATCH(L$4,A!$1:$1,0))&lt;80)*(A!$A$3:$A$1000=$A24)))</f>
        <v>9</v>
      </c>
      <c r="N26" s="40">
        <f ca="1">IF(ISERROR(MATCH(L$4,A!$1:$1,0)),"/",SUMPRODUCT((OFFSET(A!$A$3:$A$1000,,MATCH(L$4,A!$1:$1,0)+1)&gt;=70)*(OFFSET(A!$A$3:$A$1000,,MATCH(L$4,A!$1:$1,0)+1)&lt;80)*(A!$A$3:$A$1000=$A24)))</f>
        <v>2</v>
      </c>
      <c r="O26" s="39">
        <f ca="1">IF(ISERROR(MATCH(O$4,A!$1:$1,0)),"/",SUMPRODUCT((OFFSET(A!$A$3:$A$1000,,MATCH(O$4,A!$1:$1,0)-1)&gt;=70)*(OFFSET(A!$A$3:$A$1000,,MATCH(O$4,A!$1:$1,0)-1)&lt;80)*(A!$A$3:$A$1000=$A24)))</f>
        <v>1</v>
      </c>
      <c r="P26" s="40">
        <f ca="1">IF(ISERROR(MATCH(O$4,A!$1:$1,0)),"/",SUMPRODUCT((OFFSET(A!$A$3:$A$1000,,MATCH(O$4,A!$1:$1,0))&gt;=70)*(OFFSET(A!$A$3:$A$1000,,MATCH(O$4,A!$1:$1,0))&lt;80)*(A!$A$3:$A$1000=$A24)))</f>
        <v>3</v>
      </c>
      <c r="Q26" s="40">
        <f ca="1">IF(ISERROR(MATCH(O$4,A!$1:$1,0)),"/",SUMPRODUCT((OFFSET(A!$A$3:$A$1000,,MATCH(O$4,A!$1:$1,0)+1)&gt;=70)*(OFFSET(A!$A$3:$A$1000,,MATCH(O$4,A!$1:$1,0)+1)&lt;80)*(A!$A$3:$A$1000=$A24)))</f>
        <v>9</v>
      </c>
      <c r="R26" s="39">
        <f ca="1">IF(ISERROR(MATCH(R$4,A!$1:$1,0)),"/",SUMPRODUCT((OFFSET(A!$A$3:$A$1000,,MATCH(R$4,A!$1:$1,0)-1)&gt;=70)*(OFFSET(A!$A$3:$A$1000,,MATCH(R$4,A!$1:$1,0)-1)&lt;80)*(A!$A$3:$A$1000=$A24)))</f>
        <v>2</v>
      </c>
      <c r="S26" s="40">
        <f ca="1">IF(ISERROR(MATCH(R$4,A!$1:$1,0)),"/",SUMPRODUCT((OFFSET(A!$A$3:$A$1000,,MATCH(R$4,A!$1:$1,0))&gt;=70)*(OFFSET(A!$A$3:$A$1000,,MATCH(R$4,A!$1:$1,0))&lt;80)*(A!$A$3:$A$1000=$A24)))</f>
        <v>1</v>
      </c>
      <c r="T26" s="40">
        <f ca="1">IF(ISERROR(MATCH(R$4,A!$1:$1,0)),"/",SUMPRODUCT((OFFSET(A!$A$3:$A$1000,,MATCH(R$4,A!$1:$1,0)+1)&gt;=70)*(OFFSET(A!$A$3:$A$1000,,MATCH(R$4,A!$1:$1,0)+1)&lt;80)*(A!$A$3:$A$1000=$A24)))</f>
        <v>3</v>
      </c>
      <c r="U26" s="39">
        <f ca="1">IF(ISERROR(MATCH(U$4,A!$1:$1,0)),"/",SUMPRODUCT((OFFSET(A!$A$3:$A$1000,,MATCH(U$4,A!$1:$1,0)-1)&gt;=70)*(OFFSET(A!$A$3:$A$1000,,MATCH(U$4,A!$1:$1,0)-1)&lt;80)*(A!$A$3:$A$1000=$A24)))</f>
        <v>9</v>
      </c>
      <c r="V26" s="40">
        <f ca="1">IF(ISERROR(MATCH(U$4,A!$1:$1,0)),"/",SUMPRODUCT((OFFSET(A!$A$3:$A$1000,,MATCH(U$4,A!$1:$1,0))&gt;=70)*(OFFSET(A!$A$3:$A$1000,,MATCH(U$4,A!$1:$1,0))&lt;80)*(A!$A$3:$A$1000=$A24)))</f>
        <v>2</v>
      </c>
      <c r="W26" s="40">
        <f ca="1">IF(ISERROR(MATCH(U$4,A!$1:$1,0)),"/",SUMPRODUCT((OFFSET(A!$A$3:$A$1000,,MATCH(U$4,A!$1:$1,0)+1)&gt;=70)*(OFFSET(A!$A$3:$A$1000,,MATCH(U$4,A!$1:$1,0)+1)&lt;80)*(A!$A$3:$A$1000=$A24)))</f>
        <v>1</v>
      </c>
      <c r="X26" s="39">
        <f ca="1">IF(ISERROR(MATCH(X$4,A!$1:$1,0)),"/",SUMPRODUCT((OFFSET(A!$A$3:$A$1000,,MATCH(X$4,A!$1:$1,0)-1)&gt;=70)*(OFFSET(A!$A$3:$A$1000,,MATCH(X$4,A!$1:$1,0)-1)&lt;80)*(A!$A$3:$A$1000=$A24)))</f>
        <v>9</v>
      </c>
      <c r="Y26" s="40">
        <f ca="1">IF(ISERROR(MATCH(X$4,A!$1:$1,0)),"/",SUMPRODUCT((OFFSET(A!$A$3:$A$1000,,MATCH(X$4,A!$1:$1,0))&gt;=70)*(OFFSET(A!$A$3:$A$1000,,MATCH(X$4,A!$1:$1,0))&lt;80)*(A!$A$3:$A$1000=$A24)))</f>
        <v>2</v>
      </c>
      <c r="Z26" s="40">
        <f ca="1">IF(ISERROR(MATCH(X$4,A!$1:$1,0)),"/",SUMPRODUCT((OFFSET(A!$A$3:$A$1000,,MATCH(X$4,A!$1:$1,0)+1)&gt;=70)*(OFFSET(A!$A$3:$A$1000,,MATCH(X$4,A!$1:$1,0)+1)&lt;80)*(A!$A$3:$A$1000=$A24)))</f>
        <v>1</v>
      </c>
    </row>
    <row r="27" spans="1:26" ht="17.100000000000001" customHeight="1">
      <c r="A27" s="76"/>
      <c r="B27" s="24" t="s">
        <v>24</v>
      </c>
      <c r="C27" s="41">
        <f ca="1">IF(ISERROR(MATCH(C$4,A!$1:$1,0)),"/",SUMPRODUCT((OFFSET(A!$A$3:$A$1000,,MATCH(C$4,A!$1:$1,0)-1)&gt;=80)*(OFFSET(A!$A$3:$A$1000,,MATCH(C$4,A!$1:$1,0)-1)&lt;90)*(A!$A$3:$A$1000=$A24)))</f>
        <v>1</v>
      </c>
      <c r="D27" s="42">
        <f ca="1">IF(ISERROR(MATCH(C$4,A!$1:$1,0)),"/",SUMPRODUCT((OFFSET(A!$A$3:$A$1000,,MATCH(C$4,A!$1:$1,0))&gt;=80)*(OFFSET(A!$A$3:$A$1000,,MATCH(C$4,A!$1:$1,0))&lt;90)*(A!$A$3:$A$1000=$A24)))</f>
        <v>0</v>
      </c>
      <c r="E27" s="42">
        <f ca="1">IF(ISERROR(MATCH(C$4,A!$1:$1,0)),"/",SUMPRODUCT((OFFSET(A!$A$3:$A$1000,,MATCH(C$4,A!$1:$1,0)+1)&gt;=80)*(OFFSET(A!$A$3:$A$1000,,MATCH(C$4,A!$1:$1,0)+1)&lt;90)*(A!$A$3:$A$1000=$A24)))</f>
        <v>0</v>
      </c>
      <c r="F27" s="41">
        <f ca="1">IF(ISERROR(MATCH(F$4,A!$1:$1,0)),"/",SUMPRODUCT((OFFSET(A!$A$3:$A$1000,,MATCH(F$4,A!$1:$1,0)-1)&gt;=80)*(OFFSET(A!$A$3:$A$1000,,MATCH(F$4,A!$1:$1,0)-1)&lt;90)*(A!$A$3:$A$1000=$A24)))</f>
        <v>1</v>
      </c>
      <c r="G27" s="42">
        <f ca="1">IF(ISERROR(MATCH(F$4,A!$1:$1,0)),"/",SUMPRODUCT((OFFSET(A!$A$3:$A$1000,,MATCH(F$4,A!$1:$1,0))&gt;=80)*(OFFSET(A!$A$3:$A$1000,,MATCH(F$4,A!$1:$1,0))&lt;90)*(A!$A$3:$A$1000=$A24)))</f>
        <v>0</v>
      </c>
      <c r="H27" s="42">
        <f ca="1">IF(ISERROR(MATCH(F$4,A!$1:$1,0)),"/",SUMPRODUCT((OFFSET(A!$A$3:$A$1000,,MATCH(F$4,A!$1:$1,0)+1)&gt;=80)*(OFFSET(A!$A$3:$A$1000,,MATCH(F$4,A!$1:$1,0)+1)&lt;90)*(A!$A$3:$A$1000=$A24)))</f>
        <v>0</v>
      </c>
      <c r="I27" s="41">
        <f ca="1">IF(ISERROR(MATCH(I$4,A!$1:$1,0)),"/",SUMPRODUCT((OFFSET(A!$A$3:$A$1000,,MATCH(I$4,A!$1:$1,0)-1)&gt;=80)*(OFFSET(A!$A$3:$A$1000,,MATCH(I$4,A!$1:$1,0)-1)&lt;90)*(A!$A$3:$A$1000=$A24)))</f>
        <v>1</v>
      </c>
      <c r="J27" s="42">
        <f ca="1">IF(ISERROR(MATCH(I$4,A!$1:$1,0)),"/",SUMPRODUCT((OFFSET(A!$A$3:$A$1000,,MATCH(I$4,A!$1:$1,0))&gt;=80)*(OFFSET(A!$A$3:$A$1000,,MATCH(I$4,A!$1:$1,0))&lt;90)*(A!$A$3:$A$1000=$A24)))</f>
        <v>0</v>
      </c>
      <c r="K27" s="42">
        <f ca="1">IF(ISERROR(MATCH(I$4,A!$1:$1,0)),"/",SUMPRODUCT((OFFSET(A!$A$3:$A$1000,,MATCH(I$4,A!$1:$1,0)+1)&gt;=80)*(OFFSET(A!$A$3:$A$1000,,MATCH(I$4,A!$1:$1,0)+1)&lt;90)*(A!$A$3:$A$1000=$A24)))</f>
        <v>0</v>
      </c>
      <c r="L27" s="41">
        <f ca="1">IF(ISERROR(MATCH(L$4,A!$1:$1,0)),"/",SUMPRODUCT((OFFSET(A!$A$3:$A$1000,,MATCH(L$4,A!$1:$1,0)-1)&gt;=80)*(OFFSET(A!$A$3:$A$1000,,MATCH(L$4,A!$1:$1,0)-1)&lt;90)*(A!$A$3:$A$1000=$A24)))</f>
        <v>1</v>
      </c>
      <c r="M27" s="42">
        <f ca="1">IF(ISERROR(MATCH(L$4,A!$1:$1,0)),"/",SUMPRODUCT((OFFSET(A!$A$3:$A$1000,,MATCH(L$4,A!$1:$1,0))&gt;=80)*(OFFSET(A!$A$3:$A$1000,,MATCH(L$4,A!$1:$1,0))&lt;90)*(A!$A$3:$A$1000=$A24)))</f>
        <v>1</v>
      </c>
      <c r="N27" s="42">
        <f ca="1">IF(ISERROR(MATCH(L$4,A!$1:$1,0)),"/",SUMPRODUCT((OFFSET(A!$A$3:$A$1000,,MATCH(L$4,A!$1:$1,0)+1)&gt;=80)*(OFFSET(A!$A$3:$A$1000,,MATCH(L$4,A!$1:$1,0)+1)&lt;90)*(A!$A$3:$A$1000=$A24)))</f>
        <v>0</v>
      </c>
      <c r="O27" s="41">
        <f ca="1">IF(ISERROR(MATCH(O$4,A!$1:$1,0)),"/",SUMPRODUCT((OFFSET(A!$A$3:$A$1000,,MATCH(O$4,A!$1:$1,0)-1)&gt;=80)*(OFFSET(A!$A$3:$A$1000,,MATCH(O$4,A!$1:$1,0)-1)&lt;90)*(A!$A$3:$A$1000=$A24)))</f>
        <v>0</v>
      </c>
      <c r="P27" s="42">
        <f ca="1">IF(ISERROR(MATCH(O$4,A!$1:$1,0)),"/",SUMPRODUCT((OFFSET(A!$A$3:$A$1000,,MATCH(O$4,A!$1:$1,0))&gt;=80)*(OFFSET(A!$A$3:$A$1000,,MATCH(O$4,A!$1:$1,0))&lt;90)*(A!$A$3:$A$1000=$A24)))</f>
        <v>1</v>
      </c>
      <c r="Q27" s="42">
        <f ca="1">IF(ISERROR(MATCH(O$4,A!$1:$1,0)),"/",SUMPRODUCT((OFFSET(A!$A$3:$A$1000,,MATCH(O$4,A!$1:$1,0)+1)&gt;=80)*(OFFSET(A!$A$3:$A$1000,,MATCH(O$4,A!$1:$1,0)+1)&lt;90)*(A!$A$3:$A$1000=$A24)))</f>
        <v>1</v>
      </c>
      <c r="R27" s="41">
        <f ca="1">IF(ISERROR(MATCH(R$4,A!$1:$1,0)),"/",SUMPRODUCT((OFFSET(A!$A$3:$A$1000,,MATCH(R$4,A!$1:$1,0)-1)&gt;=80)*(OFFSET(A!$A$3:$A$1000,,MATCH(R$4,A!$1:$1,0)-1)&lt;90)*(A!$A$3:$A$1000=$A24)))</f>
        <v>0</v>
      </c>
      <c r="S27" s="42">
        <f ca="1">IF(ISERROR(MATCH(R$4,A!$1:$1,0)),"/",SUMPRODUCT((OFFSET(A!$A$3:$A$1000,,MATCH(R$4,A!$1:$1,0))&gt;=80)*(OFFSET(A!$A$3:$A$1000,,MATCH(R$4,A!$1:$1,0))&lt;90)*(A!$A$3:$A$1000=$A24)))</f>
        <v>0</v>
      </c>
      <c r="T27" s="42">
        <f ca="1">IF(ISERROR(MATCH(R$4,A!$1:$1,0)),"/",SUMPRODUCT((OFFSET(A!$A$3:$A$1000,,MATCH(R$4,A!$1:$1,0)+1)&gt;=80)*(OFFSET(A!$A$3:$A$1000,,MATCH(R$4,A!$1:$1,0)+1)&lt;90)*(A!$A$3:$A$1000=$A24)))</f>
        <v>1</v>
      </c>
      <c r="U27" s="41">
        <f ca="1">IF(ISERROR(MATCH(U$4,A!$1:$1,0)),"/",SUMPRODUCT((OFFSET(A!$A$3:$A$1000,,MATCH(U$4,A!$1:$1,0)-1)&gt;=80)*(OFFSET(A!$A$3:$A$1000,,MATCH(U$4,A!$1:$1,0)-1)&lt;90)*(A!$A$3:$A$1000=$A24)))</f>
        <v>1</v>
      </c>
      <c r="V27" s="42">
        <f ca="1">IF(ISERROR(MATCH(U$4,A!$1:$1,0)),"/",SUMPRODUCT((OFFSET(A!$A$3:$A$1000,,MATCH(U$4,A!$1:$1,0))&gt;=80)*(OFFSET(A!$A$3:$A$1000,,MATCH(U$4,A!$1:$1,0))&lt;90)*(A!$A$3:$A$1000=$A24)))</f>
        <v>0</v>
      </c>
      <c r="W27" s="42">
        <f ca="1">IF(ISERROR(MATCH(U$4,A!$1:$1,0)),"/",SUMPRODUCT((OFFSET(A!$A$3:$A$1000,,MATCH(U$4,A!$1:$1,0)+1)&gt;=80)*(OFFSET(A!$A$3:$A$1000,,MATCH(U$4,A!$1:$1,0)+1)&lt;90)*(A!$A$3:$A$1000=$A24)))</f>
        <v>0</v>
      </c>
      <c r="X27" s="41">
        <f ca="1">IF(ISERROR(MATCH(X$4,A!$1:$1,0)),"/",SUMPRODUCT((OFFSET(A!$A$3:$A$1000,,MATCH(X$4,A!$1:$1,0)-1)&gt;=80)*(OFFSET(A!$A$3:$A$1000,,MATCH(X$4,A!$1:$1,0)-1)&lt;90)*(A!$A$3:$A$1000=$A24)))</f>
        <v>1</v>
      </c>
      <c r="Y27" s="42">
        <f ca="1">IF(ISERROR(MATCH(X$4,A!$1:$1,0)),"/",SUMPRODUCT((OFFSET(A!$A$3:$A$1000,,MATCH(X$4,A!$1:$1,0))&gt;=80)*(OFFSET(A!$A$3:$A$1000,,MATCH(X$4,A!$1:$1,0))&lt;90)*(A!$A$3:$A$1000=$A24)))</f>
        <v>0</v>
      </c>
      <c r="Z27" s="42">
        <f ca="1">IF(ISERROR(MATCH(X$4,A!$1:$1,0)),"/",SUMPRODUCT((OFFSET(A!$A$3:$A$1000,,MATCH(X$4,A!$1:$1,0)+1)&gt;=80)*(OFFSET(A!$A$3:$A$1000,,MATCH(X$4,A!$1:$1,0)+1)&lt;90)*(A!$A$3:$A$1000=$A24)))</f>
        <v>0</v>
      </c>
    </row>
    <row r="28" spans="1:26" ht="17.100000000000001" customHeight="1">
      <c r="A28" s="76"/>
      <c r="B28" s="22" t="s">
        <v>25</v>
      </c>
      <c r="C28" s="37">
        <f ca="1">IF(ISERROR(MATCH(C$4,A!$1:$1,0)),"/",SUMPRODUCT((OFFSET(A!$A$3:$A$1000,,MATCH(C$4,A!$1:$1,0)-1)&gt;=90)*(A!$A$3:$A$1000=$A24)))</f>
        <v>0</v>
      </c>
      <c r="D28" s="38">
        <f ca="1">IF(ISERROR(MATCH(C$4,A!$1:$1,0)),"/",SUMPRODUCT((OFFSET(A!$A$3:$A$1000,,MATCH(C$4,A!$1:$1,0))&gt;=90)*(A!$A$3:$A$1000=$A24)))</f>
        <v>0</v>
      </c>
      <c r="E28" s="38">
        <f ca="1">IF(ISERROR(MATCH(C$4,A!$1:$1,0)),"/",SUMPRODUCT((OFFSET(A!$A$3:$A$1000,,MATCH(C$4,A!$1:$1,0)+1)&gt;=90)*(A!$A$3:$A$1000=$A24)))</f>
        <v>0</v>
      </c>
      <c r="F28" s="37">
        <f ca="1">IF(ISERROR(MATCH(F$4,A!$1:$1,0)),"/",SUMPRODUCT((OFFSET(A!$A$3:$A$1000,,MATCH(F$4,A!$1:$1,0)-1)&gt;=90)*(A!$A$3:$A$1000=$A24)))</f>
        <v>0</v>
      </c>
      <c r="G28" s="38">
        <f ca="1">IF(ISERROR(MATCH(F$4,A!$1:$1,0)),"/",SUMPRODUCT((OFFSET(A!$A$3:$A$1000,,MATCH(F$4,A!$1:$1,0))&gt;=90)*(A!$A$3:$A$1000=$A24)))</f>
        <v>0</v>
      </c>
      <c r="H28" s="38">
        <f ca="1">IF(ISERROR(MATCH(F$4,A!$1:$1,0)),"/",SUMPRODUCT((OFFSET(A!$A$3:$A$1000,,MATCH(F$4,A!$1:$1,0)+1)&gt;=90)*(A!$A$3:$A$1000=$A24)))</f>
        <v>10</v>
      </c>
      <c r="I28" s="37">
        <f ca="1">IF(ISERROR(MATCH(I$4,A!$1:$1,0)),"/",SUMPRODUCT((OFFSET(A!$A$3:$A$1000,,MATCH(I$4,A!$1:$1,0)-1)&gt;=90)*(A!$A$3:$A$1000=$A24)))</f>
        <v>0</v>
      </c>
      <c r="J28" s="38">
        <f ca="1">IF(ISERROR(MATCH(I$4,A!$1:$1,0)),"/",SUMPRODUCT((OFFSET(A!$A$3:$A$1000,,MATCH(I$4,A!$1:$1,0))&gt;=90)*(A!$A$3:$A$1000=$A24)))</f>
        <v>0</v>
      </c>
      <c r="K28" s="38">
        <f ca="1">IF(ISERROR(MATCH(I$4,A!$1:$1,0)),"/",SUMPRODUCT((OFFSET(A!$A$3:$A$1000,,MATCH(I$4,A!$1:$1,0)+1)&gt;=90)*(A!$A$3:$A$1000=$A24)))</f>
        <v>0</v>
      </c>
      <c r="L28" s="37">
        <f ca="1">IF(ISERROR(MATCH(L$4,A!$1:$1,0)),"/",SUMPRODUCT((OFFSET(A!$A$3:$A$1000,,MATCH(L$4,A!$1:$1,0)-1)&gt;=90)*(A!$A$3:$A$1000=$A24)))</f>
        <v>0</v>
      </c>
      <c r="M28" s="38">
        <f ca="1">IF(ISERROR(MATCH(L$4,A!$1:$1,0)),"/",SUMPRODUCT((OFFSET(A!$A$3:$A$1000,,MATCH(L$4,A!$1:$1,0))&gt;=90)*(A!$A$3:$A$1000=$A24)))</f>
        <v>0</v>
      </c>
      <c r="N28" s="38">
        <f ca="1">IF(ISERROR(MATCH(L$4,A!$1:$1,0)),"/",SUMPRODUCT((OFFSET(A!$A$3:$A$1000,,MATCH(L$4,A!$1:$1,0)+1)&gt;=90)*(A!$A$3:$A$1000=$A24)))</f>
        <v>0</v>
      </c>
      <c r="O28" s="37">
        <f ca="1">IF(ISERROR(MATCH(O$4,A!$1:$1,0)),"/",SUMPRODUCT((OFFSET(A!$A$3:$A$1000,,MATCH(O$4,A!$1:$1,0)-1)&gt;=90)*(A!$A$3:$A$1000=$A24)))</f>
        <v>0</v>
      </c>
      <c r="P28" s="38">
        <f ca="1">IF(ISERROR(MATCH(O$4,A!$1:$1,0)),"/",SUMPRODUCT((OFFSET(A!$A$3:$A$1000,,MATCH(O$4,A!$1:$1,0))&gt;=90)*(A!$A$3:$A$1000=$A24)))</f>
        <v>0</v>
      </c>
      <c r="Q28" s="38">
        <f ca="1">IF(ISERROR(MATCH(O$4,A!$1:$1,0)),"/",SUMPRODUCT((OFFSET(A!$A$3:$A$1000,,MATCH(O$4,A!$1:$1,0)+1)&gt;=90)*(A!$A$3:$A$1000=$A24)))</f>
        <v>0</v>
      </c>
      <c r="R28" s="37">
        <f ca="1">IF(ISERROR(MATCH(R$4,A!$1:$1,0)),"/",SUMPRODUCT((OFFSET(A!$A$3:$A$1000,,MATCH(R$4,A!$1:$1,0)-1)&gt;=90)*(A!$A$3:$A$1000=$A24)))</f>
        <v>0</v>
      </c>
      <c r="S28" s="38">
        <f ca="1">IF(ISERROR(MATCH(R$4,A!$1:$1,0)),"/",SUMPRODUCT((OFFSET(A!$A$3:$A$1000,,MATCH(R$4,A!$1:$1,0))&gt;=90)*(A!$A$3:$A$1000=$A24)))</f>
        <v>0</v>
      </c>
      <c r="T28" s="38">
        <f ca="1">IF(ISERROR(MATCH(R$4,A!$1:$1,0)),"/",SUMPRODUCT((OFFSET(A!$A$3:$A$1000,,MATCH(R$4,A!$1:$1,0)+1)&gt;=90)*(A!$A$3:$A$1000=$A24)))</f>
        <v>0</v>
      </c>
      <c r="U28" s="37">
        <f ca="1">IF(ISERROR(MATCH(U$4,A!$1:$1,0)),"/",SUMPRODUCT((OFFSET(A!$A$3:$A$1000,,MATCH(U$4,A!$1:$1,0)-1)&gt;=90)*(A!$A$3:$A$1000=$A24)))</f>
        <v>0</v>
      </c>
      <c r="V28" s="38">
        <f ca="1">IF(ISERROR(MATCH(U$4,A!$1:$1,0)),"/",SUMPRODUCT((OFFSET(A!$A$3:$A$1000,,MATCH(U$4,A!$1:$1,0))&gt;=90)*(A!$A$3:$A$1000=$A24)))</f>
        <v>0</v>
      </c>
      <c r="W28" s="38">
        <f ca="1">IF(ISERROR(MATCH(U$4,A!$1:$1,0)),"/",SUMPRODUCT((OFFSET(A!$A$3:$A$1000,,MATCH(U$4,A!$1:$1,0)+1)&gt;=90)*(A!$A$3:$A$1000=$A24)))</f>
        <v>0</v>
      </c>
      <c r="X28" s="37">
        <f ca="1">IF(ISERROR(MATCH(X$4,A!$1:$1,0)),"/",SUMPRODUCT((OFFSET(A!$A$3:$A$1000,,MATCH(X$4,A!$1:$1,0)-1)&gt;=90)*(A!$A$3:$A$1000=$A24)))</f>
        <v>0</v>
      </c>
      <c r="Y28" s="38">
        <f ca="1">IF(ISERROR(MATCH(X$4,A!$1:$1,0)),"/",SUMPRODUCT((OFFSET(A!$A$3:$A$1000,,MATCH(X$4,A!$1:$1,0))&gt;=90)*(A!$A$3:$A$1000=$A24)))</f>
        <v>0</v>
      </c>
      <c r="Z28" s="38">
        <f ca="1">IF(ISERROR(MATCH(X$4,A!$1:$1,0)),"/",SUMPRODUCT((OFFSET(A!$A$3:$A$1000,,MATCH(X$4,A!$1:$1,0)+1)&gt;=90)*(A!$A$3:$A$1000=$A24)))</f>
        <v>0</v>
      </c>
    </row>
    <row r="29" spans="1:26" ht="17.100000000000001" customHeight="1" thickBot="1">
      <c r="A29" s="77"/>
      <c r="B29" s="25" t="s">
        <v>26</v>
      </c>
      <c r="C29" s="44">
        <f ca="1">IF(ISERROR(MATCH(C$4,A!$1:$1,0)),"/",AVERAGEIF(A!$A$3:$A$1000,$A24,OFFSET(A!$A$3:$A$1000,,MATCH(C$4,A!$1:$1,0)-1)))</f>
        <v>74</v>
      </c>
      <c r="D29" s="44">
        <f ca="1">IF(ISERROR(MATCH(C$4,A!$1:$1,0)),"/",AVERAGEIF(A!$A$3:$A$1000,$A24,OFFSET(A!$A$3:$A$1000,,MATCH(C$4,A!$1:$1,0))))</f>
        <v>63</v>
      </c>
      <c r="E29" s="44">
        <f ca="1">IF(ISERROR(MATCH(C$4,A!$1:$1,0)),"/",AVERAGEIF(A!$A$3:$A$1000,$A24,OFFSET(A!$A$3:$A$1000,,MATCH(C$4,A!$1:$1,0)+1)))</f>
        <v>57.81</v>
      </c>
      <c r="F29" s="44">
        <f ca="1">IF(ISERROR(MATCH(F$4,A!$1:$1,0)),"/",AVERAGEIF(A!$A$3:$A$1000,$A24,OFFSET(A!$A$3:$A$1000,,MATCH(F$4,A!$1:$1,0)-1)))</f>
        <v>62.499999999999986</v>
      </c>
      <c r="G29" s="44">
        <f ca="1">IF(ISERROR(MATCH(F$4,A!$1:$1,0)),"/",AVERAGEIF(A!$A$3:$A$1000,$A24,OFFSET(A!$A$3:$A$1000,,MATCH(F$4,A!$1:$1,0))))</f>
        <v>75.100000000000009</v>
      </c>
      <c r="H29" s="44">
        <f ca="1">IF(ISERROR(MATCH(F$4,A!$1:$1,0)),"/",AVERAGEIF(A!$A$3:$A$1000,$A24,OFFSET(A!$A$3:$A$1000,,MATCH(F$4,A!$1:$1,0)+1)))</f>
        <v>91.600000000000009</v>
      </c>
      <c r="I29" s="44">
        <f ca="1">IF(ISERROR(MATCH(I$4,A!$1:$1,0)),"/",AVERAGEIF(A!$A$3:$A$1000,$A24,OFFSET(A!$A$3:$A$1000,,MATCH(I$4,A!$1:$1,0)-1)))</f>
        <v>74</v>
      </c>
      <c r="J29" s="44">
        <f ca="1">IF(ISERROR(MATCH(I$4,A!$1:$1,0)),"/",AVERAGEIF(A!$A$3:$A$1000,$A24,OFFSET(A!$A$3:$A$1000,,MATCH(I$4,A!$1:$1,0))))</f>
        <v>63</v>
      </c>
      <c r="K29" s="44">
        <f ca="1">IF(ISERROR(MATCH(I$4,A!$1:$1,0)),"/",AVERAGEIF(A!$A$3:$A$1000,$A24,OFFSET(A!$A$3:$A$1000,,MATCH(I$4,A!$1:$1,0)+1)))</f>
        <v>57.81</v>
      </c>
      <c r="L29" s="44">
        <f ca="1">IF(ISERROR(MATCH(L$4,A!$1:$1,0)),"/",AVERAGEIF(A!$A$3:$A$1000,$A24,OFFSET(A!$A$3:$A$1000,,MATCH(L$4,A!$1:$1,0)-1)))</f>
        <v>62.499999999999986</v>
      </c>
      <c r="M29" s="44">
        <f ca="1">IF(ISERROR(MATCH(L$4,A!$1:$1,0)),"/",AVERAGEIF(A!$A$3:$A$1000,$A24,OFFSET(A!$A$3:$A$1000,,MATCH(L$4,A!$1:$1,0))))</f>
        <v>74</v>
      </c>
      <c r="N29" s="44">
        <f ca="1">IF(ISERROR(MATCH(L$4,A!$1:$1,0)),"/",AVERAGEIF(A!$A$3:$A$1000,$A24,OFFSET(A!$A$3:$A$1000,,MATCH(L$4,A!$1:$1,0)+1)))</f>
        <v>63</v>
      </c>
      <c r="O29" s="44">
        <f ca="1">IF(ISERROR(MATCH(O$4,A!$1:$1,0)),"/",AVERAGEIF(A!$A$3:$A$1000,$A24,OFFSET(A!$A$3:$A$1000,,MATCH(O$4,A!$1:$1,0)-1)))</f>
        <v>57.81</v>
      </c>
      <c r="P29" s="44">
        <f ca="1">IF(ISERROR(MATCH(O$4,A!$1:$1,0)),"/",AVERAGEIF(A!$A$3:$A$1000,$A24,OFFSET(A!$A$3:$A$1000,,MATCH(O$4,A!$1:$1,0))))</f>
        <v>62.499999999999986</v>
      </c>
      <c r="Q29" s="44">
        <f ca="1">IF(ISERROR(MATCH(O$4,A!$1:$1,0)),"/",AVERAGEIF(A!$A$3:$A$1000,$A24,OFFSET(A!$A$3:$A$1000,,MATCH(O$4,A!$1:$1,0)+1)))</f>
        <v>74</v>
      </c>
      <c r="R29" s="44">
        <f ca="1">IF(ISERROR(MATCH(R$4,A!$1:$1,0)),"/",AVERAGEIF(A!$A$3:$A$1000,$A24,OFFSET(A!$A$3:$A$1000,,MATCH(R$4,A!$1:$1,0)-1)))</f>
        <v>63</v>
      </c>
      <c r="S29" s="44">
        <f ca="1">IF(ISERROR(MATCH(R$4,A!$1:$1,0)),"/",AVERAGEIF(A!$A$3:$A$1000,$A24,OFFSET(A!$A$3:$A$1000,,MATCH(R$4,A!$1:$1,0))))</f>
        <v>57.81</v>
      </c>
      <c r="T29" s="44">
        <f ca="1">IF(ISERROR(MATCH(R$4,A!$1:$1,0)),"/",AVERAGEIF(A!$A$3:$A$1000,$A24,OFFSET(A!$A$3:$A$1000,,MATCH(R$4,A!$1:$1,0)+1)))</f>
        <v>62.499999999999986</v>
      </c>
      <c r="U29" s="44">
        <f ca="1">IF(ISERROR(MATCH(U$4,A!$1:$1,0)),"/",AVERAGEIF(A!$A$3:$A$1000,$A24,OFFSET(A!$A$3:$A$1000,,MATCH(U$4,A!$1:$1,0)-1)))</f>
        <v>74</v>
      </c>
      <c r="V29" s="44">
        <f ca="1">IF(ISERROR(MATCH(U$4,A!$1:$1,0)),"/",AVERAGEIF(A!$A$3:$A$1000,$A24,OFFSET(A!$A$3:$A$1000,,MATCH(U$4,A!$1:$1,0))))</f>
        <v>63</v>
      </c>
      <c r="W29" s="44">
        <f ca="1">IF(ISERROR(MATCH(U$4,A!$1:$1,0)),"/",AVERAGEIF(A!$A$3:$A$1000,$A24,OFFSET(A!$A$3:$A$1000,,MATCH(U$4,A!$1:$1,0)+1)))</f>
        <v>57.81</v>
      </c>
      <c r="X29" s="44">
        <f ca="1">IF(ISERROR(MATCH(X$4,A!$1:$1,0)),"/",AVERAGEIF(A!$A$3:$A$1000,$A24,OFFSET(A!$A$3:$A$1000,,MATCH(X$4,A!$1:$1,0)-1)))</f>
        <v>74</v>
      </c>
      <c r="Y29" s="44">
        <f ca="1">IF(ISERROR(MATCH(X$4,A!$1:$1,0)),"/",AVERAGEIF(A!$A$3:$A$1000,$A24,OFFSET(A!$A$3:$A$1000,,MATCH(X$4,A!$1:$1,0))))</f>
        <v>63</v>
      </c>
      <c r="Z29" s="44">
        <f ca="1">IF(ISERROR(MATCH(X$4,A!$1:$1,0)),"/",AVERAGEIF(A!$A$3:$A$1000,$A24,OFFSET(A!$A$3:$A$1000,,MATCH(X$4,A!$1:$1,0)+1)))</f>
        <v>57.81</v>
      </c>
    </row>
    <row r="30" spans="1:26" ht="17.100000000000001" customHeight="1">
      <c r="A30" s="75" t="s">
        <v>49</v>
      </c>
      <c r="B30" s="21" t="s">
        <v>384</v>
      </c>
      <c r="C30" s="35">
        <f ca="1">IF(ISERROR(MATCH(C$4,A!$1:$1,0)),"/",SUMPRODUCT((OFFSET(A!$A$3:$A$1000,,MATCH(C$4,A!$1:$1,0)-1)&lt;60)*(A!$A$3:$A$1000=$A30)))</f>
        <v>0</v>
      </c>
      <c r="D30" s="36">
        <f ca="1">IF(ISERROR(MATCH(C$4,A!$1:$1,0)),"/",SUMPRODUCT((OFFSET(A!$A$3:$A$1000,,MATCH(C$4,A!$1:$1,0))&lt;60)*(A!$A$3:$A$1000=$A30)))</f>
        <v>2</v>
      </c>
      <c r="E30" s="36">
        <f ca="1">IF(ISERROR(MATCH(C$4,A!$1:$1,0)),"/",SUMPRODUCT((OFFSET(A!$A$3:$A$1000,,MATCH(C$4,A!$1:$1,0)+1)&lt;60)*(A!$A$3:$A$1000=$A30)))</f>
        <v>12</v>
      </c>
      <c r="F30" s="35">
        <f ca="1">IF(ISERROR(MATCH(F$4,A!$1:$1,0)),"/",SUMPRODUCT((OFFSET(A!$A$3:$A$1000,,MATCH(F$4,A!$1:$1,0)-1)&lt;60)*(A!$A$3:$A$1000=$A30)))</f>
        <v>9</v>
      </c>
      <c r="G30" s="36">
        <f ca="1">IF(ISERROR(MATCH(F$4,A!$1:$1,0)),"/",SUMPRODUCT((OFFSET(A!$A$3:$A$1000,,MATCH(F$4,A!$1:$1,0))&lt;60)*(A!$A$3:$A$1000=$A30)))</f>
        <v>0</v>
      </c>
      <c r="H30" s="36">
        <f ca="1">IF(ISERROR(MATCH(F$4,A!$1:$1,0)),"/",SUMPRODUCT((OFFSET(A!$A$3:$A$1000,,MATCH(F$4,A!$1:$1,0)+1)&lt;60)*(A!$A$3:$A$1000=$A30)))</f>
        <v>0</v>
      </c>
      <c r="I30" s="35">
        <f ca="1">IF(ISERROR(MATCH(I$4,A!$1:$1,0)),"/",SUMPRODUCT((OFFSET(A!$A$3:$A$1000,,MATCH(I$4,A!$1:$1,0)-1)&lt;60)*(A!$A$3:$A$1000=$A30)))</f>
        <v>0</v>
      </c>
      <c r="J30" s="36">
        <f ca="1">IF(ISERROR(MATCH(I$4,A!$1:$1,0)),"/",SUMPRODUCT((OFFSET(A!$A$3:$A$1000,,MATCH(I$4,A!$1:$1,0))&lt;60)*(A!$A$3:$A$1000=$A30)))</f>
        <v>2</v>
      </c>
      <c r="K30" s="36">
        <f ca="1">IF(ISERROR(MATCH(I$4,A!$1:$1,0)),"/",SUMPRODUCT((OFFSET(A!$A$3:$A$1000,,MATCH(I$4,A!$1:$1,0)+1)&lt;60)*(A!$A$3:$A$1000=$A30)))</f>
        <v>12</v>
      </c>
      <c r="L30" s="35">
        <f ca="1">IF(ISERROR(MATCH(L$4,A!$1:$1,0)),"/",SUMPRODUCT((OFFSET(A!$A$3:$A$1000,,MATCH(L$4,A!$1:$1,0)-1)&lt;60)*(A!$A$3:$A$1000=$A30)))</f>
        <v>9</v>
      </c>
      <c r="M30" s="36">
        <f ca="1">IF(ISERROR(MATCH(L$4,A!$1:$1,0)),"/",SUMPRODUCT((OFFSET(A!$A$3:$A$1000,,MATCH(L$4,A!$1:$1,0))&lt;60)*(A!$A$3:$A$1000=$A30)))</f>
        <v>0</v>
      </c>
      <c r="N30" s="36">
        <f ca="1">IF(ISERROR(MATCH(L$4,A!$1:$1,0)),"/",SUMPRODUCT((OFFSET(A!$A$3:$A$1000,,MATCH(L$4,A!$1:$1,0)+1)&lt;60)*(A!$A$3:$A$1000=$A30)))</f>
        <v>2</v>
      </c>
      <c r="O30" s="35">
        <f ca="1">IF(ISERROR(MATCH(O$4,A!$1:$1,0)),"/",SUMPRODUCT((OFFSET(A!$A$3:$A$1000,,MATCH(O$4,A!$1:$1,0)-1)&lt;60)*(A!$A$3:$A$1000=$A30)))</f>
        <v>12</v>
      </c>
      <c r="P30" s="36">
        <f ca="1">IF(ISERROR(MATCH(O$4,A!$1:$1,0)),"/",SUMPRODUCT((OFFSET(A!$A$3:$A$1000,,MATCH(O$4,A!$1:$1,0))&lt;60)*(A!$A$3:$A$1000=$A30)))</f>
        <v>9</v>
      </c>
      <c r="Q30" s="36">
        <f ca="1">IF(ISERROR(MATCH(O$4,A!$1:$1,0)),"/",SUMPRODUCT((OFFSET(A!$A$3:$A$1000,,MATCH(O$4,A!$1:$1,0)+1)&lt;60)*(A!$A$3:$A$1000=$A30)))</f>
        <v>0</v>
      </c>
      <c r="R30" s="35">
        <f ca="1">IF(ISERROR(MATCH(R$4,A!$1:$1,0)),"/",SUMPRODUCT((OFFSET(A!$A$3:$A$1000,,MATCH(R$4,A!$1:$1,0)-1)&lt;60)*(A!$A$3:$A$1000=$A30)))</f>
        <v>2</v>
      </c>
      <c r="S30" s="36">
        <f ca="1">IF(ISERROR(MATCH(R$4,A!$1:$1,0)),"/",SUMPRODUCT((OFFSET(A!$A$3:$A$1000,,MATCH(R$4,A!$1:$1,0))&lt;60)*(A!$A$3:$A$1000=$A30)))</f>
        <v>12</v>
      </c>
      <c r="T30" s="36">
        <f ca="1">IF(ISERROR(MATCH(R$4,A!$1:$1,0)),"/",SUMPRODUCT((OFFSET(A!$A$3:$A$1000,,MATCH(R$4,A!$1:$1,0)+1)&lt;60)*(A!$A$3:$A$1000=$A30)))</f>
        <v>9</v>
      </c>
      <c r="U30" s="35">
        <f ca="1">IF(ISERROR(MATCH(U$4,A!$1:$1,0)),"/",SUMPRODUCT((OFFSET(A!$A$3:$A$1000,,MATCH(U$4,A!$1:$1,0)-1)&lt;60)*(A!$A$3:$A$1000=$A30)))</f>
        <v>0</v>
      </c>
      <c r="V30" s="36">
        <f ca="1">IF(ISERROR(MATCH(U$4,A!$1:$1,0)),"/",SUMPRODUCT((OFFSET(A!$A$3:$A$1000,,MATCH(U$4,A!$1:$1,0))&lt;60)*(A!$A$3:$A$1000=$A30)))</f>
        <v>2</v>
      </c>
      <c r="W30" s="36">
        <f ca="1">IF(ISERROR(MATCH(U$4,A!$1:$1,0)),"/",SUMPRODUCT((OFFSET(A!$A$3:$A$1000,,MATCH(U$4,A!$1:$1,0)+1)&lt;60)*(A!$A$3:$A$1000=$A30)))</f>
        <v>12</v>
      </c>
      <c r="X30" s="35">
        <f ca="1">IF(ISERROR(MATCH(X$4,A!$1:$1,0)),"/",SUMPRODUCT((OFFSET(A!$A$3:$A$1000,,MATCH(X$4,A!$1:$1,0)-1)&lt;60)*(A!$A$3:$A$1000=$A30)))</f>
        <v>0</v>
      </c>
      <c r="Y30" s="36">
        <f ca="1">IF(ISERROR(MATCH(X$4,A!$1:$1,0)),"/",SUMPRODUCT((OFFSET(A!$A$3:$A$1000,,MATCH(X$4,A!$1:$1,0))&lt;60)*(A!$A$3:$A$1000=$A30)))</f>
        <v>2</v>
      </c>
      <c r="Z30" s="36">
        <f ca="1">IF(ISERROR(MATCH(X$4,A!$1:$1,0)),"/",SUMPRODUCT((OFFSET(A!$A$3:$A$1000,,MATCH(X$4,A!$1:$1,0)+1)&lt;60)*(A!$A$3:$A$1000=$A30)))</f>
        <v>12</v>
      </c>
    </row>
    <row r="31" spans="1:26" ht="17.100000000000001" customHeight="1">
      <c r="A31" s="76"/>
      <c r="B31" s="22" t="s">
        <v>22</v>
      </c>
      <c r="C31" s="37">
        <f ca="1">IF(ISERROR(MATCH(C$4,A!$1:$1,0)),"/",SUMPRODUCT((OFFSET(A!$A$3:$A$1000,,MATCH(C$4,A!$1:$1,0)-1)&gt;=60)*(OFFSET(A!$A$3:$A$1000,,MATCH(C$4,A!$1:$1,0)-1)&lt;70)*(A!$A$3:$A$1000=$A30)))</f>
        <v>1</v>
      </c>
      <c r="D31" s="38">
        <f ca="1">IF(ISERROR(MATCH(C$4,A!$1:$1,0)),"/",SUMPRODUCT((OFFSET(A!$A$3:$A$1000,,MATCH(C$4,A!$1:$1,0))&gt;=60)*(OFFSET(A!$A$3:$A$1000,,MATCH(C$4,A!$1:$1,0))&lt;70)*(A!$A$3:$A$1000=$A30)))</f>
        <v>9</v>
      </c>
      <c r="E31" s="38">
        <f ca="1">IF(ISERROR(MATCH(C$4,A!$1:$1,0)),"/",SUMPRODUCT((OFFSET(A!$A$3:$A$1000,,MATCH(C$4,A!$1:$1,0)+1)&gt;=60)*(OFFSET(A!$A$3:$A$1000,,MATCH(C$4,A!$1:$1,0)+1)&lt;70)*(A!$A$3:$A$1000=$A30)))</f>
        <v>4</v>
      </c>
      <c r="F31" s="37">
        <f ca="1">IF(ISERROR(MATCH(F$4,A!$1:$1,0)),"/",SUMPRODUCT((OFFSET(A!$A$3:$A$1000,,MATCH(F$4,A!$1:$1,0)-1)&gt;=60)*(OFFSET(A!$A$3:$A$1000,,MATCH(F$4,A!$1:$1,0)-1)&lt;70)*(A!$A$3:$A$1000=$A30)))</f>
        <v>3</v>
      </c>
      <c r="G31" s="38">
        <f ca="1">IF(ISERROR(MATCH(F$4,A!$1:$1,0)),"/",SUMPRODUCT((OFFSET(A!$A$3:$A$1000,,MATCH(F$4,A!$1:$1,0))&gt;=60)*(OFFSET(A!$A$3:$A$1000,,MATCH(F$4,A!$1:$1,0))&lt;70)*(A!$A$3:$A$1000=$A30)))</f>
        <v>0</v>
      </c>
      <c r="H31" s="38">
        <f ca="1">IF(ISERROR(MATCH(F$4,A!$1:$1,0)),"/",SUMPRODUCT((OFFSET(A!$A$3:$A$1000,,MATCH(F$4,A!$1:$1,0)+1)&gt;=60)*(OFFSET(A!$A$3:$A$1000,,MATCH(F$4,A!$1:$1,0)+1)&lt;70)*(A!$A$3:$A$1000=$A30)))</f>
        <v>0</v>
      </c>
      <c r="I31" s="37">
        <f ca="1">IF(ISERROR(MATCH(I$4,A!$1:$1,0)),"/",SUMPRODUCT((OFFSET(A!$A$3:$A$1000,,MATCH(I$4,A!$1:$1,0)-1)&gt;=60)*(OFFSET(A!$A$3:$A$1000,,MATCH(I$4,A!$1:$1,0)-1)&lt;70)*(A!$A$3:$A$1000=$A30)))</f>
        <v>1</v>
      </c>
      <c r="J31" s="38">
        <f ca="1">IF(ISERROR(MATCH(I$4,A!$1:$1,0)),"/",SUMPRODUCT((OFFSET(A!$A$3:$A$1000,,MATCH(I$4,A!$1:$1,0))&gt;=60)*(OFFSET(A!$A$3:$A$1000,,MATCH(I$4,A!$1:$1,0))&lt;70)*(A!$A$3:$A$1000=$A30)))</f>
        <v>9</v>
      </c>
      <c r="K31" s="38">
        <f ca="1">IF(ISERROR(MATCH(I$4,A!$1:$1,0)),"/",SUMPRODUCT((OFFSET(A!$A$3:$A$1000,,MATCH(I$4,A!$1:$1,0)+1)&gt;=60)*(OFFSET(A!$A$3:$A$1000,,MATCH(I$4,A!$1:$1,0)+1)&lt;70)*(A!$A$3:$A$1000=$A30)))</f>
        <v>4</v>
      </c>
      <c r="L31" s="37">
        <f ca="1">IF(ISERROR(MATCH(L$4,A!$1:$1,0)),"/",SUMPRODUCT((OFFSET(A!$A$3:$A$1000,,MATCH(L$4,A!$1:$1,0)-1)&gt;=60)*(OFFSET(A!$A$3:$A$1000,,MATCH(L$4,A!$1:$1,0)-1)&lt;70)*(A!$A$3:$A$1000=$A30)))</f>
        <v>3</v>
      </c>
      <c r="M31" s="38">
        <f ca="1">IF(ISERROR(MATCH(L$4,A!$1:$1,0)),"/",SUMPRODUCT((OFFSET(A!$A$3:$A$1000,,MATCH(L$4,A!$1:$1,0))&gt;=60)*(OFFSET(A!$A$3:$A$1000,,MATCH(L$4,A!$1:$1,0))&lt;70)*(A!$A$3:$A$1000=$A30)))</f>
        <v>1</v>
      </c>
      <c r="N31" s="38">
        <f ca="1">IF(ISERROR(MATCH(L$4,A!$1:$1,0)),"/",SUMPRODUCT((OFFSET(A!$A$3:$A$1000,,MATCH(L$4,A!$1:$1,0)+1)&gt;=60)*(OFFSET(A!$A$3:$A$1000,,MATCH(L$4,A!$1:$1,0)+1)&lt;70)*(A!$A$3:$A$1000=$A30)))</f>
        <v>9</v>
      </c>
      <c r="O31" s="37">
        <f ca="1">IF(ISERROR(MATCH(O$4,A!$1:$1,0)),"/",SUMPRODUCT((OFFSET(A!$A$3:$A$1000,,MATCH(O$4,A!$1:$1,0)-1)&gt;=60)*(OFFSET(A!$A$3:$A$1000,,MATCH(O$4,A!$1:$1,0)-1)&lt;70)*(A!$A$3:$A$1000=$A30)))</f>
        <v>4</v>
      </c>
      <c r="P31" s="38">
        <f ca="1">IF(ISERROR(MATCH(O$4,A!$1:$1,0)),"/",SUMPRODUCT((OFFSET(A!$A$3:$A$1000,,MATCH(O$4,A!$1:$1,0))&gt;=60)*(OFFSET(A!$A$3:$A$1000,,MATCH(O$4,A!$1:$1,0))&lt;70)*(A!$A$3:$A$1000=$A30)))</f>
        <v>3</v>
      </c>
      <c r="Q31" s="38">
        <f ca="1">IF(ISERROR(MATCH(O$4,A!$1:$1,0)),"/",SUMPRODUCT((OFFSET(A!$A$3:$A$1000,,MATCH(O$4,A!$1:$1,0)+1)&gt;=60)*(OFFSET(A!$A$3:$A$1000,,MATCH(O$4,A!$1:$1,0)+1)&lt;70)*(A!$A$3:$A$1000=$A30)))</f>
        <v>1</v>
      </c>
      <c r="R31" s="37">
        <f ca="1">IF(ISERROR(MATCH(R$4,A!$1:$1,0)),"/",SUMPRODUCT((OFFSET(A!$A$3:$A$1000,,MATCH(R$4,A!$1:$1,0)-1)&gt;=60)*(OFFSET(A!$A$3:$A$1000,,MATCH(R$4,A!$1:$1,0)-1)&lt;70)*(A!$A$3:$A$1000=$A30)))</f>
        <v>9</v>
      </c>
      <c r="S31" s="38">
        <f ca="1">IF(ISERROR(MATCH(R$4,A!$1:$1,0)),"/",SUMPRODUCT((OFFSET(A!$A$3:$A$1000,,MATCH(R$4,A!$1:$1,0))&gt;=60)*(OFFSET(A!$A$3:$A$1000,,MATCH(R$4,A!$1:$1,0))&lt;70)*(A!$A$3:$A$1000=$A30)))</f>
        <v>4</v>
      </c>
      <c r="T31" s="38">
        <f ca="1">IF(ISERROR(MATCH(R$4,A!$1:$1,0)),"/",SUMPRODUCT((OFFSET(A!$A$3:$A$1000,,MATCH(R$4,A!$1:$1,0)+1)&gt;=60)*(OFFSET(A!$A$3:$A$1000,,MATCH(R$4,A!$1:$1,0)+1)&lt;70)*(A!$A$3:$A$1000=$A30)))</f>
        <v>3</v>
      </c>
      <c r="U31" s="37">
        <f ca="1">IF(ISERROR(MATCH(U$4,A!$1:$1,0)),"/",SUMPRODUCT((OFFSET(A!$A$3:$A$1000,,MATCH(U$4,A!$1:$1,0)-1)&gt;=60)*(OFFSET(A!$A$3:$A$1000,,MATCH(U$4,A!$1:$1,0)-1)&lt;70)*(A!$A$3:$A$1000=$A30)))</f>
        <v>1</v>
      </c>
      <c r="V31" s="38">
        <f ca="1">IF(ISERROR(MATCH(U$4,A!$1:$1,0)),"/",SUMPRODUCT((OFFSET(A!$A$3:$A$1000,,MATCH(U$4,A!$1:$1,0))&gt;=60)*(OFFSET(A!$A$3:$A$1000,,MATCH(U$4,A!$1:$1,0))&lt;70)*(A!$A$3:$A$1000=$A30)))</f>
        <v>9</v>
      </c>
      <c r="W31" s="38">
        <f ca="1">IF(ISERROR(MATCH(U$4,A!$1:$1,0)),"/",SUMPRODUCT((OFFSET(A!$A$3:$A$1000,,MATCH(U$4,A!$1:$1,0)+1)&gt;=60)*(OFFSET(A!$A$3:$A$1000,,MATCH(U$4,A!$1:$1,0)+1)&lt;70)*(A!$A$3:$A$1000=$A30)))</f>
        <v>4</v>
      </c>
      <c r="X31" s="37">
        <f ca="1">IF(ISERROR(MATCH(X$4,A!$1:$1,0)),"/",SUMPRODUCT((OFFSET(A!$A$3:$A$1000,,MATCH(X$4,A!$1:$1,0)-1)&gt;=60)*(OFFSET(A!$A$3:$A$1000,,MATCH(X$4,A!$1:$1,0)-1)&lt;70)*(A!$A$3:$A$1000=$A30)))</f>
        <v>1</v>
      </c>
      <c r="Y31" s="38">
        <f ca="1">IF(ISERROR(MATCH(X$4,A!$1:$1,0)),"/",SUMPRODUCT((OFFSET(A!$A$3:$A$1000,,MATCH(X$4,A!$1:$1,0))&gt;=60)*(OFFSET(A!$A$3:$A$1000,,MATCH(X$4,A!$1:$1,0))&lt;70)*(A!$A$3:$A$1000=$A30)))</f>
        <v>9</v>
      </c>
      <c r="Z31" s="38">
        <f ca="1">IF(ISERROR(MATCH(X$4,A!$1:$1,0)),"/",SUMPRODUCT((OFFSET(A!$A$3:$A$1000,,MATCH(X$4,A!$1:$1,0)+1)&gt;=60)*(OFFSET(A!$A$3:$A$1000,,MATCH(X$4,A!$1:$1,0)+1)&lt;70)*(A!$A$3:$A$1000=$A30)))</f>
        <v>4</v>
      </c>
    </row>
    <row r="32" spans="1:26" ht="17.100000000000001" customHeight="1">
      <c r="A32" s="76"/>
      <c r="B32" s="23" t="s">
        <v>23</v>
      </c>
      <c r="C32" s="39">
        <f ca="1">IF(ISERROR(MATCH(C$4,A!$1:$1,0)),"/",SUMPRODUCT((OFFSET(A!$A$3:$A$1000,,MATCH(C$4,A!$1:$1,0)-1)&gt;=70)*(OFFSET(A!$A$3:$A$1000,,MATCH(C$4,A!$1:$1,0)-1)&lt;80)*(A!$A$3:$A$1000=$A30)))</f>
        <v>10</v>
      </c>
      <c r="D32" s="40">
        <f ca="1">IF(ISERROR(MATCH(C$4,A!$1:$1,0)),"/",SUMPRODUCT((OFFSET(A!$A$3:$A$1000,,MATCH(C$4,A!$1:$1,0))&gt;=70)*(OFFSET(A!$A$3:$A$1000,,MATCH(C$4,A!$1:$1,0))&lt;80)*(A!$A$3:$A$1000=$A30)))</f>
        <v>3</v>
      </c>
      <c r="E32" s="40">
        <f ca="1">IF(ISERROR(MATCH(C$4,A!$1:$1,0)),"/",SUMPRODUCT((OFFSET(A!$A$3:$A$1000,,MATCH(C$4,A!$1:$1,0)+1)&gt;=70)*(OFFSET(A!$A$3:$A$1000,,MATCH(C$4,A!$1:$1,0)+1)&lt;80)*(A!$A$3:$A$1000=$A30)))</f>
        <v>1</v>
      </c>
      <c r="F32" s="39">
        <f ca="1">IF(ISERROR(MATCH(F$4,A!$1:$1,0)),"/",SUMPRODUCT((OFFSET(A!$A$3:$A$1000,,MATCH(F$4,A!$1:$1,0)-1)&gt;=70)*(OFFSET(A!$A$3:$A$1000,,MATCH(F$4,A!$1:$1,0)-1)&lt;80)*(A!$A$3:$A$1000=$A30)))</f>
        <v>5</v>
      </c>
      <c r="G32" s="40">
        <f ca="1">IF(ISERROR(MATCH(F$4,A!$1:$1,0)),"/",SUMPRODUCT((OFFSET(A!$A$3:$A$1000,,MATCH(F$4,A!$1:$1,0))&gt;=70)*(OFFSET(A!$A$3:$A$1000,,MATCH(F$4,A!$1:$1,0))&lt;80)*(A!$A$3:$A$1000=$A30)))</f>
        <v>17</v>
      </c>
      <c r="H32" s="40">
        <f ca="1">IF(ISERROR(MATCH(F$4,A!$1:$1,0)),"/",SUMPRODUCT((OFFSET(A!$A$3:$A$1000,,MATCH(F$4,A!$1:$1,0)+1)&gt;=70)*(OFFSET(A!$A$3:$A$1000,,MATCH(F$4,A!$1:$1,0)+1)&lt;80)*(A!$A$3:$A$1000=$A30)))</f>
        <v>0</v>
      </c>
      <c r="I32" s="39">
        <f ca="1">IF(ISERROR(MATCH(I$4,A!$1:$1,0)),"/",SUMPRODUCT((OFFSET(A!$A$3:$A$1000,,MATCH(I$4,A!$1:$1,0)-1)&gt;=70)*(OFFSET(A!$A$3:$A$1000,,MATCH(I$4,A!$1:$1,0)-1)&lt;80)*(A!$A$3:$A$1000=$A30)))</f>
        <v>10</v>
      </c>
      <c r="J32" s="40">
        <f ca="1">IF(ISERROR(MATCH(I$4,A!$1:$1,0)),"/",SUMPRODUCT((OFFSET(A!$A$3:$A$1000,,MATCH(I$4,A!$1:$1,0))&gt;=70)*(OFFSET(A!$A$3:$A$1000,,MATCH(I$4,A!$1:$1,0))&lt;80)*(A!$A$3:$A$1000=$A30)))</f>
        <v>3</v>
      </c>
      <c r="K32" s="40">
        <f ca="1">IF(ISERROR(MATCH(I$4,A!$1:$1,0)),"/",SUMPRODUCT((OFFSET(A!$A$3:$A$1000,,MATCH(I$4,A!$1:$1,0)+1)&gt;=70)*(OFFSET(A!$A$3:$A$1000,,MATCH(I$4,A!$1:$1,0)+1)&lt;80)*(A!$A$3:$A$1000=$A30)))</f>
        <v>1</v>
      </c>
      <c r="L32" s="39">
        <f ca="1">IF(ISERROR(MATCH(L$4,A!$1:$1,0)),"/",SUMPRODUCT((OFFSET(A!$A$3:$A$1000,,MATCH(L$4,A!$1:$1,0)-1)&gt;=70)*(OFFSET(A!$A$3:$A$1000,,MATCH(L$4,A!$1:$1,0)-1)&lt;80)*(A!$A$3:$A$1000=$A30)))</f>
        <v>5</v>
      </c>
      <c r="M32" s="40">
        <f ca="1">IF(ISERROR(MATCH(L$4,A!$1:$1,0)),"/",SUMPRODUCT((OFFSET(A!$A$3:$A$1000,,MATCH(L$4,A!$1:$1,0))&gt;=70)*(OFFSET(A!$A$3:$A$1000,,MATCH(L$4,A!$1:$1,0))&lt;80)*(A!$A$3:$A$1000=$A30)))</f>
        <v>10</v>
      </c>
      <c r="N32" s="40">
        <f ca="1">IF(ISERROR(MATCH(L$4,A!$1:$1,0)),"/",SUMPRODUCT((OFFSET(A!$A$3:$A$1000,,MATCH(L$4,A!$1:$1,0)+1)&gt;=70)*(OFFSET(A!$A$3:$A$1000,,MATCH(L$4,A!$1:$1,0)+1)&lt;80)*(A!$A$3:$A$1000=$A30)))</f>
        <v>3</v>
      </c>
      <c r="O32" s="39">
        <f ca="1">IF(ISERROR(MATCH(O$4,A!$1:$1,0)),"/",SUMPRODUCT((OFFSET(A!$A$3:$A$1000,,MATCH(O$4,A!$1:$1,0)-1)&gt;=70)*(OFFSET(A!$A$3:$A$1000,,MATCH(O$4,A!$1:$1,0)-1)&lt;80)*(A!$A$3:$A$1000=$A30)))</f>
        <v>1</v>
      </c>
      <c r="P32" s="40">
        <f ca="1">IF(ISERROR(MATCH(O$4,A!$1:$1,0)),"/",SUMPRODUCT((OFFSET(A!$A$3:$A$1000,,MATCH(O$4,A!$1:$1,0))&gt;=70)*(OFFSET(A!$A$3:$A$1000,,MATCH(O$4,A!$1:$1,0))&lt;80)*(A!$A$3:$A$1000=$A30)))</f>
        <v>5</v>
      </c>
      <c r="Q32" s="40">
        <f ca="1">IF(ISERROR(MATCH(O$4,A!$1:$1,0)),"/",SUMPRODUCT((OFFSET(A!$A$3:$A$1000,,MATCH(O$4,A!$1:$1,0)+1)&gt;=70)*(OFFSET(A!$A$3:$A$1000,,MATCH(O$4,A!$1:$1,0)+1)&lt;80)*(A!$A$3:$A$1000=$A30)))</f>
        <v>10</v>
      </c>
      <c r="R32" s="39">
        <f ca="1">IF(ISERROR(MATCH(R$4,A!$1:$1,0)),"/",SUMPRODUCT((OFFSET(A!$A$3:$A$1000,,MATCH(R$4,A!$1:$1,0)-1)&gt;=70)*(OFFSET(A!$A$3:$A$1000,,MATCH(R$4,A!$1:$1,0)-1)&lt;80)*(A!$A$3:$A$1000=$A30)))</f>
        <v>3</v>
      </c>
      <c r="S32" s="40">
        <f ca="1">IF(ISERROR(MATCH(R$4,A!$1:$1,0)),"/",SUMPRODUCT((OFFSET(A!$A$3:$A$1000,,MATCH(R$4,A!$1:$1,0))&gt;=70)*(OFFSET(A!$A$3:$A$1000,,MATCH(R$4,A!$1:$1,0))&lt;80)*(A!$A$3:$A$1000=$A30)))</f>
        <v>1</v>
      </c>
      <c r="T32" s="40">
        <f ca="1">IF(ISERROR(MATCH(R$4,A!$1:$1,0)),"/",SUMPRODUCT((OFFSET(A!$A$3:$A$1000,,MATCH(R$4,A!$1:$1,0)+1)&gt;=70)*(OFFSET(A!$A$3:$A$1000,,MATCH(R$4,A!$1:$1,0)+1)&lt;80)*(A!$A$3:$A$1000=$A30)))</f>
        <v>5</v>
      </c>
      <c r="U32" s="39">
        <f ca="1">IF(ISERROR(MATCH(U$4,A!$1:$1,0)),"/",SUMPRODUCT((OFFSET(A!$A$3:$A$1000,,MATCH(U$4,A!$1:$1,0)-1)&gt;=70)*(OFFSET(A!$A$3:$A$1000,,MATCH(U$4,A!$1:$1,0)-1)&lt;80)*(A!$A$3:$A$1000=$A30)))</f>
        <v>10</v>
      </c>
      <c r="V32" s="40">
        <f ca="1">IF(ISERROR(MATCH(U$4,A!$1:$1,0)),"/",SUMPRODUCT((OFFSET(A!$A$3:$A$1000,,MATCH(U$4,A!$1:$1,0))&gt;=70)*(OFFSET(A!$A$3:$A$1000,,MATCH(U$4,A!$1:$1,0))&lt;80)*(A!$A$3:$A$1000=$A30)))</f>
        <v>3</v>
      </c>
      <c r="W32" s="40">
        <f ca="1">IF(ISERROR(MATCH(U$4,A!$1:$1,0)),"/",SUMPRODUCT((OFFSET(A!$A$3:$A$1000,,MATCH(U$4,A!$1:$1,0)+1)&gt;=70)*(OFFSET(A!$A$3:$A$1000,,MATCH(U$4,A!$1:$1,0)+1)&lt;80)*(A!$A$3:$A$1000=$A30)))</f>
        <v>1</v>
      </c>
      <c r="X32" s="39">
        <f ca="1">IF(ISERROR(MATCH(X$4,A!$1:$1,0)),"/",SUMPRODUCT((OFFSET(A!$A$3:$A$1000,,MATCH(X$4,A!$1:$1,0)-1)&gt;=70)*(OFFSET(A!$A$3:$A$1000,,MATCH(X$4,A!$1:$1,0)-1)&lt;80)*(A!$A$3:$A$1000=$A30)))</f>
        <v>10</v>
      </c>
      <c r="Y32" s="40">
        <f ca="1">IF(ISERROR(MATCH(X$4,A!$1:$1,0)),"/",SUMPRODUCT((OFFSET(A!$A$3:$A$1000,,MATCH(X$4,A!$1:$1,0))&gt;=70)*(OFFSET(A!$A$3:$A$1000,,MATCH(X$4,A!$1:$1,0))&lt;80)*(A!$A$3:$A$1000=$A30)))</f>
        <v>3</v>
      </c>
      <c r="Z32" s="40">
        <f ca="1">IF(ISERROR(MATCH(X$4,A!$1:$1,0)),"/",SUMPRODUCT((OFFSET(A!$A$3:$A$1000,,MATCH(X$4,A!$1:$1,0)+1)&gt;=70)*(OFFSET(A!$A$3:$A$1000,,MATCH(X$4,A!$1:$1,0)+1)&lt;80)*(A!$A$3:$A$1000=$A30)))</f>
        <v>1</v>
      </c>
    </row>
    <row r="33" spans="1:26" ht="17.100000000000001" customHeight="1">
      <c r="A33" s="76"/>
      <c r="B33" s="24" t="s">
        <v>24</v>
      </c>
      <c r="C33" s="41">
        <f ca="1">IF(ISERROR(MATCH(C$4,A!$1:$1,0)),"/",SUMPRODUCT((OFFSET(A!$A$3:$A$1000,,MATCH(C$4,A!$1:$1,0)-1)&gt;=80)*(OFFSET(A!$A$3:$A$1000,,MATCH(C$4,A!$1:$1,0)-1)&lt;90)*(A!$A$3:$A$1000=$A30)))</f>
        <v>5</v>
      </c>
      <c r="D33" s="42">
        <f ca="1">IF(ISERROR(MATCH(C$4,A!$1:$1,0)),"/",SUMPRODUCT((OFFSET(A!$A$3:$A$1000,,MATCH(C$4,A!$1:$1,0))&gt;=80)*(OFFSET(A!$A$3:$A$1000,,MATCH(C$4,A!$1:$1,0))&lt;90)*(A!$A$3:$A$1000=$A30)))</f>
        <v>2</v>
      </c>
      <c r="E33" s="42">
        <f ca="1">IF(ISERROR(MATCH(C$4,A!$1:$1,0)),"/",SUMPRODUCT((OFFSET(A!$A$3:$A$1000,,MATCH(C$4,A!$1:$1,0)+1)&gt;=80)*(OFFSET(A!$A$3:$A$1000,,MATCH(C$4,A!$1:$1,0)+1)&lt;90)*(A!$A$3:$A$1000=$A30)))</f>
        <v>0</v>
      </c>
      <c r="F33" s="41">
        <f ca="1">IF(ISERROR(MATCH(F$4,A!$1:$1,0)),"/",SUMPRODUCT((OFFSET(A!$A$3:$A$1000,,MATCH(F$4,A!$1:$1,0)-1)&gt;=80)*(OFFSET(A!$A$3:$A$1000,,MATCH(F$4,A!$1:$1,0)-1)&lt;90)*(A!$A$3:$A$1000=$A30)))</f>
        <v>0</v>
      </c>
      <c r="G33" s="42">
        <f ca="1">IF(ISERROR(MATCH(F$4,A!$1:$1,0)),"/",SUMPRODUCT((OFFSET(A!$A$3:$A$1000,,MATCH(F$4,A!$1:$1,0))&gt;=80)*(OFFSET(A!$A$3:$A$1000,,MATCH(F$4,A!$1:$1,0))&lt;90)*(A!$A$3:$A$1000=$A30)))</f>
        <v>0</v>
      </c>
      <c r="H33" s="42">
        <f ca="1">IF(ISERROR(MATCH(F$4,A!$1:$1,0)),"/",SUMPRODUCT((OFFSET(A!$A$3:$A$1000,,MATCH(F$4,A!$1:$1,0)+1)&gt;=80)*(OFFSET(A!$A$3:$A$1000,,MATCH(F$4,A!$1:$1,0)+1)&lt;90)*(A!$A$3:$A$1000=$A30)))</f>
        <v>0</v>
      </c>
      <c r="I33" s="41">
        <f ca="1">IF(ISERROR(MATCH(I$4,A!$1:$1,0)),"/",SUMPRODUCT((OFFSET(A!$A$3:$A$1000,,MATCH(I$4,A!$1:$1,0)-1)&gt;=80)*(OFFSET(A!$A$3:$A$1000,,MATCH(I$4,A!$1:$1,0)-1)&lt;90)*(A!$A$3:$A$1000=$A30)))</f>
        <v>5</v>
      </c>
      <c r="J33" s="42">
        <f ca="1">IF(ISERROR(MATCH(I$4,A!$1:$1,0)),"/",SUMPRODUCT((OFFSET(A!$A$3:$A$1000,,MATCH(I$4,A!$1:$1,0))&gt;=80)*(OFFSET(A!$A$3:$A$1000,,MATCH(I$4,A!$1:$1,0))&lt;90)*(A!$A$3:$A$1000=$A30)))</f>
        <v>2</v>
      </c>
      <c r="K33" s="42">
        <f ca="1">IF(ISERROR(MATCH(I$4,A!$1:$1,0)),"/",SUMPRODUCT((OFFSET(A!$A$3:$A$1000,,MATCH(I$4,A!$1:$1,0)+1)&gt;=80)*(OFFSET(A!$A$3:$A$1000,,MATCH(I$4,A!$1:$1,0)+1)&lt;90)*(A!$A$3:$A$1000=$A30)))</f>
        <v>0</v>
      </c>
      <c r="L33" s="41">
        <f ca="1">IF(ISERROR(MATCH(L$4,A!$1:$1,0)),"/",SUMPRODUCT((OFFSET(A!$A$3:$A$1000,,MATCH(L$4,A!$1:$1,0)-1)&gt;=80)*(OFFSET(A!$A$3:$A$1000,,MATCH(L$4,A!$1:$1,0)-1)&lt;90)*(A!$A$3:$A$1000=$A30)))</f>
        <v>0</v>
      </c>
      <c r="M33" s="42">
        <f ca="1">IF(ISERROR(MATCH(L$4,A!$1:$1,0)),"/",SUMPRODUCT((OFFSET(A!$A$3:$A$1000,,MATCH(L$4,A!$1:$1,0))&gt;=80)*(OFFSET(A!$A$3:$A$1000,,MATCH(L$4,A!$1:$1,0))&lt;90)*(A!$A$3:$A$1000=$A30)))</f>
        <v>5</v>
      </c>
      <c r="N33" s="42">
        <f ca="1">IF(ISERROR(MATCH(L$4,A!$1:$1,0)),"/",SUMPRODUCT((OFFSET(A!$A$3:$A$1000,,MATCH(L$4,A!$1:$1,0)+1)&gt;=80)*(OFFSET(A!$A$3:$A$1000,,MATCH(L$4,A!$1:$1,0)+1)&lt;90)*(A!$A$3:$A$1000=$A30)))</f>
        <v>2</v>
      </c>
      <c r="O33" s="41">
        <f ca="1">IF(ISERROR(MATCH(O$4,A!$1:$1,0)),"/",SUMPRODUCT((OFFSET(A!$A$3:$A$1000,,MATCH(O$4,A!$1:$1,0)-1)&gt;=80)*(OFFSET(A!$A$3:$A$1000,,MATCH(O$4,A!$1:$1,0)-1)&lt;90)*(A!$A$3:$A$1000=$A30)))</f>
        <v>0</v>
      </c>
      <c r="P33" s="42">
        <f ca="1">IF(ISERROR(MATCH(O$4,A!$1:$1,0)),"/",SUMPRODUCT((OFFSET(A!$A$3:$A$1000,,MATCH(O$4,A!$1:$1,0))&gt;=80)*(OFFSET(A!$A$3:$A$1000,,MATCH(O$4,A!$1:$1,0))&lt;90)*(A!$A$3:$A$1000=$A30)))</f>
        <v>0</v>
      </c>
      <c r="Q33" s="42">
        <f ca="1">IF(ISERROR(MATCH(O$4,A!$1:$1,0)),"/",SUMPRODUCT((OFFSET(A!$A$3:$A$1000,,MATCH(O$4,A!$1:$1,0)+1)&gt;=80)*(OFFSET(A!$A$3:$A$1000,,MATCH(O$4,A!$1:$1,0)+1)&lt;90)*(A!$A$3:$A$1000=$A30)))</f>
        <v>5</v>
      </c>
      <c r="R33" s="41">
        <f ca="1">IF(ISERROR(MATCH(R$4,A!$1:$1,0)),"/",SUMPRODUCT((OFFSET(A!$A$3:$A$1000,,MATCH(R$4,A!$1:$1,0)-1)&gt;=80)*(OFFSET(A!$A$3:$A$1000,,MATCH(R$4,A!$1:$1,0)-1)&lt;90)*(A!$A$3:$A$1000=$A30)))</f>
        <v>2</v>
      </c>
      <c r="S33" s="42">
        <f ca="1">IF(ISERROR(MATCH(R$4,A!$1:$1,0)),"/",SUMPRODUCT((OFFSET(A!$A$3:$A$1000,,MATCH(R$4,A!$1:$1,0))&gt;=80)*(OFFSET(A!$A$3:$A$1000,,MATCH(R$4,A!$1:$1,0))&lt;90)*(A!$A$3:$A$1000=$A30)))</f>
        <v>0</v>
      </c>
      <c r="T33" s="42">
        <f ca="1">IF(ISERROR(MATCH(R$4,A!$1:$1,0)),"/",SUMPRODUCT((OFFSET(A!$A$3:$A$1000,,MATCH(R$4,A!$1:$1,0)+1)&gt;=80)*(OFFSET(A!$A$3:$A$1000,,MATCH(R$4,A!$1:$1,0)+1)&lt;90)*(A!$A$3:$A$1000=$A30)))</f>
        <v>0</v>
      </c>
      <c r="U33" s="41">
        <f ca="1">IF(ISERROR(MATCH(U$4,A!$1:$1,0)),"/",SUMPRODUCT((OFFSET(A!$A$3:$A$1000,,MATCH(U$4,A!$1:$1,0)-1)&gt;=80)*(OFFSET(A!$A$3:$A$1000,,MATCH(U$4,A!$1:$1,0)-1)&lt;90)*(A!$A$3:$A$1000=$A30)))</f>
        <v>5</v>
      </c>
      <c r="V33" s="42">
        <f ca="1">IF(ISERROR(MATCH(U$4,A!$1:$1,0)),"/",SUMPRODUCT((OFFSET(A!$A$3:$A$1000,,MATCH(U$4,A!$1:$1,0))&gt;=80)*(OFFSET(A!$A$3:$A$1000,,MATCH(U$4,A!$1:$1,0))&lt;90)*(A!$A$3:$A$1000=$A30)))</f>
        <v>2</v>
      </c>
      <c r="W33" s="42">
        <f ca="1">IF(ISERROR(MATCH(U$4,A!$1:$1,0)),"/",SUMPRODUCT((OFFSET(A!$A$3:$A$1000,,MATCH(U$4,A!$1:$1,0)+1)&gt;=80)*(OFFSET(A!$A$3:$A$1000,,MATCH(U$4,A!$1:$1,0)+1)&lt;90)*(A!$A$3:$A$1000=$A30)))</f>
        <v>0</v>
      </c>
      <c r="X33" s="41">
        <f ca="1">IF(ISERROR(MATCH(X$4,A!$1:$1,0)),"/",SUMPRODUCT((OFFSET(A!$A$3:$A$1000,,MATCH(X$4,A!$1:$1,0)-1)&gt;=80)*(OFFSET(A!$A$3:$A$1000,,MATCH(X$4,A!$1:$1,0)-1)&lt;90)*(A!$A$3:$A$1000=$A30)))</f>
        <v>5</v>
      </c>
      <c r="Y33" s="42">
        <f ca="1">IF(ISERROR(MATCH(X$4,A!$1:$1,0)),"/",SUMPRODUCT((OFFSET(A!$A$3:$A$1000,,MATCH(X$4,A!$1:$1,0))&gt;=80)*(OFFSET(A!$A$3:$A$1000,,MATCH(X$4,A!$1:$1,0))&lt;90)*(A!$A$3:$A$1000=$A30)))</f>
        <v>2</v>
      </c>
      <c r="Z33" s="42">
        <f ca="1">IF(ISERROR(MATCH(X$4,A!$1:$1,0)),"/",SUMPRODUCT((OFFSET(A!$A$3:$A$1000,,MATCH(X$4,A!$1:$1,0)+1)&gt;=80)*(OFFSET(A!$A$3:$A$1000,,MATCH(X$4,A!$1:$1,0)+1)&lt;90)*(A!$A$3:$A$1000=$A30)))</f>
        <v>0</v>
      </c>
    </row>
    <row r="34" spans="1:26" ht="17.100000000000001" customHeight="1">
      <c r="A34" s="76"/>
      <c r="B34" s="22" t="s">
        <v>25</v>
      </c>
      <c r="C34" s="37">
        <f ca="1">IF(ISERROR(MATCH(C$4,A!$1:$1,0)),"/",SUMPRODUCT((OFFSET(A!$A$3:$A$1000,,MATCH(C$4,A!$1:$1,0)-1)&gt;=90)*(A!$A$3:$A$1000=$A30)))</f>
        <v>1</v>
      </c>
      <c r="D34" s="38">
        <f ca="1">IF(ISERROR(MATCH(C$4,A!$1:$1,0)),"/",SUMPRODUCT((OFFSET(A!$A$3:$A$1000,,MATCH(C$4,A!$1:$1,0))&gt;=90)*(A!$A$3:$A$1000=$A30)))</f>
        <v>1</v>
      </c>
      <c r="E34" s="38">
        <f ca="1">IF(ISERROR(MATCH(C$4,A!$1:$1,0)),"/",SUMPRODUCT((OFFSET(A!$A$3:$A$1000,,MATCH(C$4,A!$1:$1,0)+1)&gt;=90)*(A!$A$3:$A$1000=$A30)))</f>
        <v>0</v>
      </c>
      <c r="F34" s="37">
        <f ca="1">IF(ISERROR(MATCH(F$4,A!$1:$1,0)),"/",SUMPRODUCT((OFFSET(A!$A$3:$A$1000,,MATCH(F$4,A!$1:$1,0)-1)&gt;=90)*(A!$A$3:$A$1000=$A30)))</f>
        <v>0</v>
      </c>
      <c r="G34" s="38">
        <f ca="1">IF(ISERROR(MATCH(F$4,A!$1:$1,0)),"/",SUMPRODUCT((OFFSET(A!$A$3:$A$1000,,MATCH(F$4,A!$1:$1,0))&gt;=90)*(A!$A$3:$A$1000=$A30)))</f>
        <v>0</v>
      </c>
      <c r="H34" s="38">
        <f ca="1">IF(ISERROR(MATCH(F$4,A!$1:$1,0)),"/",SUMPRODUCT((OFFSET(A!$A$3:$A$1000,,MATCH(F$4,A!$1:$1,0)+1)&gt;=90)*(A!$A$3:$A$1000=$A30)))</f>
        <v>17</v>
      </c>
      <c r="I34" s="37">
        <f ca="1">IF(ISERROR(MATCH(I$4,A!$1:$1,0)),"/",SUMPRODUCT((OFFSET(A!$A$3:$A$1000,,MATCH(I$4,A!$1:$1,0)-1)&gt;=90)*(A!$A$3:$A$1000=$A30)))</f>
        <v>1</v>
      </c>
      <c r="J34" s="38">
        <f ca="1">IF(ISERROR(MATCH(I$4,A!$1:$1,0)),"/",SUMPRODUCT((OFFSET(A!$A$3:$A$1000,,MATCH(I$4,A!$1:$1,0))&gt;=90)*(A!$A$3:$A$1000=$A30)))</f>
        <v>1</v>
      </c>
      <c r="K34" s="38">
        <f ca="1">IF(ISERROR(MATCH(I$4,A!$1:$1,0)),"/",SUMPRODUCT((OFFSET(A!$A$3:$A$1000,,MATCH(I$4,A!$1:$1,0)+1)&gt;=90)*(A!$A$3:$A$1000=$A30)))</f>
        <v>0</v>
      </c>
      <c r="L34" s="37">
        <f ca="1">IF(ISERROR(MATCH(L$4,A!$1:$1,0)),"/",SUMPRODUCT((OFFSET(A!$A$3:$A$1000,,MATCH(L$4,A!$1:$1,0)-1)&gt;=90)*(A!$A$3:$A$1000=$A30)))</f>
        <v>0</v>
      </c>
      <c r="M34" s="38">
        <f ca="1">IF(ISERROR(MATCH(L$4,A!$1:$1,0)),"/",SUMPRODUCT((OFFSET(A!$A$3:$A$1000,,MATCH(L$4,A!$1:$1,0))&gt;=90)*(A!$A$3:$A$1000=$A30)))</f>
        <v>1</v>
      </c>
      <c r="N34" s="38">
        <f ca="1">IF(ISERROR(MATCH(L$4,A!$1:$1,0)),"/",SUMPRODUCT((OFFSET(A!$A$3:$A$1000,,MATCH(L$4,A!$1:$1,0)+1)&gt;=90)*(A!$A$3:$A$1000=$A30)))</f>
        <v>1</v>
      </c>
      <c r="O34" s="37">
        <f ca="1">IF(ISERROR(MATCH(O$4,A!$1:$1,0)),"/",SUMPRODUCT((OFFSET(A!$A$3:$A$1000,,MATCH(O$4,A!$1:$1,0)-1)&gt;=90)*(A!$A$3:$A$1000=$A30)))</f>
        <v>0</v>
      </c>
      <c r="P34" s="38">
        <f ca="1">IF(ISERROR(MATCH(O$4,A!$1:$1,0)),"/",SUMPRODUCT((OFFSET(A!$A$3:$A$1000,,MATCH(O$4,A!$1:$1,0))&gt;=90)*(A!$A$3:$A$1000=$A30)))</f>
        <v>0</v>
      </c>
      <c r="Q34" s="38">
        <f ca="1">IF(ISERROR(MATCH(O$4,A!$1:$1,0)),"/",SUMPRODUCT((OFFSET(A!$A$3:$A$1000,,MATCH(O$4,A!$1:$1,0)+1)&gt;=90)*(A!$A$3:$A$1000=$A30)))</f>
        <v>1</v>
      </c>
      <c r="R34" s="37">
        <f ca="1">IF(ISERROR(MATCH(R$4,A!$1:$1,0)),"/",SUMPRODUCT((OFFSET(A!$A$3:$A$1000,,MATCH(R$4,A!$1:$1,0)-1)&gt;=90)*(A!$A$3:$A$1000=$A30)))</f>
        <v>1</v>
      </c>
      <c r="S34" s="38">
        <f ca="1">IF(ISERROR(MATCH(R$4,A!$1:$1,0)),"/",SUMPRODUCT((OFFSET(A!$A$3:$A$1000,,MATCH(R$4,A!$1:$1,0))&gt;=90)*(A!$A$3:$A$1000=$A30)))</f>
        <v>0</v>
      </c>
      <c r="T34" s="38">
        <f ca="1">IF(ISERROR(MATCH(R$4,A!$1:$1,0)),"/",SUMPRODUCT((OFFSET(A!$A$3:$A$1000,,MATCH(R$4,A!$1:$1,0)+1)&gt;=90)*(A!$A$3:$A$1000=$A30)))</f>
        <v>0</v>
      </c>
      <c r="U34" s="37">
        <f ca="1">IF(ISERROR(MATCH(U$4,A!$1:$1,0)),"/",SUMPRODUCT((OFFSET(A!$A$3:$A$1000,,MATCH(U$4,A!$1:$1,0)-1)&gt;=90)*(A!$A$3:$A$1000=$A30)))</f>
        <v>1</v>
      </c>
      <c r="V34" s="38">
        <f ca="1">IF(ISERROR(MATCH(U$4,A!$1:$1,0)),"/",SUMPRODUCT((OFFSET(A!$A$3:$A$1000,,MATCH(U$4,A!$1:$1,0))&gt;=90)*(A!$A$3:$A$1000=$A30)))</f>
        <v>1</v>
      </c>
      <c r="W34" s="38">
        <f ca="1">IF(ISERROR(MATCH(U$4,A!$1:$1,0)),"/",SUMPRODUCT((OFFSET(A!$A$3:$A$1000,,MATCH(U$4,A!$1:$1,0)+1)&gt;=90)*(A!$A$3:$A$1000=$A30)))</f>
        <v>0</v>
      </c>
      <c r="X34" s="37">
        <f ca="1">IF(ISERROR(MATCH(X$4,A!$1:$1,0)),"/",SUMPRODUCT((OFFSET(A!$A$3:$A$1000,,MATCH(X$4,A!$1:$1,0)-1)&gt;=90)*(A!$A$3:$A$1000=$A30)))</f>
        <v>1</v>
      </c>
      <c r="Y34" s="38">
        <f ca="1">IF(ISERROR(MATCH(X$4,A!$1:$1,0)),"/",SUMPRODUCT((OFFSET(A!$A$3:$A$1000,,MATCH(X$4,A!$1:$1,0))&gt;=90)*(A!$A$3:$A$1000=$A30)))</f>
        <v>1</v>
      </c>
      <c r="Z34" s="38">
        <f ca="1">IF(ISERROR(MATCH(X$4,A!$1:$1,0)),"/",SUMPRODUCT((OFFSET(A!$A$3:$A$1000,,MATCH(X$4,A!$1:$1,0)+1)&gt;=90)*(A!$A$3:$A$1000=$A30)))</f>
        <v>0</v>
      </c>
    </row>
    <row r="35" spans="1:26" ht="17.100000000000001" customHeight="1" thickBot="1">
      <c r="A35" s="77"/>
      <c r="B35" s="25" t="s">
        <v>26</v>
      </c>
      <c r="C35" s="44">
        <f ca="1">IF(ISERROR(MATCH(C$4,A!$1:$1,0)),"/",AVERAGEIF(A!$A$3:$A$1000,$A30,OFFSET(A!$A$3:$A$1000,,MATCH(C$4,A!$1:$1,0)-1)))</f>
        <v>77.588235294117652</v>
      </c>
      <c r="D35" s="44">
        <f ca="1">IF(ISERROR(MATCH(C$4,A!$1:$1,0)),"/",AVERAGEIF(A!$A$3:$A$1000,$A30,OFFSET(A!$A$3:$A$1000,,MATCH(C$4,A!$1:$1,0))))</f>
        <v>69.294117647058826</v>
      </c>
      <c r="E35" s="44">
        <f ca="1">IF(ISERROR(MATCH(C$4,A!$1:$1,0)),"/",AVERAGEIF(A!$A$3:$A$1000,$A30,OFFSET(A!$A$3:$A$1000,,MATCH(C$4,A!$1:$1,0)+1)))</f>
        <v>55.547058823529426</v>
      </c>
      <c r="F35" s="44">
        <f ca="1">IF(ISERROR(MATCH(F$4,A!$1:$1,0)),"/",AVERAGEIF(A!$A$3:$A$1000,$A30,OFFSET(A!$A$3:$A$1000,,MATCH(F$4,A!$1:$1,0)-1)))</f>
        <v>62.147058823529413</v>
      </c>
      <c r="G35" s="44">
        <f ca="1">IF(ISERROR(MATCH(F$4,A!$1:$1,0)),"/",AVERAGEIF(A!$A$3:$A$1000,$A30,OFFSET(A!$A$3:$A$1000,,MATCH(F$4,A!$1:$1,0))))</f>
        <v>75.099999999999994</v>
      </c>
      <c r="H35" s="44">
        <f ca="1">IF(ISERROR(MATCH(F$4,A!$1:$1,0)),"/",AVERAGEIF(A!$A$3:$A$1000,$A30,OFFSET(A!$A$3:$A$1000,,MATCH(F$4,A!$1:$1,0)+1)))</f>
        <v>91.59999999999998</v>
      </c>
      <c r="I35" s="44">
        <f ca="1">IF(ISERROR(MATCH(I$4,A!$1:$1,0)),"/",AVERAGEIF(A!$A$3:$A$1000,$A30,OFFSET(A!$A$3:$A$1000,,MATCH(I$4,A!$1:$1,0)-1)))</f>
        <v>77.588235294117652</v>
      </c>
      <c r="J35" s="44">
        <f ca="1">IF(ISERROR(MATCH(I$4,A!$1:$1,0)),"/",AVERAGEIF(A!$A$3:$A$1000,$A30,OFFSET(A!$A$3:$A$1000,,MATCH(I$4,A!$1:$1,0))))</f>
        <v>69.294117647058826</v>
      </c>
      <c r="K35" s="44">
        <f ca="1">IF(ISERROR(MATCH(I$4,A!$1:$1,0)),"/",AVERAGEIF(A!$A$3:$A$1000,$A30,OFFSET(A!$A$3:$A$1000,,MATCH(I$4,A!$1:$1,0)+1)))</f>
        <v>55.547058823529426</v>
      </c>
      <c r="L35" s="44">
        <f ca="1">IF(ISERROR(MATCH(L$4,A!$1:$1,0)),"/",AVERAGEIF(A!$A$3:$A$1000,$A30,OFFSET(A!$A$3:$A$1000,,MATCH(L$4,A!$1:$1,0)-1)))</f>
        <v>62.147058823529413</v>
      </c>
      <c r="M35" s="44">
        <f ca="1">IF(ISERROR(MATCH(L$4,A!$1:$1,0)),"/",AVERAGEIF(A!$A$3:$A$1000,$A30,OFFSET(A!$A$3:$A$1000,,MATCH(L$4,A!$1:$1,0))))</f>
        <v>77.588235294117652</v>
      </c>
      <c r="N35" s="44">
        <f ca="1">IF(ISERROR(MATCH(L$4,A!$1:$1,0)),"/",AVERAGEIF(A!$A$3:$A$1000,$A30,OFFSET(A!$A$3:$A$1000,,MATCH(L$4,A!$1:$1,0)+1)))</f>
        <v>69.294117647058826</v>
      </c>
      <c r="O35" s="44">
        <f ca="1">IF(ISERROR(MATCH(O$4,A!$1:$1,0)),"/",AVERAGEIF(A!$A$3:$A$1000,$A30,OFFSET(A!$A$3:$A$1000,,MATCH(O$4,A!$1:$1,0)-1)))</f>
        <v>55.547058823529426</v>
      </c>
      <c r="P35" s="44">
        <f ca="1">IF(ISERROR(MATCH(O$4,A!$1:$1,0)),"/",AVERAGEIF(A!$A$3:$A$1000,$A30,OFFSET(A!$A$3:$A$1000,,MATCH(O$4,A!$1:$1,0))))</f>
        <v>62.147058823529413</v>
      </c>
      <c r="Q35" s="44">
        <f ca="1">IF(ISERROR(MATCH(O$4,A!$1:$1,0)),"/",AVERAGEIF(A!$A$3:$A$1000,$A30,OFFSET(A!$A$3:$A$1000,,MATCH(O$4,A!$1:$1,0)+1)))</f>
        <v>77.588235294117652</v>
      </c>
      <c r="R35" s="44">
        <f ca="1">IF(ISERROR(MATCH(R$4,A!$1:$1,0)),"/",AVERAGEIF(A!$A$3:$A$1000,$A30,OFFSET(A!$A$3:$A$1000,,MATCH(R$4,A!$1:$1,0)-1)))</f>
        <v>69.294117647058826</v>
      </c>
      <c r="S35" s="44">
        <f ca="1">IF(ISERROR(MATCH(R$4,A!$1:$1,0)),"/",AVERAGEIF(A!$A$3:$A$1000,$A30,OFFSET(A!$A$3:$A$1000,,MATCH(R$4,A!$1:$1,0))))</f>
        <v>55.547058823529426</v>
      </c>
      <c r="T35" s="44">
        <f ca="1">IF(ISERROR(MATCH(R$4,A!$1:$1,0)),"/",AVERAGEIF(A!$A$3:$A$1000,$A30,OFFSET(A!$A$3:$A$1000,,MATCH(R$4,A!$1:$1,0)+1)))</f>
        <v>62.147058823529413</v>
      </c>
      <c r="U35" s="44">
        <f ca="1">IF(ISERROR(MATCH(U$4,A!$1:$1,0)),"/",AVERAGEIF(A!$A$3:$A$1000,$A30,OFFSET(A!$A$3:$A$1000,,MATCH(U$4,A!$1:$1,0)-1)))</f>
        <v>77.588235294117652</v>
      </c>
      <c r="V35" s="44">
        <f ca="1">IF(ISERROR(MATCH(U$4,A!$1:$1,0)),"/",AVERAGEIF(A!$A$3:$A$1000,$A30,OFFSET(A!$A$3:$A$1000,,MATCH(U$4,A!$1:$1,0))))</f>
        <v>69.294117647058826</v>
      </c>
      <c r="W35" s="44">
        <f ca="1">IF(ISERROR(MATCH(U$4,A!$1:$1,0)),"/",AVERAGEIF(A!$A$3:$A$1000,$A30,OFFSET(A!$A$3:$A$1000,,MATCH(U$4,A!$1:$1,0)+1)))</f>
        <v>55.547058823529426</v>
      </c>
      <c r="X35" s="44">
        <f ca="1">IF(ISERROR(MATCH(X$4,A!$1:$1,0)),"/",AVERAGEIF(A!$A$3:$A$1000,$A30,OFFSET(A!$A$3:$A$1000,,MATCH(X$4,A!$1:$1,0)-1)))</f>
        <v>77.588235294117652</v>
      </c>
      <c r="Y35" s="44">
        <f ca="1">IF(ISERROR(MATCH(X$4,A!$1:$1,0)),"/",AVERAGEIF(A!$A$3:$A$1000,$A30,OFFSET(A!$A$3:$A$1000,,MATCH(X$4,A!$1:$1,0))))</f>
        <v>69.294117647058826</v>
      </c>
      <c r="Z35" s="44">
        <f ca="1">IF(ISERROR(MATCH(X$4,A!$1:$1,0)),"/",AVERAGEIF(A!$A$3:$A$1000,$A30,OFFSET(A!$A$3:$A$1000,,MATCH(X$4,A!$1:$1,0)+1)))</f>
        <v>55.547058823529426</v>
      </c>
    </row>
    <row r="36" spans="1:26" ht="17.100000000000001" customHeight="1">
      <c r="A36" s="75" t="s">
        <v>47</v>
      </c>
      <c r="B36" s="21" t="s">
        <v>384</v>
      </c>
      <c r="C36" s="35">
        <f ca="1">IF(ISERROR(MATCH(C$4,A!$1:$1,0)),"/",SUMPRODUCT((OFFSET(A!$A$3:$A$1000,,MATCH(C$4,A!$1:$1,0)-1)&lt;60)*(A!$A$3:$A$1000=$A36)))</f>
        <v>0</v>
      </c>
      <c r="D36" s="36">
        <f ca="1">IF(ISERROR(MATCH(C$4,A!$1:$1,0)),"/",SUMPRODUCT((OFFSET(A!$A$3:$A$1000,,MATCH(C$4,A!$1:$1,0))&lt;60)*(A!$A$3:$A$1000=$A36)))</f>
        <v>0</v>
      </c>
      <c r="E36" s="36">
        <f ca="1">IF(ISERROR(MATCH(C$4,A!$1:$1,0)),"/",SUMPRODUCT((OFFSET(A!$A$3:$A$1000,,MATCH(C$4,A!$1:$1,0)+1)&lt;60)*(A!$A$3:$A$1000=$A36)))</f>
        <v>0</v>
      </c>
      <c r="F36" s="35">
        <f ca="1">IF(ISERROR(MATCH(F$4,A!$1:$1,0)),"/",SUMPRODUCT((OFFSET(A!$A$3:$A$1000,,MATCH(F$4,A!$1:$1,0)-1)&lt;60)*(A!$A$3:$A$1000=$A36)))</f>
        <v>1</v>
      </c>
      <c r="G36" s="36">
        <f ca="1">IF(ISERROR(MATCH(F$4,A!$1:$1,0)),"/",SUMPRODUCT((OFFSET(A!$A$3:$A$1000,,MATCH(F$4,A!$1:$1,0))&lt;60)*(A!$A$3:$A$1000=$A36)))</f>
        <v>0</v>
      </c>
      <c r="H36" s="36">
        <f ca="1">IF(ISERROR(MATCH(F$4,A!$1:$1,0)),"/",SUMPRODUCT((OFFSET(A!$A$3:$A$1000,,MATCH(F$4,A!$1:$1,0)+1)&lt;60)*(A!$A$3:$A$1000=$A36)))</f>
        <v>0</v>
      </c>
      <c r="I36" s="35">
        <f ca="1">IF(ISERROR(MATCH(I$4,A!$1:$1,0)),"/",SUMPRODUCT((OFFSET(A!$A$3:$A$1000,,MATCH(I$4,A!$1:$1,0)-1)&lt;60)*(A!$A$3:$A$1000=$A36)))</f>
        <v>0</v>
      </c>
      <c r="J36" s="36">
        <f ca="1">IF(ISERROR(MATCH(I$4,A!$1:$1,0)),"/",SUMPRODUCT((OFFSET(A!$A$3:$A$1000,,MATCH(I$4,A!$1:$1,0))&lt;60)*(A!$A$3:$A$1000=$A36)))</f>
        <v>0</v>
      </c>
      <c r="K36" s="36">
        <f ca="1">IF(ISERROR(MATCH(I$4,A!$1:$1,0)),"/",SUMPRODUCT((OFFSET(A!$A$3:$A$1000,,MATCH(I$4,A!$1:$1,0)+1)&lt;60)*(A!$A$3:$A$1000=$A36)))</f>
        <v>0</v>
      </c>
      <c r="L36" s="35">
        <f ca="1">IF(ISERROR(MATCH(L$4,A!$1:$1,0)),"/",SUMPRODUCT((OFFSET(A!$A$3:$A$1000,,MATCH(L$4,A!$1:$1,0)-1)&lt;60)*(A!$A$3:$A$1000=$A36)))</f>
        <v>1</v>
      </c>
      <c r="M36" s="36">
        <f ca="1">IF(ISERROR(MATCH(L$4,A!$1:$1,0)),"/",SUMPRODUCT((OFFSET(A!$A$3:$A$1000,,MATCH(L$4,A!$1:$1,0))&lt;60)*(A!$A$3:$A$1000=$A36)))</f>
        <v>0</v>
      </c>
      <c r="N36" s="36">
        <f ca="1">IF(ISERROR(MATCH(L$4,A!$1:$1,0)),"/",SUMPRODUCT((OFFSET(A!$A$3:$A$1000,,MATCH(L$4,A!$1:$1,0)+1)&lt;60)*(A!$A$3:$A$1000=$A36)))</f>
        <v>0</v>
      </c>
      <c r="O36" s="35">
        <f ca="1">IF(ISERROR(MATCH(O$4,A!$1:$1,0)),"/",SUMPRODUCT((OFFSET(A!$A$3:$A$1000,,MATCH(O$4,A!$1:$1,0)-1)&lt;60)*(A!$A$3:$A$1000=$A36)))</f>
        <v>0</v>
      </c>
      <c r="P36" s="36">
        <f ca="1">IF(ISERROR(MATCH(O$4,A!$1:$1,0)),"/",SUMPRODUCT((OFFSET(A!$A$3:$A$1000,,MATCH(O$4,A!$1:$1,0))&lt;60)*(A!$A$3:$A$1000=$A36)))</f>
        <v>1</v>
      </c>
      <c r="Q36" s="36">
        <f ca="1">IF(ISERROR(MATCH(O$4,A!$1:$1,0)),"/",SUMPRODUCT((OFFSET(A!$A$3:$A$1000,,MATCH(O$4,A!$1:$1,0)+1)&lt;60)*(A!$A$3:$A$1000=$A36)))</f>
        <v>0</v>
      </c>
      <c r="R36" s="35">
        <f ca="1">IF(ISERROR(MATCH(R$4,A!$1:$1,0)),"/",SUMPRODUCT((OFFSET(A!$A$3:$A$1000,,MATCH(R$4,A!$1:$1,0)-1)&lt;60)*(A!$A$3:$A$1000=$A36)))</f>
        <v>0</v>
      </c>
      <c r="S36" s="36">
        <f ca="1">IF(ISERROR(MATCH(R$4,A!$1:$1,0)),"/",SUMPRODUCT((OFFSET(A!$A$3:$A$1000,,MATCH(R$4,A!$1:$1,0))&lt;60)*(A!$A$3:$A$1000=$A36)))</f>
        <v>0</v>
      </c>
      <c r="T36" s="36">
        <f ca="1">IF(ISERROR(MATCH(R$4,A!$1:$1,0)),"/",SUMPRODUCT((OFFSET(A!$A$3:$A$1000,,MATCH(R$4,A!$1:$1,0)+1)&lt;60)*(A!$A$3:$A$1000=$A36)))</f>
        <v>1</v>
      </c>
      <c r="U36" s="35">
        <f ca="1">IF(ISERROR(MATCH(U$4,A!$1:$1,0)),"/",SUMPRODUCT((OFFSET(A!$A$3:$A$1000,,MATCH(U$4,A!$1:$1,0)-1)&lt;60)*(A!$A$3:$A$1000=$A36)))</f>
        <v>0</v>
      </c>
      <c r="V36" s="36">
        <f ca="1">IF(ISERROR(MATCH(U$4,A!$1:$1,0)),"/",SUMPRODUCT((OFFSET(A!$A$3:$A$1000,,MATCH(U$4,A!$1:$1,0))&lt;60)*(A!$A$3:$A$1000=$A36)))</f>
        <v>0</v>
      </c>
      <c r="W36" s="36">
        <f ca="1">IF(ISERROR(MATCH(U$4,A!$1:$1,0)),"/",SUMPRODUCT((OFFSET(A!$A$3:$A$1000,,MATCH(U$4,A!$1:$1,0)+1)&lt;60)*(A!$A$3:$A$1000=$A36)))</f>
        <v>0</v>
      </c>
      <c r="X36" s="35">
        <f ca="1">IF(ISERROR(MATCH(X$4,A!$1:$1,0)),"/",SUMPRODUCT((OFFSET(A!$A$3:$A$1000,,MATCH(X$4,A!$1:$1,0)-1)&lt;60)*(A!$A$3:$A$1000=$A36)))</f>
        <v>0</v>
      </c>
      <c r="Y36" s="36">
        <f ca="1">IF(ISERROR(MATCH(X$4,A!$1:$1,0)),"/",SUMPRODUCT((OFFSET(A!$A$3:$A$1000,,MATCH(X$4,A!$1:$1,0))&lt;60)*(A!$A$3:$A$1000=$A36)))</f>
        <v>0</v>
      </c>
      <c r="Z36" s="36">
        <f ca="1">IF(ISERROR(MATCH(X$4,A!$1:$1,0)),"/",SUMPRODUCT((OFFSET(A!$A$3:$A$1000,,MATCH(X$4,A!$1:$1,0)+1)&lt;60)*(A!$A$3:$A$1000=$A36)))</f>
        <v>0</v>
      </c>
    </row>
    <row r="37" spans="1:26" ht="17.100000000000001" customHeight="1">
      <c r="A37" s="76"/>
      <c r="B37" s="22" t="s">
        <v>22</v>
      </c>
      <c r="C37" s="37">
        <f ca="1">IF(ISERROR(MATCH(C$4,A!$1:$1,0)),"/",SUMPRODUCT((OFFSET(A!$A$3:$A$1000,,MATCH(C$4,A!$1:$1,0)-1)&gt;=60)*(OFFSET(A!$A$3:$A$1000,,MATCH(C$4,A!$1:$1,0)-1)&lt;70)*(A!$A$3:$A$1000=$A36)))</f>
        <v>1</v>
      </c>
      <c r="D37" s="38">
        <f ca="1">IF(ISERROR(MATCH(C$4,A!$1:$1,0)),"/",SUMPRODUCT((OFFSET(A!$A$3:$A$1000,,MATCH(C$4,A!$1:$1,0))&gt;=60)*(OFFSET(A!$A$3:$A$1000,,MATCH(C$4,A!$1:$1,0))&lt;70)*(A!$A$3:$A$1000=$A36)))</f>
        <v>1</v>
      </c>
      <c r="E37" s="38">
        <f ca="1">IF(ISERROR(MATCH(C$4,A!$1:$1,0)),"/",SUMPRODUCT((OFFSET(A!$A$3:$A$1000,,MATCH(C$4,A!$1:$1,0)+1)&gt;=60)*(OFFSET(A!$A$3:$A$1000,,MATCH(C$4,A!$1:$1,0)+1)&lt;70)*(A!$A$3:$A$1000=$A36)))</f>
        <v>1</v>
      </c>
      <c r="F37" s="37">
        <f ca="1">IF(ISERROR(MATCH(F$4,A!$1:$1,0)),"/",SUMPRODUCT((OFFSET(A!$A$3:$A$1000,,MATCH(F$4,A!$1:$1,0)-1)&gt;=60)*(OFFSET(A!$A$3:$A$1000,,MATCH(F$4,A!$1:$1,0)-1)&lt;70)*(A!$A$3:$A$1000=$A36)))</f>
        <v>0</v>
      </c>
      <c r="G37" s="38">
        <f ca="1">IF(ISERROR(MATCH(F$4,A!$1:$1,0)),"/",SUMPRODUCT((OFFSET(A!$A$3:$A$1000,,MATCH(F$4,A!$1:$1,0))&gt;=60)*(OFFSET(A!$A$3:$A$1000,,MATCH(F$4,A!$1:$1,0))&lt;70)*(A!$A$3:$A$1000=$A36)))</f>
        <v>0</v>
      </c>
      <c r="H37" s="38">
        <f ca="1">IF(ISERROR(MATCH(F$4,A!$1:$1,0)),"/",SUMPRODUCT((OFFSET(A!$A$3:$A$1000,,MATCH(F$4,A!$1:$1,0)+1)&gt;=60)*(OFFSET(A!$A$3:$A$1000,,MATCH(F$4,A!$1:$1,0)+1)&lt;70)*(A!$A$3:$A$1000=$A36)))</f>
        <v>0</v>
      </c>
      <c r="I37" s="37">
        <f ca="1">IF(ISERROR(MATCH(I$4,A!$1:$1,0)),"/",SUMPRODUCT((OFFSET(A!$A$3:$A$1000,,MATCH(I$4,A!$1:$1,0)-1)&gt;=60)*(OFFSET(A!$A$3:$A$1000,,MATCH(I$4,A!$1:$1,0)-1)&lt;70)*(A!$A$3:$A$1000=$A36)))</f>
        <v>1</v>
      </c>
      <c r="J37" s="38">
        <f ca="1">IF(ISERROR(MATCH(I$4,A!$1:$1,0)),"/",SUMPRODUCT((OFFSET(A!$A$3:$A$1000,,MATCH(I$4,A!$1:$1,0))&gt;=60)*(OFFSET(A!$A$3:$A$1000,,MATCH(I$4,A!$1:$1,0))&lt;70)*(A!$A$3:$A$1000=$A36)))</f>
        <v>1</v>
      </c>
      <c r="K37" s="38">
        <f ca="1">IF(ISERROR(MATCH(I$4,A!$1:$1,0)),"/",SUMPRODUCT((OFFSET(A!$A$3:$A$1000,,MATCH(I$4,A!$1:$1,0)+1)&gt;=60)*(OFFSET(A!$A$3:$A$1000,,MATCH(I$4,A!$1:$1,0)+1)&lt;70)*(A!$A$3:$A$1000=$A36)))</f>
        <v>1</v>
      </c>
      <c r="L37" s="37">
        <f ca="1">IF(ISERROR(MATCH(L$4,A!$1:$1,0)),"/",SUMPRODUCT((OFFSET(A!$A$3:$A$1000,,MATCH(L$4,A!$1:$1,0)-1)&gt;=60)*(OFFSET(A!$A$3:$A$1000,,MATCH(L$4,A!$1:$1,0)-1)&lt;70)*(A!$A$3:$A$1000=$A36)))</f>
        <v>0</v>
      </c>
      <c r="M37" s="38">
        <f ca="1">IF(ISERROR(MATCH(L$4,A!$1:$1,0)),"/",SUMPRODUCT((OFFSET(A!$A$3:$A$1000,,MATCH(L$4,A!$1:$1,0))&gt;=60)*(OFFSET(A!$A$3:$A$1000,,MATCH(L$4,A!$1:$1,0))&lt;70)*(A!$A$3:$A$1000=$A36)))</f>
        <v>1</v>
      </c>
      <c r="N37" s="38">
        <f ca="1">IF(ISERROR(MATCH(L$4,A!$1:$1,0)),"/",SUMPRODUCT((OFFSET(A!$A$3:$A$1000,,MATCH(L$4,A!$1:$1,0)+1)&gt;=60)*(OFFSET(A!$A$3:$A$1000,,MATCH(L$4,A!$1:$1,0)+1)&lt;70)*(A!$A$3:$A$1000=$A36)))</f>
        <v>1</v>
      </c>
      <c r="O37" s="37">
        <f ca="1">IF(ISERROR(MATCH(O$4,A!$1:$1,0)),"/",SUMPRODUCT((OFFSET(A!$A$3:$A$1000,,MATCH(O$4,A!$1:$1,0)-1)&gt;=60)*(OFFSET(A!$A$3:$A$1000,,MATCH(O$4,A!$1:$1,0)-1)&lt;70)*(A!$A$3:$A$1000=$A36)))</f>
        <v>1</v>
      </c>
      <c r="P37" s="38">
        <f ca="1">IF(ISERROR(MATCH(O$4,A!$1:$1,0)),"/",SUMPRODUCT((OFFSET(A!$A$3:$A$1000,,MATCH(O$4,A!$1:$1,0))&gt;=60)*(OFFSET(A!$A$3:$A$1000,,MATCH(O$4,A!$1:$1,0))&lt;70)*(A!$A$3:$A$1000=$A36)))</f>
        <v>0</v>
      </c>
      <c r="Q37" s="38">
        <f ca="1">IF(ISERROR(MATCH(O$4,A!$1:$1,0)),"/",SUMPRODUCT((OFFSET(A!$A$3:$A$1000,,MATCH(O$4,A!$1:$1,0)+1)&gt;=60)*(OFFSET(A!$A$3:$A$1000,,MATCH(O$4,A!$1:$1,0)+1)&lt;70)*(A!$A$3:$A$1000=$A36)))</f>
        <v>1</v>
      </c>
      <c r="R37" s="37">
        <f ca="1">IF(ISERROR(MATCH(R$4,A!$1:$1,0)),"/",SUMPRODUCT((OFFSET(A!$A$3:$A$1000,,MATCH(R$4,A!$1:$1,0)-1)&gt;=60)*(OFFSET(A!$A$3:$A$1000,,MATCH(R$4,A!$1:$1,0)-1)&lt;70)*(A!$A$3:$A$1000=$A36)))</f>
        <v>1</v>
      </c>
      <c r="S37" s="38">
        <f ca="1">IF(ISERROR(MATCH(R$4,A!$1:$1,0)),"/",SUMPRODUCT((OFFSET(A!$A$3:$A$1000,,MATCH(R$4,A!$1:$1,0))&gt;=60)*(OFFSET(A!$A$3:$A$1000,,MATCH(R$4,A!$1:$1,0))&lt;70)*(A!$A$3:$A$1000=$A36)))</f>
        <v>1</v>
      </c>
      <c r="T37" s="38">
        <f ca="1">IF(ISERROR(MATCH(R$4,A!$1:$1,0)),"/",SUMPRODUCT((OFFSET(A!$A$3:$A$1000,,MATCH(R$4,A!$1:$1,0)+1)&gt;=60)*(OFFSET(A!$A$3:$A$1000,,MATCH(R$4,A!$1:$1,0)+1)&lt;70)*(A!$A$3:$A$1000=$A36)))</f>
        <v>0</v>
      </c>
      <c r="U37" s="37">
        <f ca="1">IF(ISERROR(MATCH(U$4,A!$1:$1,0)),"/",SUMPRODUCT((OFFSET(A!$A$3:$A$1000,,MATCH(U$4,A!$1:$1,0)-1)&gt;=60)*(OFFSET(A!$A$3:$A$1000,,MATCH(U$4,A!$1:$1,0)-1)&lt;70)*(A!$A$3:$A$1000=$A36)))</f>
        <v>1</v>
      </c>
      <c r="V37" s="38">
        <f ca="1">IF(ISERROR(MATCH(U$4,A!$1:$1,0)),"/",SUMPRODUCT((OFFSET(A!$A$3:$A$1000,,MATCH(U$4,A!$1:$1,0))&gt;=60)*(OFFSET(A!$A$3:$A$1000,,MATCH(U$4,A!$1:$1,0))&lt;70)*(A!$A$3:$A$1000=$A36)))</f>
        <v>1</v>
      </c>
      <c r="W37" s="38">
        <f ca="1">IF(ISERROR(MATCH(U$4,A!$1:$1,0)),"/",SUMPRODUCT((OFFSET(A!$A$3:$A$1000,,MATCH(U$4,A!$1:$1,0)+1)&gt;=60)*(OFFSET(A!$A$3:$A$1000,,MATCH(U$4,A!$1:$1,0)+1)&lt;70)*(A!$A$3:$A$1000=$A36)))</f>
        <v>1</v>
      </c>
      <c r="X37" s="37">
        <f ca="1">IF(ISERROR(MATCH(X$4,A!$1:$1,0)),"/",SUMPRODUCT((OFFSET(A!$A$3:$A$1000,,MATCH(X$4,A!$1:$1,0)-1)&gt;=60)*(OFFSET(A!$A$3:$A$1000,,MATCH(X$4,A!$1:$1,0)-1)&lt;70)*(A!$A$3:$A$1000=$A36)))</f>
        <v>1</v>
      </c>
      <c r="Y37" s="38">
        <f ca="1">IF(ISERROR(MATCH(X$4,A!$1:$1,0)),"/",SUMPRODUCT((OFFSET(A!$A$3:$A$1000,,MATCH(X$4,A!$1:$1,0))&gt;=60)*(OFFSET(A!$A$3:$A$1000,,MATCH(X$4,A!$1:$1,0))&lt;70)*(A!$A$3:$A$1000=$A36)))</f>
        <v>1</v>
      </c>
      <c r="Z37" s="38">
        <f ca="1">IF(ISERROR(MATCH(X$4,A!$1:$1,0)),"/",SUMPRODUCT((OFFSET(A!$A$3:$A$1000,,MATCH(X$4,A!$1:$1,0)+1)&gt;=60)*(OFFSET(A!$A$3:$A$1000,,MATCH(X$4,A!$1:$1,0)+1)&lt;70)*(A!$A$3:$A$1000=$A36)))</f>
        <v>1</v>
      </c>
    </row>
    <row r="38" spans="1:26" ht="17.100000000000001" customHeight="1">
      <c r="A38" s="76"/>
      <c r="B38" s="23" t="s">
        <v>23</v>
      </c>
      <c r="C38" s="39">
        <f ca="1">IF(ISERROR(MATCH(C$4,A!$1:$1,0)),"/",SUMPRODUCT((OFFSET(A!$A$3:$A$1000,,MATCH(C$4,A!$1:$1,0)-1)&gt;=70)*(OFFSET(A!$A$3:$A$1000,,MATCH(C$4,A!$1:$1,0)-1)&lt;80)*(A!$A$3:$A$1000=$A36)))</f>
        <v>0</v>
      </c>
      <c r="D38" s="40">
        <f ca="1">IF(ISERROR(MATCH(C$4,A!$1:$1,0)),"/",SUMPRODUCT((OFFSET(A!$A$3:$A$1000,,MATCH(C$4,A!$1:$1,0))&gt;=70)*(OFFSET(A!$A$3:$A$1000,,MATCH(C$4,A!$1:$1,0))&lt;80)*(A!$A$3:$A$1000=$A36)))</f>
        <v>1</v>
      </c>
      <c r="E38" s="40">
        <f ca="1">IF(ISERROR(MATCH(C$4,A!$1:$1,0)),"/",SUMPRODUCT((OFFSET(A!$A$3:$A$1000,,MATCH(C$4,A!$1:$1,0)+1)&gt;=70)*(OFFSET(A!$A$3:$A$1000,,MATCH(C$4,A!$1:$1,0)+1)&lt;80)*(A!$A$3:$A$1000=$A36)))</f>
        <v>1</v>
      </c>
      <c r="F38" s="39">
        <f ca="1">IF(ISERROR(MATCH(F$4,A!$1:$1,0)),"/",SUMPRODUCT((OFFSET(A!$A$3:$A$1000,,MATCH(F$4,A!$1:$1,0)-1)&gt;=70)*(OFFSET(A!$A$3:$A$1000,,MATCH(F$4,A!$1:$1,0)-1)&lt;80)*(A!$A$3:$A$1000=$A36)))</f>
        <v>0</v>
      </c>
      <c r="G38" s="40">
        <f ca="1">IF(ISERROR(MATCH(F$4,A!$1:$1,0)),"/",SUMPRODUCT((OFFSET(A!$A$3:$A$1000,,MATCH(F$4,A!$1:$1,0))&gt;=70)*(OFFSET(A!$A$3:$A$1000,,MATCH(F$4,A!$1:$1,0))&lt;80)*(A!$A$3:$A$1000=$A36)))</f>
        <v>2</v>
      </c>
      <c r="H38" s="40">
        <f ca="1">IF(ISERROR(MATCH(F$4,A!$1:$1,0)),"/",SUMPRODUCT((OFFSET(A!$A$3:$A$1000,,MATCH(F$4,A!$1:$1,0)+1)&gt;=70)*(OFFSET(A!$A$3:$A$1000,,MATCH(F$4,A!$1:$1,0)+1)&lt;80)*(A!$A$3:$A$1000=$A36)))</f>
        <v>0</v>
      </c>
      <c r="I38" s="39">
        <f ca="1">IF(ISERROR(MATCH(I$4,A!$1:$1,0)),"/",SUMPRODUCT((OFFSET(A!$A$3:$A$1000,,MATCH(I$4,A!$1:$1,0)-1)&gt;=70)*(OFFSET(A!$A$3:$A$1000,,MATCH(I$4,A!$1:$1,0)-1)&lt;80)*(A!$A$3:$A$1000=$A36)))</f>
        <v>0</v>
      </c>
      <c r="J38" s="40">
        <f ca="1">IF(ISERROR(MATCH(I$4,A!$1:$1,0)),"/",SUMPRODUCT((OFFSET(A!$A$3:$A$1000,,MATCH(I$4,A!$1:$1,0))&gt;=70)*(OFFSET(A!$A$3:$A$1000,,MATCH(I$4,A!$1:$1,0))&lt;80)*(A!$A$3:$A$1000=$A36)))</f>
        <v>1</v>
      </c>
      <c r="K38" s="40">
        <f ca="1">IF(ISERROR(MATCH(I$4,A!$1:$1,0)),"/",SUMPRODUCT((OFFSET(A!$A$3:$A$1000,,MATCH(I$4,A!$1:$1,0)+1)&gt;=70)*(OFFSET(A!$A$3:$A$1000,,MATCH(I$4,A!$1:$1,0)+1)&lt;80)*(A!$A$3:$A$1000=$A36)))</f>
        <v>1</v>
      </c>
      <c r="L38" s="39">
        <f ca="1">IF(ISERROR(MATCH(L$4,A!$1:$1,0)),"/",SUMPRODUCT((OFFSET(A!$A$3:$A$1000,,MATCH(L$4,A!$1:$1,0)-1)&gt;=70)*(OFFSET(A!$A$3:$A$1000,,MATCH(L$4,A!$1:$1,0)-1)&lt;80)*(A!$A$3:$A$1000=$A36)))</f>
        <v>0</v>
      </c>
      <c r="M38" s="40">
        <f ca="1">IF(ISERROR(MATCH(L$4,A!$1:$1,0)),"/",SUMPRODUCT((OFFSET(A!$A$3:$A$1000,,MATCH(L$4,A!$1:$1,0))&gt;=70)*(OFFSET(A!$A$3:$A$1000,,MATCH(L$4,A!$1:$1,0))&lt;80)*(A!$A$3:$A$1000=$A36)))</f>
        <v>0</v>
      </c>
      <c r="N38" s="40">
        <f ca="1">IF(ISERROR(MATCH(L$4,A!$1:$1,0)),"/",SUMPRODUCT((OFFSET(A!$A$3:$A$1000,,MATCH(L$4,A!$1:$1,0)+1)&gt;=70)*(OFFSET(A!$A$3:$A$1000,,MATCH(L$4,A!$1:$1,0)+1)&lt;80)*(A!$A$3:$A$1000=$A36)))</f>
        <v>1</v>
      </c>
      <c r="O38" s="39">
        <f ca="1">IF(ISERROR(MATCH(O$4,A!$1:$1,0)),"/",SUMPRODUCT((OFFSET(A!$A$3:$A$1000,,MATCH(O$4,A!$1:$1,0)-1)&gt;=70)*(OFFSET(A!$A$3:$A$1000,,MATCH(O$4,A!$1:$1,0)-1)&lt;80)*(A!$A$3:$A$1000=$A36)))</f>
        <v>1</v>
      </c>
      <c r="P38" s="40">
        <f ca="1">IF(ISERROR(MATCH(O$4,A!$1:$1,0)),"/",SUMPRODUCT((OFFSET(A!$A$3:$A$1000,,MATCH(O$4,A!$1:$1,0))&gt;=70)*(OFFSET(A!$A$3:$A$1000,,MATCH(O$4,A!$1:$1,0))&lt;80)*(A!$A$3:$A$1000=$A36)))</f>
        <v>0</v>
      </c>
      <c r="Q38" s="40">
        <f ca="1">IF(ISERROR(MATCH(O$4,A!$1:$1,0)),"/",SUMPRODUCT((OFFSET(A!$A$3:$A$1000,,MATCH(O$4,A!$1:$1,0)+1)&gt;=70)*(OFFSET(A!$A$3:$A$1000,,MATCH(O$4,A!$1:$1,0)+1)&lt;80)*(A!$A$3:$A$1000=$A36)))</f>
        <v>0</v>
      </c>
      <c r="R38" s="39">
        <f ca="1">IF(ISERROR(MATCH(R$4,A!$1:$1,0)),"/",SUMPRODUCT((OFFSET(A!$A$3:$A$1000,,MATCH(R$4,A!$1:$1,0)-1)&gt;=70)*(OFFSET(A!$A$3:$A$1000,,MATCH(R$4,A!$1:$1,0)-1)&lt;80)*(A!$A$3:$A$1000=$A36)))</f>
        <v>1</v>
      </c>
      <c r="S38" s="40">
        <f ca="1">IF(ISERROR(MATCH(R$4,A!$1:$1,0)),"/",SUMPRODUCT((OFFSET(A!$A$3:$A$1000,,MATCH(R$4,A!$1:$1,0))&gt;=70)*(OFFSET(A!$A$3:$A$1000,,MATCH(R$4,A!$1:$1,0))&lt;80)*(A!$A$3:$A$1000=$A36)))</f>
        <v>1</v>
      </c>
      <c r="T38" s="40">
        <f ca="1">IF(ISERROR(MATCH(R$4,A!$1:$1,0)),"/",SUMPRODUCT((OFFSET(A!$A$3:$A$1000,,MATCH(R$4,A!$1:$1,0)+1)&gt;=70)*(OFFSET(A!$A$3:$A$1000,,MATCH(R$4,A!$1:$1,0)+1)&lt;80)*(A!$A$3:$A$1000=$A36)))</f>
        <v>0</v>
      </c>
      <c r="U38" s="39">
        <f ca="1">IF(ISERROR(MATCH(U$4,A!$1:$1,0)),"/",SUMPRODUCT((OFFSET(A!$A$3:$A$1000,,MATCH(U$4,A!$1:$1,0)-1)&gt;=70)*(OFFSET(A!$A$3:$A$1000,,MATCH(U$4,A!$1:$1,0)-1)&lt;80)*(A!$A$3:$A$1000=$A36)))</f>
        <v>0</v>
      </c>
      <c r="V38" s="40">
        <f ca="1">IF(ISERROR(MATCH(U$4,A!$1:$1,0)),"/",SUMPRODUCT((OFFSET(A!$A$3:$A$1000,,MATCH(U$4,A!$1:$1,0))&gt;=70)*(OFFSET(A!$A$3:$A$1000,,MATCH(U$4,A!$1:$1,0))&lt;80)*(A!$A$3:$A$1000=$A36)))</f>
        <v>1</v>
      </c>
      <c r="W38" s="40">
        <f ca="1">IF(ISERROR(MATCH(U$4,A!$1:$1,0)),"/",SUMPRODUCT((OFFSET(A!$A$3:$A$1000,,MATCH(U$4,A!$1:$1,0)+1)&gt;=70)*(OFFSET(A!$A$3:$A$1000,,MATCH(U$4,A!$1:$1,0)+1)&lt;80)*(A!$A$3:$A$1000=$A36)))</f>
        <v>1</v>
      </c>
      <c r="X38" s="39">
        <f ca="1">IF(ISERROR(MATCH(X$4,A!$1:$1,0)),"/",SUMPRODUCT((OFFSET(A!$A$3:$A$1000,,MATCH(X$4,A!$1:$1,0)-1)&gt;=70)*(OFFSET(A!$A$3:$A$1000,,MATCH(X$4,A!$1:$1,0)-1)&lt;80)*(A!$A$3:$A$1000=$A36)))</f>
        <v>0</v>
      </c>
      <c r="Y38" s="40">
        <f ca="1">IF(ISERROR(MATCH(X$4,A!$1:$1,0)),"/",SUMPRODUCT((OFFSET(A!$A$3:$A$1000,,MATCH(X$4,A!$1:$1,0))&gt;=70)*(OFFSET(A!$A$3:$A$1000,,MATCH(X$4,A!$1:$1,0))&lt;80)*(A!$A$3:$A$1000=$A36)))</f>
        <v>1</v>
      </c>
      <c r="Z38" s="40">
        <f ca="1">IF(ISERROR(MATCH(X$4,A!$1:$1,0)),"/",SUMPRODUCT((OFFSET(A!$A$3:$A$1000,,MATCH(X$4,A!$1:$1,0)+1)&gt;=70)*(OFFSET(A!$A$3:$A$1000,,MATCH(X$4,A!$1:$1,0)+1)&lt;80)*(A!$A$3:$A$1000=$A36)))</f>
        <v>1</v>
      </c>
    </row>
    <row r="39" spans="1:26" ht="17.100000000000001" customHeight="1">
      <c r="A39" s="76"/>
      <c r="B39" s="24" t="s">
        <v>24</v>
      </c>
      <c r="C39" s="41">
        <f ca="1">IF(ISERROR(MATCH(C$4,A!$1:$1,0)),"/",SUMPRODUCT((OFFSET(A!$A$3:$A$1000,,MATCH(C$4,A!$1:$1,0)-1)&gt;=80)*(OFFSET(A!$A$3:$A$1000,,MATCH(C$4,A!$1:$1,0)-1)&lt;90)*(A!$A$3:$A$1000=$A36)))</f>
        <v>1</v>
      </c>
      <c r="D39" s="42">
        <f ca="1">IF(ISERROR(MATCH(C$4,A!$1:$1,0)),"/",SUMPRODUCT((OFFSET(A!$A$3:$A$1000,,MATCH(C$4,A!$1:$1,0))&gt;=80)*(OFFSET(A!$A$3:$A$1000,,MATCH(C$4,A!$1:$1,0))&lt;90)*(A!$A$3:$A$1000=$A36)))</f>
        <v>0</v>
      </c>
      <c r="E39" s="42">
        <f ca="1">IF(ISERROR(MATCH(C$4,A!$1:$1,0)),"/",SUMPRODUCT((OFFSET(A!$A$3:$A$1000,,MATCH(C$4,A!$1:$1,0)+1)&gt;=80)*(OFFSET(A!$A$3:$A$1000,,MATCH(C$4,A!$1:$1,0)+1)&lt;90)*(A!$A$3:$A$1000=$A36)))</f>
        <v>0</v>
      </c>
      <c r="F39" s="41">
        <f ca="1">IF(ISERROR(MATCH(F$4,A!$1:$1,0)),"/",SUMPRODUCT((OFFSET(A!$A$3:$A$1000,,MATCH(F$4,A!$1:$1,0)-1)&gt;=80)*(OFFSET(A!$A$3:$A$1000,,MATCH(F$4,A!$1:$1,0)-1)&lt;90)*(A!$A$3:$A$1000=$A36)))</f>
        <v>1</v>
      </c>
      <c r="G39" s="42">
        <f ca="1">IF(ISERROR(MATCH(F$4,A!$1:$1,0)),"/",SUMPRODUCT((OFFSET(A!$A$3:$A$1000,,MATCH(F$4,A!$1:$1,0))&gt;=80)*(OFFSET(A!$A$3:$A$1000,,MATCH(F$4,A!$1:$1,0))&lt;90)*(A!$A$3:$A$1000=$A36)))</f>
        <v>0</v>
      </c>
      <c r="H39" s="42">
        <f ca="1">IF(ISERROR(MATCH(F$4,A!$1:$1,0)),"/",SUMPRODUCT((OFFSET(A!$A$3:$A$1000,,MATCH(F$4,A!$1:$1,0)+1)&gt;=80)*(OFFSET(A!$A$3:$A$1000,,MATCH(F$4,A!$1:$1,0)+1)&lt;90)*(A!$A$3:$A$1000=$A36)))</f>
        <v>0</v>
      </c>
      <c r="I39" s="41">
        <f ca="1">IF(ISERROR(MATCH(I$4,A!$1:$1,0)),"/",SUMPRODUCT((OFFSET(A!$A$3:$A$1000,,MATCH(I$4,A!$1:$1,0)-1)&gt;=80)*(OFFSET(A!$A$3:$A$1000,,MATCH(I$4,A!$1:$1,0)-1)&lt;90)*(A!$A$3:$A$1000=$A36)))</f>
        <v>1</v>
      </c>
      <c r="J39" s="42">
        <f ca="1">IF(ISERROR(MATCH(I$4,A!$1:$1,0)),"/",SUMPRODUCT((OFFSET(A!$A$3:$A$1000,,MATCH(I$4,A!$1:$1,0))&gt;=80)*(OFFSET(A!$A$3:$A$1000,,MATCH(I$4,A!$1:$1,0))&lt;90)*(A!$A$3:$A$1000=$A36)))</f>
        <v>0</v>
      </c>
      <c r="K39" s="42">
        <f ca="1">IF(ISERROR(MATCH(I$4,A!$1:$1,0)),"/",SUMPRODUCT((OFFSET(A!$A$3:$A$1000,,MATCH(I$4,A!$1:$1,0)+1)&gt;=80)*(OFFSET(A!$A$3:$A$1000,,MATCH(I$4,A!$1:$1,0)+1)&lt;90)*(A!$A$3:$A$1000=$A36)))</f>
        <v>0</v>
      </c>
      <c r="L39" s="41">
        <f ca="1">IF(ISERROR(MATCH(L$4,A!$1:$1,0)),"/",SUMPRODUCT((OFFSET(A!$A$3:$A$1000,,MATCH(L$4,A!$1:$1,0)-1)&gt;=80)*(OFFSET(A!$A$3:$A$1000,,MATCH(L$4,A!$1:$1,0)-1)&lt;90)*(A!$A$3:$A$1000=$A36)))</f>
        <v>1</v>
      </c>
      <c r="M39" s="42">
        <f ca="1">IF(ISERROR(MATCH(L$4,A!$1:$1,0)),"/",SUMPRODUCT((OFFSET(A!$A$3:$A$1000,,MATCH(L$4,A!$1:$1,0))&gt;=80)*(OFFSET(A!$A$3:$A$1000,,MATCH(L$4,A!$1:$1,0))&lt;90)*(A!$A$3:$A$1000=$A36)))</f>
        <v>1</v>
      </c>
      <c r="N39" s="42">
        <f ca="1">IF(ISERROR(MATCH(L$4,A!$1:$1,0)),"/",SUMPRODUCT((OFFSET(A!$A$3:$A$1000,,MATCH(L$4,A!$1:$1,0)+1)&gt;=80)*(OFFSET(A!$A$3:$A$1000,,MATCH(L$4,A!$1:$1,0)+1)&lt;90)*(A!$A$3:$A$1000=$A36)))</f>
        <v>0</v>
      </c>
      <c r="O39" s="41">
        <f ca="1">IF(ISERROR(MATCH(O$4,A!$1:$1,0)),"/",SUMPRODUCT((OFFSET(A!$A$3:$A$1000,,MATCH(O$4,A!$1:$1,0)-1)&gt;=80)*(OFFSET(A!$A$3:$A$1000,,MATCH(O$4,A!$1:$1,0)-1)&lt;90)*(A!$A$3:$A$1000=$A36)))</f>
        <v>0</v>
      </c>
      <c r="P39" s="42">
        <f ca="1">IF(ISERROR(MATCH(O$4,A!$1:$1,0)),"/",SUMPRODUCT((OFFSET(A!$A$3:$A$1000,,MATCH(O$4,A!$1:$1,0))&gt;=80)*(OFFSET(A!$A$3:$A$1000,,MATCH(O$4,A!$1:$1,0))&lt;90)*(A!$A$3:$A$1000=$A36)))</f>
        <v>1</v>
      </c>
      <c r="Q39" s="42">
        <f ca="1">IF(ISERROR(MATCH(O$4,A!$1:$1,0)),"/",SUMPRODUCT((OFFSET(A!$A$3:$A$1000,,MATCH(O$4,A!$1:$1,0)+1)&gt;=80)*(OFFSET(A!$A$3:$A$1000,,MATCH(O$4,A!$1:$1,0)+1)&lt;90)*(A!$A$3:$A$1000=$A36)))</f>
        <v>1</v>
      </c>
      <c r="R39" s="41">
        <f ca="1">IF(ISERROR(MATCH(R$4,A!$1:$1,0)),"/",SUMPRODUCT((OFFSET(A!$A$3:$A$1000,,MATCH(R$4,A!$1:$1,0)-1)&gt;=80)*(OFFSET(A!$A$3:$A$1000,,MATCH(R$4,A!$1:$1,0)-1)&lt;90)*(A!$A$3:$A$1000=$A36)))</f>
        <v>0</v>
      </c>
      <c r="S39" s="42">
        <f ca="1">IF(ISERROR(MATCH(R$4,A!$1:$1,0)),"/",SUMPRODUCT((OFFSET(A!$A$3:$A$1000,,MATCH(R$4,A!$1:$1,0))&gt;=80)*(OFFSET(A!$A$3:$A$1000,,MATCH(R$4,A!$1:$1,0))&lt;90)*(A!$A$3:$A$1000=$A36)))</f>
        <v>0</v>
      </c>
      <c r="T39" s="42">
        <f ca="1">IF(ISERROR(MATCH(R$4,A!$1:$1,0)),"/",SUMPRODUCT((OFFSET(A!$A$3:$A$1000,,MATCH(R$4,A!$1:$1,0)+1)&gt;=80)*(OFFSET(A!$A$3:$A$1000,,MATCH(R$4,A!$1:$1,0)+1)&lt;90)*(A!$A$3:$A$1000=$A36)))</f>
        <v>1</v>
      </c>
      <c r="U39" s="41">
        <f ca="1">IF(ISERROR(MATCH(U$4,A!$1:$1,0)),"/",SUMPRODUCT((OFFSET(A!$A$3:$A$1000,,MATCH(U$4,A!$1:$1,0)-1)&gt;=80)*(OFFSET(A!$A$3:$A$1000,,MATCH(U$4,A!$1:$1,0)-1)&lt;90)*(A!$A$3:$A$1000=$A36)))</f>
        <v>1</v>
      </c>
      <c r="V39" s="42">
        <f ca="1">IF(ISERROR(MATCH(U$4,A!$1:$1,0)),"/",SUMPRODUCT((OFFSET(A!$A$3:$A$1000,,MATCH(U$4,A!$1:$1,0))&gt;=80)*(OFFSET(A!$A$3:$A$1000,,MATCH(U$4,A!$1:$1,0))&lt;90)*(A!$A$3:$A$1000=$A36)))</f>
        <v>0</v>
      </c>
      <c r="W39" s="42">
        <f ca="1">IF(ISERROR(MATCH(U$4,A!$1:$1,0)),"/",SUMPRODUCT((OFFSET(A!$A$3:$A$1000,,MATCH(U$4,A!$1:$1,0)+1)&gt;=80)*(OFFSET(A!$A$3:$A$1000,,MATCH(U$4,A!$1:$1,0)+1)&lt;90)*(A!$A$3:$A$1000=$A36)))</f>
        <v>0</v>
      </c>
      <c r="X39" s="41">
        <f ca="1">IF(ISERROR(MATCH(X$4,A!$1:$1,0)),"/",SUMPRODUCT((OFFSET(A!$A$3:$A$1000,,MATCH(X$4,A!$1:$1,0)-1)&gt;=80)*(OFFSET(A!$A$3:$A$1000,,MATCH(X$4,A!$1:$1,0)-1)&lt;90)*(A!$A$3:$A$1000=$A36)))</f>
        <v>1</v>
      </c>
      <c r="Y39" s="42">
        <f ca="1">IF(ISERROR(MATCH(X$4,A!$1:$1,0)),"/",SUMPRODUCT((OFFSET(A!$A$3:$A$1000,,MATCH(X$4,A!$1:$1,0))&gt;=80)*(OFFSET(A!$A$3:$A$1000,,MATCH(X$4,A!$1:$1,0))&lt;90)*(A!$A$3:$A$1000=$A36)))</f>
        <v>0</v>
      </c>
      <c r="Z39" s="42">
        <f ca="1">IF(ISERROR(MATCH(X$4,A!$1:$1,0)),"/",SUMPRODUCT((OFFSET(A!$A$3:$A$1000,,MATCH(X$4,A!$1:$1,0)+1)&gt;=80)*(OFFSET(A!$A$3:$A$1000,,MATCH(X$4,A!$1:$1,0)+1)&lt;90)*(A!$A$3:$A$1000=$A36)))</f>
        <v>0</v>
      </c>
    </row>
    <row r="40" spans="1:26" ht="17.100000000000001" customHeight="1">
      <c r="A40" s="76"/>
      <c r="B40" s="22" t="s">
        <v>25</v>
      </c>
      <c r="C40" s="37">
        <f ca="1">IF(ISERROR(MATCH(C$4,A!$1:$1,0)),"/",SUMPRODUCT((OFFSET(A!$A$3:$A$1000,,MATCH(C$4,A!$1:$1,0)-1)&gt;=90)*(A!$A$3:$A$1000=$A36)))</f>
        <v>0</v>
      </c>
      <c r="D40" s="38">
        <f ca="1">IF(ISERROR(MATCH(C$4,A!$1:$1,0)),"/",SUMPRODUCT((OFFSET(A!$A$3:$A$1000,,MATCH(C$4,A!$1:$1,0))&gt;=90)*(A!$A$3:$A$1000=$A36)))</f>
        <v>0</v>
      </c>
      <c r="E40" s="38">
        <f ca="1">IF(ISERROR(MATCH(C$4,A!$1:$1,0)),"/",SUMPRODUCT((OFFSET(A!$A$3:$A$1000,,MATCH(C$4,A!$1:$1,0)+1)&gt;=90)*(A!$A$3:$A$1000=$A36)))</f>
        <v>0</v>
      </c>
      <c r="F40" s="37">
        <f ca="1">IF(ISERROR(MATCH(F$4,A!$1:$1,0)),"/",SUMPRODUCT((OFFSET(A!$A$3:$A$1000,,MATCH(F$4,A!$1:$1,0)-1)&gt;=90)*(A!$A$3:$A$1000=$A36)))</f>
        <v>0</v>
      </c>
      <c r="G40" s="38">
        <f ca="1">IF(ISERROR(MATCH(F$4,A!$1:$1,0)),"/",SUMPRODUCT((OFFSET(A!$A$3:$A$1000,,MATCH(F$4,A!$1:$1,0))&gt;=90)*(A!$A$3:$A$1000=$A36)))</f>
        <v>0</v>
      </c>
      <c r="H40" s="38">
        <f ca="1">IF(ISERROR(MATCH(F$4,A!$1:$1,0)),"/",SUMPRODUCT((OFFSET(A!$A$3:$A$1000,,MATCH(F$4,A!$1:$1,0)+1)&gt;=90)*(A!$A$3:$A$1000=$A36)))</f>
        <v>2</v>
      </c>
      <c r="I40" s="37">
        <f ca="1">IF(ISERROR(MATCH(I$4,A!$1:$1,0)),"/",SUMPRODUCT((OFFSET(A!$A$3:$A$1000,,MATCH(I$4,A!$1:$1,0)-1)&gt;=90)*(A!$A$3:$A$1000=$A36)))</f>
        <v>0</v>
      </c>
      <c r="J40" s="38">
        <f ca="1">IF(ISERROR(MATCH(I$4,A!$1:$1,0)),"/",SUMPRODUCT((OFFSET(A!$A$3:$A$1000,,MATCH(I$4,A!$1:$1,0))&gt;=90)*(A!$A$3:$A$1000=$A36)))</f>
        <v>0</v>
      </c>
      <c r="K40" s="38">
        <f ca="1">IF(ISERROR(MATCH(I$4,A!$1:$1,0)),"/",SUMPRODUCT((OFFSET(A!$A$3:$A$1000,,MATCH(I$4,A!$1:$1,0)+1)&gt;=90)*(A!$A$3:$A$1000=$A36)))</f>
        <v>0</v>
      </c>
      <c r="L40" s="37">
        <f ca="1">IF(ISERROR(MATCH(L$4,A!$1:$1,0)),"/",SUMPRODUCT((OFFSET(A!$A$3:$A$1000,,MATCH(L$4,A!$1:$1,0)-1)&gt;=90)*(A!$A$3:$A$1000=$A36)))</f>
        <v>0</v>
      </c>
      <c r="M40" s="38">
        <f ca="1">IF(ISERROR(MATCH(L$4,A!$1:$1,0)),"/",SUMPRODUCT((OFFSET(A!$A$3:$A$1000,,MATCH(L$4,A!$1:$1,0))&gt;=90)*(A!$A$3:$A$1000=$A36)))</f>
        <v>0</v>
      </c>
      <c r="N40" s="38">
        <f ca="1">IF(ISERROR(MATCH(L$4,A!$1:$1,0)),"/",SUMPRODUCT((OFFSET(A!$A$3:$A$1000,,MATCH(L$4,A!$1:$1,0)+1)&gt;=90)*(A!$A$3:$A$1000=$A36)))</f>
        <v>0</v>
      </c>
      <c r="O40" s="37">
        <f ca="1">IF(ISERROR(MATCH(O$4,A!$1:$1,0)),"/",SUMPRODUCT((OFFSET(A!$A$3:$A$1000,,MATCH(O$4,A!$1:$1,0)-1)&gt;=90)*(A!$A$3:$A$1000=$A36)))</f>
        <v>0</v>
      </c>
      <c r="P40" s="38">
        <f ca="1">IF(ISERROR(MATCH(O$4,A!$1:$1,0)),"/",SUMPRODUCT((OFFSET(A!$A$3:$A$1000,,MATCH(O$4,A!$1:$1,0))&gt;=90)*(A!$A$3:$A$1000=$A36)))</f>
        <v>0</v>
      </c>
      <c r="Q40" s="38">
        <f ca="1">IF(ISERROR(MATCH(O$4,A!$1:$1,0)),"/",SUMPRODUCT((OFFSET(A!$A$3:$A$1000,,MATCH(O$4,A!$1:$1,0)+1)&gt;=90)*(A!$A$3:$A$1000=$A36)))</f>
        <v>0</v>
      </c>
      <c r="R40" s="37">
        <f ca="1">IF(ISERROR(MATCH(R$4,A!$1:$1,0)),"/",SUMPRODUCT((OFFSET(A!$A$3:$A$1000,,MATCH(R$4,A!$1:$1,0)-1)&gt;=90)*(A!$A$3:$A$1000=$A36)))</f>
        <v>0</v>
      </c>
      <c r="S40" s="38">
        <f ca="1">IF(ISERROR(MATCH(R$4,A!$1:$1,0)),"/",SUMPRODUCT((OFFSET(A!$A$3:$A$1000,,MATCH(R$4,A!$1:$1,0))&gt;=90)*(A!$A$3:$A$1000=$A36)))</f>
        <v>0</v>
      </c>
      <c r="T40" s="38">
        <f ca="1">IF(ISERROR(MATCH(R$4,A!$1:$1,0)),"/",SUMPRODUCT((OFFSET(A!$A$3:$A$1000,,MATCH(R$4,A!$1:$1,0)+1)&gt;=90)*(A!$A$3:$A$1000=$A36)))</f>
        <v>0</v>
      </c>
      <c r="U40" s="37">
        <f ca="1">IF(ISERROR(MATCH(U$4,A!$1:$1,0)),"/",SUMPRODUCT((OFFSET(A!$A$3:$A$1000,,MATCH(U$4,A!$1:$1,0)-1)&gt;=90)*(A!$A$3:$A$1000=$A36)))</f>
        <v>0</v>
      </c>
      <c r="V40" s="38">
        <f ca="1">IF(ISERROR(MATCH(U$4,A!$1:$1,0)),"/",SUMPRODUCT((OFFSET(A!$A$3:$A$1000,,MATCH(U$4,A!$1:$1,0))&gt;=90)*(A!$A$3:$A$1000=$A36)))</f>
        <v>0</v>
      </c>
      <c r="W40" s="38">
        <f ca="1">IF(ISERROR(MATCH(U$4,A!$1:$1,0)),"/",SUMPRODUCT((OFFSET(A!$A$3:$A$1000,,MATCH(U$4,A!$1:$1,0)+1)&gt;=90)*(A!$A$3:$A$1000=$A36)))</f>
        <v>0</v>
      </c>
      <c r="X40" s="37">
        <f ca="1">IF(ISERROR(MATCH(X$4,A!$1:$1,0)),"/",SUMPRODUCT((OFFSET(A!$A$3:$A$1000,,MATCH(X$4,A!$1:$1,0)-1)&gt;=90)*(A!$A$3:$A$1000=$A36)))</f>
        <v>0</v>
      </c>
      <c r="Y40" s="38">
        <f ca="1">IF(ISERROR(MATCH(X$4,A!$1:$1,0)),"/",SUMPRODUCT((OFFSET(A!$A$3:$A$1000,,MATCH(X$4,A!$1:$1,0))&gt;=90)*(A!$A$3:$A$1000=$A36)))</f>
        <v>0</v>
      </c>
      <c r="Z40" s="38">
        <f ca="1">IF(ISERROR(MATCH(X$4,A!$1:$1,0)),"/",SUMPRODUCT((OFFSET(A!$A$3:$A$1000,,MATCH(X$4,A!$1:$1,0)+1)&gt;=90)*(A!$A$3:$A$1000=$A36)))</f>
        <v>0</v>
      </c>
    </row>
    <row r="41" spans="1:26" ht="17.100000000000001" customHeight="1" thickBot="1">
      <c r="A41" s="77"/>
      <c r="B41" s="25" t="s">
        <v>26</v>
      </c>
      <c r="C41" s="44">
        <f ca="1">IF(ISERROR(MATCH(C$4,A!$1:$1,0)),"/",AVERAGEIF(A!$A$3:$A$1000,$A36,OFFSET(A!$A$3:$A$1000,,MATCH(C$4,A!$1:$1,0)-1)))</f>
        <v>74</v>
      </c>
      <c r="D41" s="44">
        <f ca="1">IF(ISERROR(MATCH(C$4,A!$1:$1,0)),"/",AVERAGEIF(A!$A$3:$A$1000,$A36,OFFSET(A!$A$3:$A$1000,,MATCH(C$4,A!$1:$1,0))))</f>
        <v>68.5</v>
      </c>
      <c r="E41" s="44">
        <f ca="1">IF(ISERROR(MATCH(C$4,A!$1:$1,0)),"/",AVERAGEIF(A!$A$3:$A$1000,$A36,OFFSET(A!$A$3:$A$1000,,MATCH(C$4,A!$1:$1,0)+1)))</f>
        <v>69.599999999999994</v>
      </c>
      <c r="F41" s="44">
        <f ca="1">IF(ISERROR(MATCH(F$4,A!$1:$1,0)),"/",AVERAGEIF(A!$A$3:$A$1000,$A36,OFFSET(A!$A$3:$A$1000,,MATCH(F$4,A!$1:$1,0)-1)))</f>
        <v>65.75</v>
      </c>
      <c r="G41" s="44">
        <f ca="1">IF(ISERROR(MATCH(F$4,A!$1:$1,0)),"/",AVERAGEIF(A!$A$3:$A$1000,$A36,OFFSET(A!$A$3:$A$1000,,MATCH(F$4,A!$1:$1,0))))</f>
        <v>75.099999999999994</v>
      </c>
      <c r="H41" s="44">
        <f ca="1">IF(ISERROR(MATCH(F$4,A!$1:$1,0)),"/",AVERAGEIF(A!$A$3:$A$1000,$A36,OFFSET(A!$A$3:$A$1000,,MATCH(F$4,A!$1:$1,0)+1)))</f>
        <v>91.6</v>
      </c>
      <c r="I41" s="44">
        <f ca="1">IF(ISERROR(MATCH(I$4,A!$1:$1,0)),"/",AVERAGEIF(A!$A$3:$A$1000,$A36,OFFSET(A!$A$3:$A$1000,,MATCH(I$4,A!$1:$1,0)-1)))</f>
        <v>74</v>
      </c>
      <c r="J41" s="44">
        <f ca="1">IF(ISERROR(MATCH(I$4,A!$1:$1,0)),"/",AVERAGEIF(A!$A$3:$A$1000,$A36,OFFSET(A!$A$3:$A$1000,,MATCH(I$4,A!$1:$1,0))))</f>
        <v>68.5</v>
      </c>
      <c r="K41" s="44">
        <f ca="1">IF(ISERROR(MATCH(I$4,A!$1:$1,0)),"/",AVERAGEIF(A!$A$3:$A$1000,$A36,OFFSET(A!$A$3:$A$1000,,MATCH(I$4,A!$1:$1,0)+1)))</f>
        <v>69.599999999999994</v>
      </c>
      <c r="L41" s="44">
        <f ca="1">IF(ISERROR(MATCH(L$4,A!$1:$1,0)),"/",AVERAGEIF(A!$A$3:$A$1000,$A36,OFFSET(A!$A$3:$A$1000,,MATCH(L$4,A!$1:$1,0)-1)))</f>
        <v>65.75</v>
      </c>
      <c r="M41" s="44">
        <f ca="1">IF(ISERROR(MATCH(L$4,A!$1:$1,0)),"/",AVERAGEIF(A!$A$3:$A$1000,$A36,OFFSET(A!$A$3:$A$1000,,MATCH(L$4,A!$1:$1,0))))</f>
        <v>74</v>
      </c>
      <c r="N41" s="44">
        <f ca="1">IF(ISERROR(MATCH(L$4,A!$1:$1,0)),"/",AVERAGEIF(A!$A$3:$A$1000,$A36,OFFSET(A!$A$3:$A$1000,,MATCH(L$4,A!$1:$1,0)+1)))</f>
        <v>68.5</v>
      </c>
      <c r="O41" s="44">
        <f ca="1">IF(ISERROR(MATCH(O$4,A!$1:$1,0)),"/",AVERAGEIF(A!$A$3:$A$1000,$A36,OFFSET(A!$A$3:$A$1000,,MATCH(O$4,A!$1:$1,0)-1)))</f>
        <v>69.599999999999994</v>
      </c>
      <c r="P41" s="44">
        <f ca="1">IF(ISERROR(MATCH(O$4,A!$1:$1,0)),"/",AVERAGEIF(A!$A$3:$A$1000,$A36,OFFSET(A!$A$3:$A$1000,,MATCH(O$4,A!$1:$1,0))))</f>
        <v>65.75</v>
      </c>
      <c r="Q41" s="44">
        <f ca="1">IF(ISERROR(MATCH(O$4,A!$1:$1,0)),"/",AVERAGEIF(A!$A$3:$A$1000,$A36,OFFSET(A!$A$3:$A$1000,,MATCH(O$4,A!$1:$1,0)+1)))</f>
        <v>74</v>
      </c>
      <c r="R41" s="44">
        <f ca="1">IF(ISERROR(MATCH(R$4,A!$1:$1,0)),"/",AVERAGEIF(A!$A$3:$A$1000,$A36,OFFSET(A!$A$3:$A$1000,,MATCH(R$4,A!$1:$1,0)-1)))</f>
        <v>68.5</v>
      </c>
      <c r="S41" s="44">
        <f ca="1">IF(ISERROR(MATCH(R$4,A!$1:$1,0)),"/",AVERAGEIF(A!$A$3:$A$1000,$A36,OFFSET(A!$A$3:$A$1000,,MATCH(R$4,A!$1:$1,0))))</f>
        <v>69.599999999999994</v>
      </c>
      <c r="T41" s="44">
        <f ca="1">IF(ISERROR(MATCH(R$4,A!$1:$1,0)),"/",AVERAGEIF(A!$A$3:$A$1000,$A36,OFFSET(A!$A$3:$A$1000,,MATCH(R$4,A!$1:$1,0)+1)))</f>
        <v>65.75</v>
      </c>
      <c r="U41" s="44">
        <f ca="1">IF(ISERROR(MATCH(U$4,A!$1:$1,0)),"/",AVERAGEIF(A!$A$3:$A$1000,$A36,OFFSET(A!$A$3:$A$1000,,MATCH(U$4,A!$1:$1,0)-1)))</f>
        <v>74</v>
      </c>
      <c r="V41" s="44">
        <f ca="1">IF(ISERROR(MATCH(U$4,A!$1:$1,0)),"/",AVERAGEIF(A!$A$3:$A$1000,$A36,OFFSET(A!$A$3:$A$1000,,MATCH(U$4,A!$1:$1,0))))</f>
        <v>68.5</v>
      </c>
      <c r="W41" s="44">
        <f ca="1">IF(ISERROR(MATCH(U$4,A!$1:$1,0)),"/",AVERAGEIF(A!$A$3:$A$1000,$A36,OFFSET(A!$A$3:$A$1000,,MATCH(U$4,A!$1:$1,0)+1)))</f>
        <v>69.599999999999994</v>
      </c>
      <c r="X41" s="44">
        <f ca="1">IF(ISERROR(MATCH(X$4,A!$1:$1,0)),"/",AVERAGEIF(A!$A$3:$A$1000,$A36,OFFSET(A!$A$3:$A$1000,,MATCH(X$4,A!$1:$1,0)-1)))</f>
        <v>74</v>
      </c>
      <c r="Y41" s="44">
        <f ca="1">IF(ISERROR(MATCH(X$4,A!$1:$1,0)),"/",AVERAGEIF(A!$A$3:$A$1000,$A36,OFFSET(A!$A$3:$A$1000,,MATCH(X$4,A!$1:$1,0))))</f>
        <v>68.5</v>
      </c>
      <c r="Z41" s="44">
        <f ca="1">IF(ISERROR(MATCH(X$4,A!$1:$1,0)),"/",AVERAGEIF(A!$A$3:$A$1000,$A36,OFFSET(A!$A$3:$A$1000,,MATCH(X$4,A!$1:$1,0)+1)))</f>
        <v>69.599999999999994</v>
      </c>
    </row>
    <row r="42" spans="1:26" ht="17.100000000000001" customHeight="1">
      <c r="A42" s="75" t="s">
        <v>48</v>
      </c>
      <c r="B42" s="21" t="s">
        <v>384</v>
      </c>
      <c r="C42" s="35">
        <f ca="1">IF(ISERROR(MATCH(C$4,A!$1:$1,0)),"/",SUMPRODUCT((OFFSET(A!$A$3:$A$1000,,MATCH(C$4,A!$1:$1,0)-1)&lt;60)*(A!$A$3:$A$1000=$A42)))</f>
        <v>0</v>
      </c>
      <c r="D42" s="36">
        <f ca="1">IF(ISERROR(MATCH(C$4,A!$1:$1,0)),"/",SUMPRODUCT((OFFSET(A!$A$3:$A$1000,,MATCH(C$4,A!$1:$1,0))&lt;60)*(A!$A$3:$A$1000=$A42)))</f>
        <v>0</v>
      </c>
      <c r="E42" s="36">
        <f ca="1">IF(ISERROR(MATCH(C$4,A!$1:$1,0)),"/",SUMPRODUCT((OFFSET(A!$A$3:$A$1000,,MATCH(C$4,A!$1:$1,0)+1)&lt;60)*(A!$A$3:$A$1000=$A42)))</f>
        <v>0</v>
      </c>
      <c r="F42" s="35">
        <f ca="1">IF(ISERROR(MATCH(F$4,A!$1:$1,0)),"/",SUMPRODUCT((OFFSET(A!$A$3:$A$1000,,MATCH(F$4,A!$1:$1,0)-1)&lt;60)*(A!$A$3:$A$1000=$A42)))</f>
        <v>4</v>
      </c>
      <c r="G42" s="36">
        <f ca="1">IF(ISERROR(MATCH(F$4,A!$1:$1,0)),"/",SUMPRODUCT((OFFSET(A!$A$3:$A$1000,,MATCH(F$4,A!$1:$1,0))&lt;60)*(A!$A$3:$A$1000=$A42)))</f>
        <v>0</v>
      </c>
      <c r="H42" s="36">
        <f ca="1">IF(ISERROR(MATCH(F$4,A!$1:$1,0)),"/",SUMPRODUCT((OFFSET(A!$A$3:$A$1000,,MATCH(F$4,A!$1:$1,0)+1)&lt;60)*(A!$A$3:$A$1000=$A42)))</f>
        <v>0</v>
      </c>
      <c r="I42" s="35">
        <f ca="1">IF(ISERROR(MATCH(I$4,A!$1:$1,0)),"/",SUMPRODUCT((OFFSET(A!$A$3:$A$1000,,MATCH(I$4,A!$1:$1,0)-1)&lt;60)*(A!$A$3:$A$1000=$A42)))</f>
        <v>0</v>
      </c>
      <c r="J42" s="36">
        <f ca="1">IF(ISERROR(MATCH(I$4,A!$1:$1,0)),"/",SUMPRODUCT((OFFSET(A!$A$3:$A$1000,,MATCH(I$4,A!$1:$1,0))&lt;60)*(A!$A$3:$A$1000=$A42)))</f>
        <v>0</v>
      </c>
      <c r="K42" s="36">
        <f ca="1">IF(ISERROR(MATCH(I$4,A!$1:$1,0)),"/",SUMPRODUCT((OFFSET(A!$A$3:$A$1000,,MATCH(I$4,A!$1:$1,0)+1)&lt;60)*(A!$A$3:$A$1000=$A42)))</f>
        <v>0</v>
      </c>
      <c r="L42" s="35">
        <f ca="1">IF(ISERROR(MATCH(L$4,A!$1:$1,0)),"/",SUMPRODUCT((OFFSET(A!$A$3:$A$1000,,MATCH(L$4,A!$1:$1,0)-1)&lt;60)*(A!$A$3:$A$1000=$A42)))</f>
        <v>4</v>
      </c>
      <c r="M42" s="36">
        <f ca="1">IF(ISERROR(MATCH(L$4,A!$1:$1,0)),"/",SUMPRODUCT((OFFSET(A!$A$3:$A$1000,,MATCH(L$4,A!$1:$1,0))&lt;60)*(A!$A$3:$A$1000=$A42)))</f>
        <v>0</v>
      </c>
      <c r="N42" s="36">
        <f ca="1">IF(ISERROR(MATCH(L$4,A!$1:$1,0)),"/",SUMPRODUCT((OFFSET(A!$A$3:$A$1000,,MATCH(L$4,A!$1:$1,0)+1)&lt;60)*(A!$A$3:$A$1000=$A42)))</f>
        <v>0</v>
      </c>
      <c r="O42" s="35">
        <f ca="1">IF(ISERROR(MATCH(O$4,A!$1:$1,0)),"/",SUMPRODUCT((OFFSET(A!$A$3:$A$1000,,MATCH(O$4,A!$1:$1,0)-1)&lt;60)*(A!$A$3:$A$1000=$A42)))</f>
        <v>0</v>
      </c>
      <c r="P42" s="36">
        <f ca="1">IF(ISERROR(MATCH(O$4,A!$1:$1,0)),"/",SUMPRODUCT((OFFSET(A!$A$3:$A$1000,,MATCH(O$4,A!$1:$1,0))&lt;60)*(A!$A$3:$A$1000=$A42)))</f>
        <v>4</v>
      </c>
      <c r="Q42" s="36">
        <f ca="1">IF(ISERROR(MATCH(O$4,A!$1:$1,0)),"/",SUMPRODUCT((OFFSET(A!$A$3:$A$1000,,MATCH(O$4,A!$1:$1,0)+1)&lt;60)*(A!$A$3:$A$1000=$A42)))</f>
        <v>0</v>
      </c>
      <c r="R42" s="35">
        <f ca="1">IF(ISERROR(MATCH(R$4,A!$1:$1,0)),"/",SUMPRODUCT((OFFSET(A!$A$3:$A$1000,,MATCH(R$4,A!$1:$1,0)-1)&lt;60)*(A!$A$3:$A$1000=$A42)))</f>
        <v>0</v>
      </c>
      <c r="S42" s="36">
        <f ca="1">IF(ISERROR(MATCH(R$4,A!$1:$1,0)),"/",SUMPRODUCT((OFFSET(A!$A$3:$A$1000,,MATCH(R$4,A!$1:$1,0))&lt;60)*(A!$A$3:$A$1000=$A42)))</f>
        <v>0</v>
      </c>
      <c r="T42" s="36">
        <f ca="1">IF(ISERROR(MATCH(R$4,A!$1:$1,0)),"/",SUMPRODUCT((OFFSET(A!$A$3:$A$1000,,MATCH(R$4,A!$1:$1,0)+1)&lt;60)*(A!$A$3:$A$1000=$A42)))</f>
        <v>4</v>
      </c>
      <c r="U42" s="35">
        <f ca="1">IF(ISERROR(MATCH(U$4,A!$1:$1,0)),"/",SUMPRODUCT((OFFSET(A!$A$3:$A$1000,,MATCH(U$4,A!$1:$1,0)-1)&lt;60)*(A!$A$3:$A$1000=$A42)))</f>
        <v>0</v>
      </c>
      <c r="V42" s="36">
        <f ca="1">IF(ISERROR(MATCH(U$4,A!$1:$1,0)),"/",SUMPRODUCT((OFFSET(A!$A$3:$A$1000,,MATCH(U$4,A!$1:$1,0))&lt;60)*(A!$A$3:$A$1000=$A42)))</f>
        <v>0</v>
      </c>
      <c r="W42" s="36">
        <f ca="1">IF(ISERROR(MATCH(U$4,A!$1:$1,0)),"/",SUMPRODUCT((OFFSET(A!$A$3:$A$1000,,MATCH(U$4,A!$1:$1,0)+1)&lt;60)*(A!$A$3:$A$1000=$A42)))</f>
        <v>0</v>
      </c>
      <c r="X42" s="35">
        <f ca="1">IF(ISERROR(MATCH(X$4,A!$1:$1,0)),"/",SUMPRODUCT((OFFSET(A!$A$3:$A$1000,,MATCH(X$4,A!$1:$1,0)-1)&lt;60)*(A!$A$3:$A$1000=$A42)))</f>
        <v>0</v>
      </c>
      <c r="Y42" s="36">
        <f ca="1">IF(ISERROR(MATCH(X$4,A!$1:$1,0)),"/",SUMPRODUCT((OFFSET(A!$A$3:$A$1000,,MATCH(X$4,A!$1:$1,0))&lt;60)*(A!$A$3:$A$1000=$A42)))</f>
        <v>0</v>
      </c>
      <c r="Z42" s="36">
        <f ca="1">IF(ISERROR(MATCH(X$4,A!$1:$1,0)),"/",SUMPRODUCT((OFFSET(A!$A$3:$A$1000,,MATCH(X$4,A!$1:$1,0)+1)&lt;60)*(A!$A$3:$A$1000=$A42)))</f>
        <v>0</v>
      </c>
    </row>
    <row r="43" spans="1:26" ht="17.100000000000001" customHeight="1">
      <c r="A43" s="76"/>
      <c r="B43" s="22" t="s">
        <v>22</v>
      </c>
      <c r="C43" s="37">
        <f ca="1">IF(ISERROR(MATCH(C$4,A!$1:$1,0)),"/",SUMPRODUCT((OFFSET(A!$A$3:$A$1000,,MATCH(C$4,A!$1:$1,0)-1)&gt;=60)*(OFFSET(A!$A$3:$A$1000,,MATCH(C$4,A!$1:$1,0)-1)&lt;70)*(A!$A$3:$A$1000=$A42)))</f>
        <v>1</v>
      </c>
      <c r="D43" s="38">
        <f ca="1">IF(ISERROR(MATCH(C$4,A!$1:$1,0)),"/",SUMPRODUCT((OFFSET(A!$A$3:$A$1000,,MATCH(C$4,A!$1:$1,0))&gt;=60)*(OFFSET(A!$A$3:$A$1000,,MATCH(C$4,A!$1:$1,0))&lt;70)*(A!$A$3:$A$1000=$A42)))</f>
        <v>0</v>
      </c>
      <c r="E43" s="38">
        <f ca="1">IF(ISERROR(MATCH(C$4,A!$1:$1,0)),"/",SUMPRODUCT((OFFSET(A!$A$3:$A$1000,,MATCH(C$4,A!$1:$1,0)+1)&gt;=60)*(OFFSET(A!$A$3:$A$1000,,MATCH(C$4,A!$1:$1,0)+1)&lt;70)*(A!$A$3:$A$1000=$A42)))</f>
        <v>3</v>
      </c>
      <c r="F43" s="37">
        <f ca="1">IF(ISERROR(MATCH(F$4,A!$1:$1,0)),"/",SUMPRODUCT((OFFSET(A!$A$3:$A$1000,,MATCH(F$4,A!$1:$1,0)-1)&gt;=60)*(OFFSET(A!$A$3:$A$1000,,MATCH(F$4,A!$1:$1,0)-1)&lt;70)*(A!$A$3:$A$1000=$A42)))</f>
        <v>3</v>
      </c>
      <c r="G43" s="38">
        <f ca="1">IF(ISERROR(MATCH(F$4,A!$1:$1,0)),"/",SUMPRODUCT((OFFSET(A!$A$3:$A$1000,,MATCH(F$4,A!$1:$1,0))&gt;=60)*(OFFSET(A!$A$3:$A$1000,,MATCH(F$4,A!$1:$1,0))&lt;70)*(A!$A$3:$A$1000=$A42)))</f>
        <v>0</v>
      </c>
      <c r="H43" s="38">
        <f ca="1">IF(ISERROR(MATCH(F$4,A!$1:$1,0)),"/",SUMPRODUCT((OFFSET(A!$A$3:$A$1000,,MATCH(F$4,A!$1:$1,0)+1)&gt;=60)*(OFFSET(A!$A$3:$A$1000,,MATCH(F$4,A!$1:$1,0)+1)&lt;70)*(A!$A$3:$A$1000=$A42)))</f>
        <v>0</v>
      </c>
      <c r="I43" s="37">
        <f ca="1">IF(ISERROR(MATCH(I$4,A!$1:$1,0)),"/",SUMPRODUCT((OFFSET(A!$A$3:$A$1000,,MATCH(I$4,A!$1:$1,0)-1)&gt;=60)*(OFFSET(A!$A$3:$A$1000,,MATCH(I$4,A!$1:$1,0)-1)&lt;70)*(A!$A$3:$A$1000=$A42)))</f>
        <v>1</v>
      </c>
      <c r="J43" s="38">
        <f ca="1">IF(ISERROR(MATCH(I$4,A!$1:$1,0)),"/",SUMPRODUCT((OFFSET(A!$A$3:$A$1000,,MATCH(I$4,A!$1:$1,0))&gt;=60)*(OFFSET(A!$A$3:$A$1000,,MATCH(I$4,A!$1:$1,0))&lt;70)*(A!$A$3:$A$1000=$A42)))</f>
        <v>0</v>
      </c>
      <c r="K43" s="38">
        <f ca="1">IF(ISERROR(MATCH(I$4,A!$1:$1,0)),"/",SUMPRODUCT((OFFSET(A!$A$3:$A$1000,,MATCH(I$4,A!$1:$1,0)+1)&gt;=60)*(OFFSET(A!$A$3:$A$1000,,MATCH(I$4,A!$1:$1,0)+1)&lt;70)*(A!$A$3:$A$1000=$A42)))</f>
        <v>3</v>
      </c>
      <c r="L43" s="37">
        <f ca="1">IF(ISERROR(MATCH(L$4,A!$1:$1,0)),"/",SUMPRODUCT((OFFSET(A!$A$3:$A$1000,,MATCH(L$4,A!$1:$1,0)-1)&gt;=60)*(OFFSET(A!$A$3:$A$1000,,MATCH(L$4,A!$1:$1,0)-1)&lt;70)*(A!$A$3:$A$1000=$A42)))</f>
        <v>3</v>
      </c>
      <c r="M43" s="38">
        <f ca="1">IF(ISERROR(MATCH(L$4,A!$1:$1,0)),"/",SUMPRODUCT((OFFSET(A!$A$3:$A$1000,,MATCH(L$4,A!$1:$1,0))&gt;=60)*(OFFSET(A!$A$3:$A$1000,,MATCH(L$4,A!$1:$1,0))&lt;70)*(A!$A$3:$A$1000=$A42)))</f>
        <v>1</v>
      </c>
      <c r="N43" s="38">
        <f ca="1">IF(ISERROR(MATCH(L$4,A!$1:$1,0)),"/",SUMPRODUCT((OFFSET(A!$A$3:$A$1000,,MATCH(L$4,A!$1:$1,0)+1)&gt;=60)*(OFFSET(A!$A$3:$A$1000,,MATCH(L$4,A!$1:$1,0)+1)&lt;70)*(A!$A$3:$A$1000=$A42)))</f>
        <v>0</v>
      </c>
      <c r="O43" s="37">
        <f ca="1">IF(ISERROR(MATCH(O$4,A!$1:$1,0)),"/",SUMPRODUCT((OFFSET(A!$A$3:$A$1000,,MATCH(O$4,A!$1:$1,0)-1)&gt;=60)*(OFFSET(A!$A$3:$A$1000,,MATCH(O$4,A!$1:$1,0)-1)&lt;70)*(A!$A$3:$A$1000=$A42)))</f>
        <v>3</v>
      </c>
      <c r="P43" s="38">
        <f ca="1">IF(ISERROR(MATCH(O$4,A!$1:$1,0)),"/",SUMPRODUCT((OFFSET(A!$A$3:$A$1000,,MATCH(O$4,A!$1:$1,0))&gt;=60)*(OFFSET(A!$A$3:$A$1000,,MATCH(O$4,A!$1:$1,0))&lt;70)*(A!$A$3:$A$1000=$A42)))</f>
        <v>3</v>
      </c>
      <c r="Q43" s="38">
        <f ca="1">IF(ISERROR(MATCH(O$4,A!$1:$1,0)),"/",SUMPRODUCT((OFFSET(A!$A$3:$A$1000,,MATCH(O$4,A!$1:$1,0)+1)&gt;=60)*(OFFSET(A!$A$3:$A$1000,,MATCH(O$4,A!$1:$1,0)+1)&lt;70)*(A!$A$3:$A$1000=$A42)))</f>
        <v>1</v>
      </c>
      <c r="R43" s="37">
        <f ca="1">IF(ISERROR(MATCH(R$4,A!$1:$1,0)),"/",SUMPRODUCT((OFFSET(A!$A$3:$A$1000,,MATCH(R$4,A!$1:$1,0)-1)&gt;=60)*(OFFSET(A!$A$3:$A$1000,,MATCH(R$4,A!$1:$1,0)-1)&lt;70)*(A!$A$3:$A$1000=$A42)))</f>
        <v>0</v>
      </c>
      <c r="S43" s="38">
        <f ca="1">IF(ISERROR(MATCH(R$4,A!$1:$1,0)),"/",SUMPRODUCT((OFFSET(A!$A$3:$A$1000,,MATCH(R$4,A!$1:$1,0))&gt;=60)*(OFFSET(A!$A$3:$A$1000,,MATCH(R$4,A!$1:$1,0))&lt;70)*(A!$A$3:$A$1000=$A42)))</f>
        <v>3</v>
      </c>
      <c r="T43" s="38">
        <f ca="1">IF(ISERROR(MATCH(R$4,A!$1:$1,0)),"/",SUMPRODUCT((OFFSET(A!$A$3:$A$1000,,MATCH(R$4,A!$1:$1,0)+1)&gt;=60)*(OFFSET(A!$A$3:$A$1000,,MATCH(R$4,A!$1:$1,0)+1)&lt;70)*(A!$A$3:$A$1000=$A42)))</f>
        <v>3</v>
      </c>
      <c r="U43" s="37">
        <f ca="1">IF(ISERROR(MATCH(U$4,A!$1:$1,0)),"/",SUMPRODUCT((OFFSET(A!$A$3:$A$1000,,MATCH(U$4,A!$1:$1,0)-1)&gt;=60)*(OFFSET(A!$A$3:$A$1000,,MATCH(U$4,A!$1:$1,0)-1)&lt;70)*(A!$A$3:$A$1000=$A42)))</f>
        <v>1</v>
      </c>
      <c r="V43" s="38">
        <f ca="1">IF(ISERROR(MATCH(U$4,A!$1:$1,0)),"/",SUMPRODUCT((OFFSET(A!$A$3:$A$1000,,MATCH(U$4,A!$1:$1,0))&gt;=60)*(OFFSET(A!$A$3:$A$1000,,MATCH(U$4,A!$1:$1,0))&lt;70)*(A!$A$3:$A$1000=$A42)))</f>
        <v>0</v>
      </c>
      <c r="W43" s="38">
        <f ca="1">IF(ISERROR(MATCH(U$4,A!$1:$1,0)),"/",SUMPRODUCT((OFFSET(A!$A$3:$A$1000,,MATCH(U$4,A!$1:$1,0)+1)&gt;=60)*(OFFSET(A!$A$3:$A$1000,,MATCH(U$4,A!$1:$1,0)+1)&lt;70)*(A!$A$3:$A$1000=$A42)))</f>
        <v>3</v>
      </c>
      <c r="X43" s="37">
        <f ca="1">IF(ISERROR(MATCH(X$4,A!$1:$1,0)),"/",SUMPRODUCT((OFFSET(A!$A$3:$A$1000,,MATCH(X$4,A!$1:$1,0)-1)&gt;=60)*(OFFSET(A!$A$3:$A$1000,,MATCH(X$4,A!$1:$1,0)-1)&lt;70)*(A!$A$3:$A$1000=$A42)))</f>
        <v>1</v>
      </c>
      <c r="Y43" s="38">
        <f ca="1">IF(ISERROR(MATCH(X$4,A!$1:$1,0)),"/",SUMPRODUCT((OFFSET(A!$A$3:$A$1000,,MATCH(X$4,A!$1:$1,0))&gt;=60)*(OFFSET(A!$A$3:$A$1000,,MATCH(X$4,A!$1:$1,0))&lt;70)*(A!$A$3:$A$1000=$A42)))</f>
        <v>0</v>
      </c>
      <c r="Z43" s="38">
        <f ca="1">IF(ISERROR(MATCH(X$4,A!$1:$1,0)),"/",SUMPRODUCT((OFFSET(A!$A$3:$A$1000,,MATCH(X$4,A!$1:$1,0)+1)&gt;=60)*(OFFSET(A!$A$3:$A$1000,,MATCH(X$4,A!$1:$1,0)+1)&lt;70)*(A!$A$3:$A$1000=$A42)))</f>
        <v>3</v>
      </c>
    </row>
    <row r="44" spans="1:26" ht="17.100000000000001" customHeight="1">
      <c r="A44" s="76"/>
      <c r="B44" s="23" t="s">
        <v>23</v>
      </c>
      <c r="C44" s="39">
        <f ca="1">IF(ISERROR(MATCH(C$4,A!$1:$1,0)),"/",SUMPRODUCT((OFFSET(A!$A$3:$A$1000,,MATCH(C$4,A!$1:$1,0)-1)&gt;=70)*(OFFSET(A!$A$3:$A$1000,,MATCH(C$4,A!$1:$1,0)-1)&lt;80)*(A!$A$3:$A$1000=$A42)))</f>
        <v>4</v>
      </c>
      <c r="D44" s="40">
        <f ca="1">IF(ISERROR(MATCH(C$4,A!$1:$1,0)),"/",SUMPRODUCT((OFFSET(A!$A$3:$A$1000,,MATCH(C$4,A!$1:$1,0))&gt;=70)*(OFFSET(A!$A$3:$A$1000,,MATCH(C$4,A!$1:$1,0))&lt;80)*(A!$A$3:$A$1000=$A42)))</f>
        <v>5</v>
      </c>
      <c r="E44" s="40">
        <f ca="1">IF(ISERROR(MATCH(C$4,A!$1:$1,0)),"/",SUMPRODUCT((OFFSET(A!$A$3:$A$1000,,MATCH(C$4,A!$1:$1,0)+1)&gt;=70)*(OFFSET(A!$A$3:$A$1000,,MATCH(C$4,A!$1:$1,0)+1)&lt;80)*(A!$A$3:$A$1000=$A42)))</f>
        <v>3</v>
      </c>
      <c r="F44" s="39">
        <f ca="1">IF(ISERROR(MATCH(F$4,A!$1:$1,0)),"/",SUMPRODUCT((OFFSET(A!$A$3:$A$1000,,MATCH(F$4,A!$1:$1,0)-1)&gt;=70)*(OFFSET(A!$A$3:$A$1000,,MATCH(F$4,A!$1:$1,0)-1)&lt;80)*(A!$A$3:$A$1000=$A42)))</f>
        <v>1</v>
      </c>
      <c r="G44" s="40">
        <f ca="1">IF(ISERROR(MATCH(F$4,A!$1:$1,0)),"/",SUMPRODUCT((OFFSET(A!$A$3:$A$1000,,MATCH(F$4,A!$1:$1,0))&gt;=70)*(OFFSET(A!$A$3:$A$1000,,MATCH(F$4,A!$1:$1,0))&lt;80)*(A!$A$3:$A$1000=$A42)))</f>
        <v>8</v>
      </c>
      <c r="H44" s="40">
        <f ca="1">IF(ISERROR(MATCH(F$4,A!$1:$1,0)),"/",SUMPRODUCT((OFFSET(A!$A$3:$A$1000,,MATCH(F$4,A!$1:$1,0)+1)&gt;=70)*(OFFSET(A!$A$3:$A$1000,,MATCH(F$4,A!$1:$1,0)+1)&lt;80)*(A!$A$3:$A$1000=$A42)))</f>
        <v>0</v>
      </c>
      <c r="I44" s="39">
        <f ca="1">IF(ISERROR(MATCH(I$4,A!$1:$1,0)),"/",SUMPRODUCT((OFFSET(A!$A$3:$A$1000,,MATCH(I$4,A!$1:$1,0)-1)&gt;=70)*(OFFSET(A!$A$3:$A$1000,,MATCH(I$4,A!$1:$1,0)-1)&lt;80)*(A!$A$3:$A$1000=$A42)))</f>
        <v>4</v>
      </c>
      <c r="J44" s="40">
        <f ca="1">IF(ISERROR(MATCH(I$4,A!$1:$1,0)),"/",SUMPRODUCT((OFFSET(A!$A$3:$A$1000,,MATCH(I$4,A!$1:$1,0))&gt;=70)*(OFFSET(A!$A$3:$A$1000,,MATCH(I$4,A!$1:$1,0))&lt;80)*(A!$A$3:$A$1000=$A42)))</f>
        <v>5</v>
      </c>
      <c r="K44" s="40">
        <f ca="1">IF(ISERROR(MATCH(I$4,A!$1:$1,0)),"/",SUMPRODUCT((OFFSET(A!$A$3:$A$1000,,MATCH(I$4,A!$1:$1,0)+1)&gt;=70)*(OFFSET(A!$A$3:$A$1000,,MATCH(I$4,A!$1:$1,0)+1)&lt;80)*(A!$A$3:$A$1000=$A42)))</f>
        <v>3</v>
      </c>
      <c r="L44" s="39">
        <f ca="1">IF(ISERROR(MATCH(L$4,A!$1:$1,0)),"/",SUMPRODUCT((OFFSET(A!$A$3:$A$1000,,MATCH(L$4,A!$1:$1,0)-1)&gt;=70)*(OFFSET(A!$A$3:$A$1000,,MATCH(L$4,A!$1:$1,0)-1)&lt;80)*(A!$A$3:$A$1000=$A42)))</f>
        <v>1</v>
      </c>
      <c r="M44" s="40">
        <f ca="1">IF(ISERROR(MATCH(L$4,A!$1:$1,0)),"/",SUMPRODUCT((OFFSET(A!$A$3:$A$1000,,MATCH(L$4,A!$1:$1,0))&gt;=70)*(OFFSET(A!$A$3:$A$1000,,MATCH(L$4,A!$1:$1,0))&lt;80)*(A!$A$3:$A$1000=$A42)))</f>
        <v>4</v>
      </c>
      <c r="N44" s="40">
        <f ca="1">IF(ISERROR(MATCH(L$4,A!$1:$1,0)),"/",SUMPRODUCT((OFFSET(A!$A$3:$A$1000,,MATCH(L$4,A!$1:$1,0)+1)&gt;=70)*(OFFSET(A!$A$3:$A$1000,,MATCH(L$4,A!$1:$1,0)+1)&lt;80)*(A!$A$3:$A$1000=$A42)))</f>
        <v>5</v>
      </c>
      <c r="O44" s="39">
        <f ca="1">IF(ISERROR(MATCH(O$4,A!$1:$1,0)),"/",SUMPRODUCT((OFFSET(A!$A$3:$A$1000,,MATCH(O$4,A!$1:$1,0)-1)&gt;=70)*(OFFSET(A!$A$3:$A$1000,,MATCH(O$4,A!$1:$1,0)-1)&lt;80)*(A!$A$3:$A$1000=$A42)))</f>
        <v>3</v>
      </c>
      <c r="P44" s="40">
        <f ca="1">IF(ISERROR(MATCH(O$4,A!$1:$1,0)),"/",SUMPRODUCT((OFFSET(A!$A$3:$A$1000,,MATCH(O$4,A!$1:$1,0))&gt;=70)*(OFFSET(A!$A$3:$A$1000,,MATCH(O$4,A!$1:$1,0))&lt;80)*(A!$A$3:$A$1000=$A42)))</f>
        <v>1</v>
      </c>
      <c r="Q44" s="40">
        <f ca="1">IF(ISERROR(MATCH(O$4,A!$1:$1,0)),"/",SUMPRODUCT((OFFSET(A!$A$3:$A$1000,,MATCH(O$4,A!$1:$1,0)+1)&gt;=70)*(OFFSET(A!$A$3:$A$1000,,MATCH(O$4,A!$1:$1,0)+1)&lt;80)*(A!$A$3:$A$1000=$A42)))</f>
        <v>4</v>
      </c>
      <c r="R44" s="39">
        <f ca="1">IF(ISERROR(MATCH(R$4,A!$1:$1,0)),"/",SUMPRODUCT((OFFSET(A!$A$3:$A$1000,,MATCH(R$4,A!$1:$1,0)-1)&gt;=70)*(OFFSET(A!$A$3:$A$1000,,MATCH(R$4,A!$1:$1,0)-1)&lt;80)*(A!$A$3:$A$1000=$A42)))</f>
        <v>5</v>
      </c>
      <c r="S44" s="40">
        <f ca="1">IF(ISERROR(MATCH(R$4,A!$1:$1,0)),"/",SUMPRODUCT((OFFSET(A!$A$3:$A$1000,,MATCH(R$4,A!$1:$1,0))&gt;=70)*(OFFSET(A!$A$3:$A$1000,,MATCH(R$4,A!$1:$1,0))&lt;80)*(A!$A$3:$A$1000=$A42)))</f>
        <v>3</v>
      </c>
      <c r="T44" s="40">
        <f ca="1">IF(ISERROR(MATCH(R$4,A!$1:$1,0)),"/",SUMPRODUCT((OFFSET(A!$A$3:$A$1000,,MATCH(R$4,A!$1:$1,0)+1)&gt;=70)*(OFFSET(A!$A$3:$A$1000,,MATCH(R$4,A!$1:$1,0)+1)&lt;80)*(A!$A$3:$A$1000=$A42)))</f>
        <v>1</v>
      </c>
      <c r="U44" s="39">
        <f ca="1">IF(ISERROR(MATCH(U$4,A!$1:$1,0)),"/",SUMPRODUCT((OFFSET(A!$A$3:$A$1000,,MATCH(U$4,A!$1:$1,0)-1)&gt;=70)*(OFFSET(A!$A$3:$A$1000,,MATCH(U$4,A!$1:$1,0)-1)&lt;80)*(A!$A$3:$A$1000=$A42)))</f>
        <v>4</v>
      </c>
      <c r="V44" s="40">
        <f ca="1">IF(ISERROR(MATCH(U$4,A!$1:$1,0)),"/",SUMPRODUCT((OFFSET(A!$A$3:$A$1000,,MATCH(U$4,A!$1:$1,0))&gt;=70)*(OFFSET(A!$A$3:$A$1000,,MATCH(U$4,A!$1:$1,0))&lt;80)*(A!$A$3:$A$1000=$A42)))</f>
        <v>5</v>
      </c>
      <c r="W44" s="40">
        <f ca="1">IF(ISERROR(MATCH(U$4,A!$1:$1,0)),"/",SUMPRODUCT((OFFSET(A!$A$3:$A$1000,,MATCH(U$4,A!$1:$1,0)+1)&gt;=70)*(OFFSET(A!$A$3:$A$1000,,MATCH(U$4,A!$1:$1,0)+1)&lt;80)*(A!$A$3:$A$1000=$A42)))</f>
        <v>3</v>
      </c>
      <c r="X44" s="39">
        <f ca="1">IF(ISERROR(MATCH(X$4,A!$1:$1,0)),"/",SUMPRODUCT((OFFSET(A!$A$3:$A$1000,,MATCH(X$4,A!$1:$1,0)-1)&gt;=70)*(OFFSET(A!$A$3:$A$1000,,MATCH(X$4,A!$1:$1,0)-1)&lt;80)*(A!$A$3:$A$1000=$A42)))</f>
        <v>4</v>
      </c>
      <c r="Y44" s="40">
        <f ca="1">IF(ISERROR(MATCH(X$4,A!$1:$1,0)),"/",SUMPRODUCT((OFFSET(A!$A$3:$A$1000,,MATCH(X$4,A!$1:$1,0))&gt;=70)*(OFFSET(A!$A$3:$A$1000,,MATCH(X$4,A!$1:$1,0))&lt;80)*(A!$A$3:$A$1000=$A42)))</f>
        <v>5</v>
      </c>
      <c r="Z44" s="40">
        <f ca="1">IF(ISERROR(MATCH(X$4,A!$1:$1,0)),"/",SUMPRODUCT((OFFSET(A!$A$3:$A$1000,,MATCH(X$4,A!$1:$1,0)+1)&gt;=70)*(OFFSET(A!$A$3:$A$1000,,MATCH(X$4,A!$1:$1,0)+1)&lt;80)*(A!$A$3:$A$1000=$A42)))</f>
        <v>3</v>
      </c>
    </row>
    <row r="45" spans="1:26" ht="17.100000000000001" customHeight="1">
      <c r="A45" s="76"/>
      <c r="B45" s="24" t="s">
        <v>24</v>
      </c>
      <c r="C45" s="41">
        <f ca="1">IF(ISERROR(MATCH(C$4,A!$1:$1,0)),"/",SUMPRODUCT((OFFSET(A!$A$3:$A$1000,,MATCH(C$4,A!$1:$1,0)-1)&gt;=80)*(OFFSET(A!$A$3:$A$1000,,MATCH(C$4,A!$1:$1,0)-1)&lt;90)*(A!$A$3:$A$1000=$A42)))</f>
        <v>3</v>
      </c>
      <c r="D45" s="42">
        <f ca="1">IF(ISERROR(MATCH(C$4,A!$1:$1,0)),"/",SUMPRODUCT((OFFSET(A!$A$3:$A$1000,,MATCH(C$4,A!$1:$1,0))&gt;=80)*(OFFSET(A!$A$3:$A$1000,,MATCH(C$4,A!$1:$1,0))&lt;90)*(A!$A$3:$A$1000=$A42)))</f>
        <v>2</v>
      </c>
      <c r="E45" s="42">
        <f ca="1">IF(ISERROR(MATCH(C$4,A!$1:$1,0)),"/",SUMPRODUCT((OFFSET(A!$A$3:$A$1000,,MATCH(C$4,A!$1:$1,0)+1)&gt;=80)*(OFFSET(A!$A$3:$A$1000,,MATCH(C$4,A!$1:$1,0)+1)&lt;90)*(A!$A$3:$A$1000=$A42)))</f>
        <v>2</v>
      </c>
      <c r="F45" s="41">
        <f ca="1">IF(ISERROR(MATCH(F$4,A!$1:$1,0)),"/",SUMPRODUCT((OFFSET(A!$A$3:$A$1000,,MATCH(F$4,A!$1:$1,0)-1)&gt;=80)*(OFFSET(A!$A$3:$A$1000,,MATCH(F$4,A!$1:$1,0)-1)&lt;90)*(A!$A$3:$A$1000=$A42)))</f>
        <v>0</v>
      </c>
      <c r="G45" s="42">
        <f ca="1">IF(ISERROR(MATCH(F$4,A!$1:$1,0)),"/",SUMPRODUCT((OFFSET(A!$A$3:$A$1000,,MATCH(F$4,A!$1:$1,0))&gt;=80)*(OFFSET(A!$A$3:$A$1000,,MATCH(F$4,A!$1:$1,0))&lt;90)*(A!$A$3:$A$1000=$A42)))</f>
        <v>0</v>
      </c>
      <c r="H45" s="42">
        <f ca="1">IF(ISERROR(MATCH(F$4,A!$1:$1,0)),"/",SUMPRODUCT((OFFSET(A!$A$3:$A$1000,,MATCH(F$4,A!$1:$1,0)+1)&gt;=80)*(OFFSET(A!$A$3:$A$1000,,MATCH(F$4,A!$1:$1,0)+1)&lt;90)*(A!$A$3:$A$1000=$A42)))</f>
        <v>0</v>
      </c>
      <c r="I45" s="41">
        <f ca="1">IF(ISERROR(MATCH(I$4,A!$1:$1,0)),"/",SUMPRODUCT((OFFSET(A!$A$3:$A$1000,,MATCH(I$4,A!$1:$1,0)-1)&gt;=80)*(OFFSET(A!$A$3:$A$1000,,MATCH(I$4,A!$1:$1,0)-1)&lt;90)*(A!$A$3:$A$1000=$A42)))</f>
        <v>3</v>
      </c>
      <c r="J45" s="42">
        <f ca="1">IF(ISERROR(MATCH(I$4,A!$1:$1,0)),"/",SUMPRODUCT((OFFSET(A!$A$3:$A$1000,,MATCH(I$4,A!$1:$1,0))&gt;=80)*(OFFSET(A!$A$3:$A$1000,,MATCH(I$4,A!$1:$1,0))&lt;90)*(A!$A$3:$A$1000=$A42)))</f>
        <v>2</v>
      </c>
      <c r="K45" s="42">
        <f ca="1">IF(ISERROR(MATCH(I$4,A!$1:$1,0)),"/",SUMPRODUCT((OFFSET(A!$A$3:$A$1000,,MATCH(I$4,A!$1:$1,0)+1)&gt;=80)*(OFFSET(A!$A$3:$A$1000,,MATCH(I$4,A!$1:$1,0)+1)&lt;90)*(A!$A$3:$A$1000=$A42)))</f>
        <v>2</v>
      </c>
      <c r="L45" s="41">
        <f ca="1">IF(ISERROR(MATCH(L$4,A!$1:$1,0)),"/",SUMPRODUCT((OFFSET(A!$A$3:$A$1000,,MATCH(L$4,A!$1:$1,0)-1)&gt;=80)*(OFFSET(A!$A$3:$A$1000,,MATCH(L$4,A!$1:$1,0)-1)&lt;90)*(A!$A$3:$A$1000=$A42)))</f>
        <v>0</v>
      </c>
      <c r="M45" s="42">
        <f ca="1">IF(ISERROR(MATCH(L$4,A!$1:$1,0)),"/",SUMPRODUCT((OFFSET(A!$A$3:$A$1000,,MATCH(L$4,A!$1:$1,0))&gt;=80)*(OFFSET(A!$A$3:$A$1000,,MATCH(L$4,A!$1:$1,0))&lt;90)*(A!$A$3:$A$1000=$A42)))</f>
        <v>3</v>
      </c>
      <c r="N45" s="42">
        <f ca="1">IF(ISERROR(MATCH(L$4,A!$1:$1,0)),"/",SUMPRODUCT((OFFSET(A!$A$3:$A$1000,,MATCH(L$4,A!$1:$1,0)+1)&gt;=80)*(OFFSET(A!$A$3:$A$1000,,MATCH(L$4,A!$1:$1,0)+1)&lt;90)*(A!$A$3:$A$1000=$A42)))</f>
        <v>2</v>
      </c>
      <c r="O45" s="41">
        <f ca="1">IF(ISERROR(MATCH(O$4,A!$1:$1,0)),"/",SUMPRODUCT((OFFSET(A!$A$3:$A$1000,,MATCH(O$4,A!$1:$1,0)-1)&gt;=80)*(OFFSET(A!$A$3:$A$1000,,MATCH(O$4,A!$1:$1,0)-1)&lt;90)*(A!$A$3:$A$1000=$A42)))</f>
        <v>2</v>
      </c>
      <c r="P45" s="42">
        <f ca="1">IF(ISERROR(MATCH(O$4,A!$1:$1,0)),"/",SUMPRODUCT((OFFSET(A!$A$3:$A$1000,,MATCH(O$4,A!$1:$1,0))&gt;=80)*(OFFSET(A!$A$3:$A$1000,,MATCH(O$4,A!$1:$1,0))&lt;90)*(A!$A$3:$A$1000=$A42)))</f>
        <v>0</v>
      </c>
      <c r="Q45" s="42">
        <f ca="1">IF(ISERROR(MATCH(O$4,A!$1:$1,0)),"/",SUMPRODUCT((OFFSET(A!$A$3:$A$1000,,MATCH(O$4,A!$1:$1,0)+1)&gt;=80)*(OFFSET(A!$A$3:$A$1000,,MATCH(O$4,A!$1:$1,0)+1)&lt;90)*(A!$A$3:$A$1000=$A42)))</f>
        <v>3</v>
      </c>
      <c r="R45" s="41">
        <f ca="1">IF(ISERROR(MATCH(R$4,A!$1:$1,0)),"/",SUMPRODUCT((OFFSET(A!$A$3:$A$1000,,MATCH(R$4,A!$1:$1,0)-1)&gt;=80)*(OFFSET(A!$A$3:$A$1000,,MATCH(R$4,A!$1:$1,0)-1)&lt;90)*(A!$A$3:$A$1000=$A42)))</f>
        <v>2</v>
      </c>
      <c r="S45" s="42">
        <f ca="1">IF(ISERROR(MATCH(R$4,A!$1:$1,0)),"/",SUMPRODUCT((OFFSET(A!$A$3:$A$1000,,MATCH(R$4,A!$1:$1,0))&gt;=80)*(OFFSET(A!$A$3:$A$1000,,MATCH(R$4,A!$1:$1,0))&lt;90)*(A!$A$3:$A$1000=$A42)))</f>
        <v>2</v>
      </c>
      <c r="T45" s="42">
        <f ca="1">IF(ISERROR(MATCH(R$4,A!$1:$1,0)),"/",SUMPRODUCT((OFFSET(A!$A$3:$A$1000,,MATCH(R$4,A!$1:$1,0)+1)&gt;=80)*(OFFSET(A!$A$3:$A$1000,,MATCH(R$4,A!$1:$1,0)+1)&lt;90)*(A!$A$3:$A$1000=$A42)))</f>
        <v>0</v>
      </c>
      <c r="U45" s="41">
        <f ca="1">IF(ISERROR(MATCH(U$4,A!$1:$1,0)),"/",SUMPRODUCT((OFFSET(A!$A$3:$A$1000,,MATCH(U$4,A!$1:$1,0)-1)&gt;=80)*(OFFSET(A!$A$3:$A$1000,,MATCH(U$4,A!$1:$1,0)-1)&lt;90)*(A!$A$3:$A$1000=$A42)))</f>
        <v>3</v>
      </c>
      <c r="V45" s="42">
        <f ca="1">IF(ISERROR(MATCH(U$4,A!$1:$1,0)),"/",SUMPRODUCT((OFFSET(A!$A$3:$A$1000,,MATCH(U$4,A!$1:$1,0))&gt;=80)*(OFFSET(A!$A$3:$A$1000,,MATCH(U$4,A!$1:$1,0))&lt;90)*(A!$A$3:$A$1000=$A42)))</f>
        <v>2</v>
      </c>
      <c r="W45" s="42">
        <f ca="1">IF(ISERROR(MATCH(U$4,A!$1:$1,0)),"/",SUMPRODUCT((OFFSET(A!$A$3:$A$1000,,MATCH(U$4,A!$1:$1,0)+1)&gt;=80)*(OFFSET(A!$A$3:$A$1000,,MATCH(U$4,A!$1:$1,0)+1)&lt;90)*(A!$A$3:$A$1000=$A42)))</f>
        <v>2</v>
      </c>
      <c r="X45" s="41">
        <f ca="1">IF(ISERROR(MATCH(X$4,A!$1:$1,0)),"/",SUMPRODUCT((OFFSET(A!$A$3:$A$1000,,MATCH(X$4,A!$1:$1,0)-1)&gt;=80)*(OFFSET(A!$A$3:$A$1000,,MATCH(X$4,A!$1:$1,0)-1)&lt;90)*(A!$A$3:$A$1000=$A42)))</f>
        <v>3</v>
      </c>
      <c r="Y45" s="42">
        <f ca="1">IF(ISERROR(MATCH(X$4,A!$1:$1,0)),"/",SUMPRODUCT((OFFSET(A!$A$3:$A$1000,,MATCH(X$4,A!$1:$1,0))&gt;=80)*(OFFSET(A!$A$3:$A$1000,,MATCH(X$4,A!$1:$1,0))&lt;90)*(A!$A$3:$A$1000=$A42)))</f>
        <v>2</v>
      </c>
      <c r="Z45" s="42">
        <f ca="1">IF(ISERROR(MATCH(X$4,A!$1:$1,0)),"/",SUMPRODUCT((OFFSET(A!$A$3:$A$1000,,MATCH(X$4,A!$1:$1,0)+1)&gt;=80)*(OFFSET(A!$A$3:$A$1000,,MATCH(X$4,A!$1:$1,0)+1)&lt;90)*(A!$A$3:$A$1000=$A42)))</f>
        <v>2</v>
      </c>
    </row>
    <row r="46" spans="1:26" ht="17.100000000000001" customHeight="1">
      <c r="A46" s="76"/>
      <c r="B46" s="22" t="s">
        <v>25</v>
      </c>
      <c r="C46" s="37">
        <f ca="1">IF(ISERROR(MATCH(C$4,A!$1:$1,0)),"/",SUMPRODUCT((OFFSET(A!$A$3:$A$1000,,MATCH(C$4,A!$1:$1,0)-1)&gt;=90)*(A!$A$3:$A$1000=$A42)))</f>
        <v>0</v>
      </c>
      <c r="D46" s="38">
        <f ca="1">IF(ISERROR(MATCH(C$4,A!$1:$1,0)),"/",SUMPRODUCT((OFFSET(A!$A$3:$A$1000,,MATCH(C$4,A!$1:$1,0))&gt;=90)*(A!$A$3:$A$1000=$A42)))</f>
        <v>1</v>
      </c>
      <c r="E46" s="38">
        <f ca="1">IF(ISERROR(MATCH(C$4,A!$1:$1,0)),"/",SUMPRODUCT((OFFSET(A!$A$3:$A$1000,,MATCH(C$4,A!$1:$1,0)+1)&gt;=90)*(A!$A$3:$A$1000=$A42)))</f>
        <v>0</v>
      </c>
      <c r="F46" s="37">
        <f ca="1">IF(ISERROR(MATCH(F$4,A!$1:$1,0)),"/",SUMPRODUCT((OFFSET(A!$A$3:$A$1000,,MATCH(F$4,A!$1:$1,0)-1)&gt;=90)*(A!$A$3:$A$1000=$A42)))</f>
        <v>0</v>
      </c>
      <c r="G46" s="38">
        <f ca="1">IF(ISERROR(MATCH(F$4,A!$1:$1,0)),"/",SUMPRODUCT((OFFSET(A!$A$3:$A$1000,,MATCH(F$4,A!$1:$1,0))&gt;=90)*(A!$A$3:$A$1000=$A42)))</f>
        <v>0</v>
      </c>
      <c r="H46" s="38">
        <f ca="1">IF(ISERROR(MATCH(F$4,A!$1:$1,0)),"/",SUMPRODUCT((OFFSET(A!$A$3:$A$1000,,MATCH(F$4,A!$1:$1,0)+1)&gt;=90)*(A!$A$3:$A$1000=$A42)))</f>
        <v>8</v>
      </c>
      <c r="I46" s="37">
        <f ca="1">IF(ISERROR(MATCH(I$4,A!$1:$1,0)),"/",SUMPRODUCT((OFFSET(A!$A$3:$A$1000,,MATCH(I$4,A!$1:$1,0)-1)&gt;=90)*(A!$A$3:$A$1000=$A42)))</f>
        <v>0</v>
      </c>
      <c r="J46" s="38">
        <f ca="1">IF(ISERROR(MATCH(I$4,A!$1:$1,0)),"/",SUMPRODUCT((OFFSET(A!$A$3:$A$1000,,MATCH(I$4,A!$1:$1,0))&gt;=90)*(A!$A$3:$A$1000=$A42)))</f>
        <v>1</v>
      </c>
      <c r="K46" s="38">
        <f ca="1">IF(ISERROR(MATCH(I$4,A!$1:$1,0)),"/",SUMPRODUCT((OFFSET(A!$A$3:$A$1000,,MATCH(I$4,A!$1:$1,0)+1)&gt;=90)*(A!$A$3:$A$1000=$A42)))</f>
        <v>0</v>
      </c>
      <c r="L46" s="37">
        <f ca="1">IF(ISERROR(MATCH(L$4,A!$1:$1,0)),"/",SUMPRODUCT((OFFSET(A!$A$3:$A$1000,,MATCH(L$4,A!$1:$1,0)-1)&gt;=90)*(A!$A$3:$A$1000=$A42)))</f>
        <v>0</v>
      </c>
      <c r="M46" s="38">
        <f ca="1">IF(ISERROR(MATCH(L$4,A!$1:$1,0)),"/",SUMPRODUCT((OFFSET(A!$A$3:$A$1000,,MATCH(L$4,A!$1:$1,0))&gt;=90)*(A!$A$3:$A$1000=$A42)))</f>
        <v>0</v>
      </c>
      <c r="N46" s="38">
        <f ca="1">IF(ISERROR(MATCH(L$4,A!$1:$1,0)),"/",SUMPRODUCT((OFFSET(A!$A$3:$A$1000,,MATCH(L$4,A!$1:$1,0)+1)&gt;=90)*(A!$A$3:$A$1000=$A42)))</f>
        <v>1</v>
      </c>
      <c r="O46" s="37">
        <f ca="1">IF(ISERROR(MATCH(O$4,A!$1:$1,0)),"/",SUMPRODUCT((OFFSET(A!$A$3:$A$1000,,MATCH(O$4,A!$1:$1,0)-1)&gt;=90)*(A!$A$3:$A$1000=$A42)))</f>
        <v>0</v>
      </c>
      <c r="P46" s="38">
        <f ca="1">IF(ISERROR(MATCH(O$4,A!$1:$1,0)),"/",SUMPRODUCT((OFFSET(A!$A$3:$A$1000,,MATCH(O$4,A!$1:$1,0))&gt;=90)*(A!$A$3:$A$1000=$A42)))</f>
        <v>0</v>
      </c>
      <c r="Q46" s="38">
        <f ca="1">IF(ISERROR(MATCH(O$4,A!$1:$1,0)),"/",SUMPRODUCT((OFFSET(A!$A$3:$A$1000,,MATCH(O$4,A!$1:$1,0)+1)&gt;=90)*(A!$A$3:$A$1000=$A42)))</f>
        <v>0</v>
      </c>
      <c r="R46" s="37">
        <f ca="1">IF(ISERROR(MATCH(R$4,A!$1:$1,0)),"/",SUMPRODUCT((OFFSET(A!$A$3:$A$1000,,MATCH(R$4,A!$1:$1,0)-1)&gt;=90)*(A!$A$3:$A$1000=$A42)))</f>
        <v>1</v>
      </c>
      <c r="S46" s="38">
        <f ca="1">IF(ISERROR(MATCH(R$4,A!$1:$1,0)),"/",SUMPRODUCT((OFFSET(A!$A$3:$A$1000,,MATCH(R$4,A!$1:$1,0))&gt;=90)*(A!$A$3:$A$1000=$A42)))</f>
        <v>0</v>
      </c>
      <c r="T46" s="38">
        <f ca="1">IF(ISERROR(MATCH(R$4,A!$1:$1,0)),"/",SUMPRODUCT((OFFSET(A!$A$3:$A$1000,,MATCH(R$4,A!$1:$1,0)+1)&gt;=90)*(A!$A$3:$A$1000=$A42)))</f>
        <v>0</v>
      </c>
      <c r="U46" s="37">
        <f ca="1">IF(ISERROR(MATCH(U$4,A!$1:$1,0)),"/",SUMPRODUCT((OFFSET(A!$A$3:$A$1000,,MATCH(U$4,A!$1:$1,0)-1)&gt;=90)*(A!$A$3:$A$1000=$A42)))</f>
        <v>0</v>
      </c>
      <c r="V46" s="38">
        <f ca="1">IF(ISERROR(MATCH(U$4,A!$1:$1,0)),"/",SUMPRODUCT((OFFSET(A!$A$3:$A$1000,,MATCH(U$4,A!$1:$1,0))&gt;=90)*(A!$A$3:$A$1000=$A42)))</f>
        <v>1</v>
      </c>
      <c r="W46" s="38">
        <f ca="1">IF(ISERROR(MATCH(U$4,A!$1:$1,0)),"/",SUMPRODUCT((OFFSET(A!$A$3:$A$1000,,MATCH(U$4,A!$1:$1,0)+1)&gt;=90)*(A!$A$3:$A$1000=$A42)))</f>
        <v>0</v>
      </c>
      <c r="X46" s="37">
        <f ca="1">IF(ISERROR(MATCH(X$4,A!$1:$1,0)),"/",SUMPRODUCT((OFFSET(A!$A$3:$A$1000,,MATCH(X$4,A!$1:$1,0)-1)&gt;=90)*(A!$A$3:$A$1000=$A42)))</f>
        <v>0</v>
      </c>
      <c r="Y46" s="38">
        <f ca="1">IF(ISERROR(MATCH(X$4,A!$1:$1,0)),"/",SUMPRODUCT((OFFSET(A!$A$3:$A$1000,,MATCH(X$4,A!$1:$1,0))&gt;=90)*(A!$A$3:$A$1000=$A42)))</f>
        <v>1</v>
      </c>
      <c r="Z46" s="38">
        <f ca="1">IF(ISERROR(MATCH(X$4,A!$1:$1,0)),"/",SUMPRODUCT((OFFSET(A!$A$3:$A$1000,,MATCH(X$4,A!$1:$1,0)+1)&gt;=90)*(A!$A$3:$A$1000=$A42)))</f>
        <v>0</v>
      </c>
    </row>
    <row r="47" spans="1:26" ht="17.100000000000001" customHeight="1" thickBot="1">
      <c r="A47" s="77"/>
      <c r="B47" s="25" t="s">
        <v>26</v>
      </c>
      <c r="C47" s="44">
        <f ca="1">IF(ISERROR(MATCH(C$4,A!$1:$1,0)),"/",AVERAGEIF(A!$A$3:$A$1000,$A42,OFFSET(A!$A$3:$A$1000,,MATCH(C$4,A!$1:$1,0)-1)))</f>
        <v>75.125</v>
      </c>
      <c r="D47" s="44">
        <f ca="1">IF(ISERROR(MATCH(C$4,A!$1:$1,0)),"/",AVERAGEIF(A!$A$3:$A$1000,$A42,OFFSET(A!$A$3:$A$1000,,MATCH(C$4,A!$1:$1,0))))</f>
        <v>77.625</v>
      </c>
      <c r="E47" s="44">
        <f ca="1">IF(ISERROR(MATCH(C$4,A!$1:$1,0)),"/",AVERAGEIF(A!$A$3:$A$1000,$A42,OFFSET(A!$A$3:$A$1000,,MATCH(C$4,A!$1:$1,0)+1)))</f>
        <v>74.05</v>
      </c>
      <c r="F47" s="44">
        <f ca="1">IF(ISERROR(MATCH(F$4,A!$1:$1,0)),"/",AVERAGEIF(A!$A$3:$A$1000,$A42,OFFSET(A!$A$3:$A$1000,,MATCH(F$4,A!$1:$1,0)-1)))</f>
        <v>61.925000000000004</v>
      </c>
      <c r="G47" s="44">
        <f ca="1">IF(ISERROR(MATCH(F$4,A!$1:$1,0)),"/",AVERAGEIF(A!$A$3:$A$1000,$A42,OFFSET(A!$A$3:$A$1000,,MATCH(F$4,A!$1:$1,0))))</f>
        <v>75.100000000000009</v>
      </c>
      <c r="H47" s="44">
        <f ca="1">IF(ISERROR(MATCH(F$4,A!$1:$1,0)),"/",AVERAGEIF(A!$A$3:$A$1000,$A42,OFFSET(A!$A$3:$A$1000,,MATCH(F$4,A!$1:$1,0)+1)))</f>
        <v>91.600000000000009</v>
      </c>
      <c r="I47" s="44">
        <f ca="1">IF(ISERROR(MATCH(I$4,A!$1:$1,0)),"/",AVERAGEIF(A!$A$3:$A$1000,$A42,OFFSET(A!$A$3:$A$1000,,MATCH(I$4,A!$1:$1,0)-1)))</f>
        <v>75.125</v>
      </c>
      <c r="J47" s="44">
        <f ca="1">IF(ISERROR(MATCH(I$4,A!$1:$1,0)),"/",AVERAGEIF(A!$A$3:$A$1000,$A42,OFFSET(A!$A$3:$A$1000,,MATCH(I$4,A!$1:$1,0))))</f>
        <v>77.625</v>
      </c>
      <c r="K47" s="44">
        <f ca="1">IF(ISERROR(MATCH(I$4,A!$1:$1,0)),"/",AVERAGEIF(A!$A$3:$A$1000,$A42,OFFSET(A!$A$3:$A$1000,,MATCH(I$4,A!$1:$1,0)+1)))</f>
        <v>74.05</v>
      </c>
      <c r="L47" s="44">
        <f ca="1">IF(ISERROR(MATCH(L$4,A!$1:$1,0)),"/",AVERAGEIF(A!$A$3:$A$1000,$A42,OFFSET(A!$A$3:$A$1000,,MATCH(L$4,A!$1:$1,0)-1)))</f>
        <v>61.925000000000004</v>
      </c>
      <c r="M47" s="44">
        <f ca="1">IF(ISERROR(MATCH(L$4,A!$1:$1,0)),"/",AVERAGEIF(A!$A$3:$A$1000,$A42,OFFSET(A!$A$3:$A$1000,,MATCH(L$4,A!$1:$1,0))))</f>
        <v>75.125</v>
      </c>
      <c r="N47" s="44">
        <f ca="1">IF(ISERROR(MATCH(L$4,A!$1:$1,0)),"/",AVERAGEIF(A!$A$3:$A$1000,$A42,OFFSET(A!$A$3:$A$1000,,MATCH(L$4,A!$1:$1,0)+1)))</f>
        <v>77.625</v>
      </c>
      <c r="O47" s="44">
        <f ca="1">IF(ISERROR(MATCH(O$4,A!$1:$1,0)),"/",AVERAGEIF(A!$A$3:$A$1000,$A42,OFFSET(A!$A$3:$A$1000,,MATCH(O$4,A!$1:$1,0)-1)))</f>
        <v>74.05</v>
      </c>
      <c r="P47" s="44">
        <f ca="1">IF(ISERROR(MATCH(O$4,A!$1:$1,0)),"/",AVERAGEIF(A!$A$3:$A$1000,$A42,OFFSET(A!$A$3:$A$1000,,MATCH(O$4,A!$1:$1,0))))</f>
        <v>61.925000000000004</v>
      </c>
      <c r="Q47" s="44">
        <f ca="1">IF(ISERROR(MATCH(O$4,A!$1:$1,0)),"/",AVERAGEIF(A!$A$3:$A$1000,$A42,OFFSET(A!$A$3:$A$1000,,MATCH(O$4,A!$1:$1,0)+1)))</f>
        <v>75.125</v>
      </c>
      <c r="R47" s="44">
        <f ca="1">IF(ISERROR(MATCH(R$4,A!$1:$1,0)),"/",AVERAGEIF(A!$A$3:$A$1000,$A42,OFFSET(A!$A$3:$A$1000,,MATCH(R$4,A!$1:$1,0)-1)))</f>
        <v>77.625</v>
      </c>
      <c r="S47" s="44">
        <f ca="1">IF(ISERROR(MATCH(R$4,A!$1:$1,0)),"/",AVERAGEIF(A!$A$3:$A$1000,$A42,OFFSET(A!$A$3:$A$1000,,MATCH(R$4,A!$1:$1,0))))</f>
        <v>74.05</v>
      </c>
      <c r="T47" s="44">
        <f ca="1">IF(ISERROR(MATCH(R$4,A!$1:$1,0)),"/",AVERAGEIF(A!$A$3:$A$1000,$A42,OFFSET(A!$A$3:$A$1000,,MATCH(R$4,A!$1:$1,0)+1)))</f>
        <v>61.925000000000004</v>
      </c>
      <c r="U47" s="44">
        <f ca="1">IF(ISERROR(MATCH(U$4,A!$1:$1,0)),"/",AVERAGEIF(A!$A$3:$A$1000,$A42,OFFSET(A!$A$3:$A$1000,,MATCH(U$4,A!$1:$1,0)-1)))</f>
        <v>75.125</v>
      </c>
      <c r="V47" s="44">
        <f ca="1">IF(ISERROR(MATCH(U$4,A!$1:$1,0)),"/",AVERAGEIF(A!$A$3:$A$1000,$A42,OFFSET(A!$A$3:$A$1000,,MATCH(U$4,A!$1:$1,0))))</f>
        <v>77.625</v>
      </c>
      <c r="W47" s="44">
        <f ca="1">IF(ISERROR(MATCH(U$4,A!$1:$1,0)),"/",AVERAGEIF(A!$A$3:$A$1000,$A42,OFFSET(A!$A$3:$A$1000,,MATCH(U$4,A!$1:$1,0)+1)))</f>
        <v>74.05</v>
      </c>
      <c r="X47" s="44">
        <f ca="1">IF(ISERROR(MATCH(X$4,A!$1:$1,0)),"/",AVERAGEIF(A!$A$3:$A$1000,$A42,OFFSET(A!$A$3:$A$1000,,MATCH(X$4,A!$1:$1,0)-1)))</f>
        <v>75.125</v>
      </c>
      <c r="Y47" s="44">
        <f ca="1">IF(ISERROR(MATCH(X$4,A!$1:$1,0)),"/",AVERAGEIF(A!$A$3:$A$1000,$A42,OFFSET(A!$A$3:$A$1000,,MATCH(X$4,A!$1:$1,0))))</f>
        <v>77.625</v>
      </c>
      <c r="Z47" s="44">
        <f ca="1">IF(ISERROR(MATCH(X$4,A!$1:$1,0)),"/",AVERAGEIF(A!$A$3:$A$1000,$A42,OFFSET(A!$A$3:$A$1000,,MATCH(X$4,A!$1:$1,0)+1)))</f>
        <v>74.05</v>
      </c>
    </row>
  </sheetData>
  <mergeCells count="33">
    <mergeCell ref="X2:Z2"/>
    <mergeCell ref="X3:Z3"/>
    <mergeCell ref="C1:Z1"/>
    <mergeCell ref="A42:A47"/>
    <mergeCell ref="O4:Q4"/>
    <mergeCell ref="R4:T4"/>
    <mergeCell ref="U4:W4"/>
    <mergeCell ref="A6:A11"/>
    <mergeCell ref="A12:A17"/>
    <mergeCell ref="A18:A23"/>
    <mergeCell ref="A24:A29"/>
    <mergeCell ref="A30:A35"/>
    <mergeCell ref="A36:A41"/>
    <mergeCell ref="A4:A5"/>
    <mergeCell ref="C4:E4"/>
    <mergeCell ref="F4:H4"/>
    <mergeCell ref="I4:K4"/>
    <mergeCell ref="L4:N4"/>
    <mergeCell ref="X4:Z4"/>
    <mergeCell ref="R2:T2"/>
    <mergeCell ref="U2:W2"/>
    <mergeCell ref="C3:E3"/>
    <mergeCell ref="F3:H3"/>
    <mergeCell ref="I3:K3"/>
    <mergeCell ref="L3:N3"/>
    <mergeCell ref="O3:Q3"/>
    <mergeCell ref="R3:T3"/>
    <mergeCell ref="U3:W3"/>
    <mergeCell ref="C2:E2"/>
    <mergeCell ref="F2:H2"/>
    <mergeCell ref="I2:K2"/>
    <mergeCell ref="L2:N2"/>
    <mergeCell ref="O2:Q2"/>
  </mergeCells>
  <phoneticPr fontId="13" type="noConversion"/>
  <printOptions horizontalCentered="1" verticalCentered="1"/>
  <pageMargins left="0.25" right="0.25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ورقة3"/>
  <dimension ref="A1:AD332"/>
  <sheetViews>
    <sheetView rightToLeft="1" zoomScaleNormal="100" workbookViewId="0">
      <pane ySplit="1" topLeftCell="A2" activePane="bottomLeft" state="frozen"/>
      <selection activeCell="C5" sqref="C5"/>
      <selection pane="bottomLeft" activeCell="AA2" sqref="AA2"/>
    </sheetView>
  </sheetViews>
  <sheetFormatPr baseColWidth="10" defaultColWidth="6" defaultRowHeight="12.75" customHeight="1"/>
  <cols>
    <col min="1" max="1" width="9.85546875" style="33" customWidth="1"/>
    <col min="2" max="2" width="25.5703125" style="33" customWidth="1"/>
    <col min="3" max="26" width="6" style="33"/>
    <col min="27" max="29" width="6" style="43"/>
    <col min="30" max="30" width="7.140625" style="33" customWidth="1"/>
    <col min="31" max="16384" width="6" style="33"/>
  </cols>
  <sheetData>
    <row r="1" spans="1:30" ht="15" customHeight="1">
      <c r="A1" s="80" t="s">
        <v>15</v>
      </c>
      <c r="B1" s="80" t="s">
        <v>3</v>
      </c>
      <c r="C1" s="79" t="s">
        <v>4</v>
      </c>
      <c r="D1" s="79"/>
      <c r="E1" s="79"/>
      <c r="F1" s="79" t="s">
        <v>5</v>
      </c>
      <c r="G1" s="79"/>
      <c r="H1" s="79"/>
      <c r="I1" s="79" t="s">
        <v>6</v>
      </c>
      <c r="J1" s="79"/>
      <c r="K1" s="79"/>
      <c r="L1" s="79" t="s">
        <v>7</v>
      </c>
      <c r="M1" s="79"/>
      <c r="N1" s="79"/>
      <c r="O1" s="79" t="s">
        <v>9</v>
      </c>
      <c r="P1" s="79"/>
      <c r="Q1" s="79"/>
      <c r="R1" s="79" t="s">
        <v>8</v>
      </c>
      <c r="S1" s="79"/>
      <c r="T1" s="79"/>
      <c r="U1" s="79" t="s">
        <v>10</v>
      </c>
      <c r="V1" s="79"/>
      <c r="W1" s="79"/>
      <c r="X1" s="79" t="s">
        <v>19</v>
      </c>
      <c r="Y1" s="79"/>
      <c r="Z1" s="79"/>
      <c r="AA1" s="79" t="s">
        <v>382</v>
      </c>
      <c r="AB1" s="79"/>
      <c r="AC1" s="79"/>
    </row>
    <row r="2" spans="1:30" ht="15" customHeight="1">
      <c r="A2" s="80"/>
      <c r="B2" s="80"/>
      <c r="C2" s="45" t="s">
        <v>11</v>
      </c>
      <c r="D2" s="45" t="s">
        <v>12</v>
      </c>
      <c r="E2" s="45" t="s">
        <v>13</v>
      </c>
      <c r="F2" s="45" t="s">
        <v>11</v>
      </c>
      <c r="G2" s="45" t="s">
        <v>12</v>
      </c>
      <c r="H2" s="45" t="s">
        <v>13</v>
      </c>
      <c r="I2" s="45" t="s">
        <v>11</v>
      </c>
      <c r="J2" s="45" t="s">
        <v>12</v>
      </c>
      <c r="K2" s="45" t="s">
        <v>13</v>
      </c>
      <c r="L2" s="45" t="s">
        <v>11</v>
      </c>
      <c r="M2" s="45" t="s">
        <v>12</v>
      </c>
      <c r="N2" s="45" t="s">
        <v>13</v>
      </c>
      <c r="O2" s="45" t="s">
        <v>11</v>
      </c>
      <c r="P2" s="45" t="s">
        <v>12</v>
      </c>
      <c r="Q2" s="45" t="s">
        <v>13</v>
      </c>
      <c r="R2" s="45" t="s">
        <v>11</v>
      </c>
      <c r="S2" s="45" t="s">
        <v>12</v>
      </c>
      <c r="T2" s="45" t="s">
        <v>13</v>
      </c>
      <c r="U2" s="45" t="s">
        <v>11</v>
      </c>
      <c r="V2" s="45" t="s">
        <v>12</v>
      </c>
      <c r="W2" s="45" t="s">
        <v>13</v>
      </c>
      <c r="X2" s="45" t="s">
        <v>11</v>
      </c>
      <c r="Y2" s="45" t="s">
        <v>12</v>
      </c>
      <c r="Z2" s="45" t="s">
        <v>13</v>
      </c>
      <c r="AA2" s="45" t="s">
        <v>11</v>
      </c>
      <c r="AB2" s="45" t="s">
        <v>12</v>
      </c>
      <c r="AC2" s="45" t="s">
        <v>13</v>
      </c>
    </row>
    <row r="3" spans="1:30" ht="12.75" customHeight="1">
      <c r="A3" s="16" t="s">
        <v>20</v>
      </c>
      <c r="B3" s="16" t="s">
        <v>52</v>
      </c>
      <c r="C3" s="16">
        <v>52</v>
      </c>
      <c r="D3" s="17">
        <v>62</v>
      </c>
      <c r="E3" s="16">
        <v>68</v>
      </c>
      <c r="F3" s="16">
        <v>78.3</v>
      </c>
      <c r="G3" s="16">
        <v>40</v>
      </c>
      <c r="H3" s="16">
        <v>62</v>
      </c>
      <c r="I3" s="16">
        <v>52</v>
      </c>
      <c r="J3" s="17">
        <v>62</v>
      </c>
      <c r="K3" s="16">
        <v>68</v>
      </c>
      <c r="L3" s="16">
        <v>78.3</v>
      </c>
      <c r="M3" s="16">
        <v>52</v>
      </c>
      <c r="N3" s="17">
        <v>62</v>
      </c>
      <c r="O3" s="16">
        <v>68</v>
      </c>
      <c r="P3" s="16">
        <v>78.3</v>
      </c>
      <c r="Q3" s="16">
        <v>52</v>
      </c>
      <c r="R3" s="17">
        <v>62</v>
      </c>
      <c r="S3" s="16">
        <v>68</v>
      </c>
      <c r="T3" s="16">
        <v>78.3</v>
      </c>
      <c r="U3" s="16">
        <v>52</v>
      </c>
      <c r="V3" s="17">
        <v>62</v>
      </c>
      <c r="W3" s="16">
        <v>68</v>
      </c>
      <c r="X3" s="16">
        <v>78.3</v>
      </c>
      <c r="Y3" s="16">
        <v>52</v>
      </c>
      <c r="Z3" s="17">
        <v>62</v>
      </c>
      <c r="AA3" s="16">
        <v>52</v>
      </c>
      <c r="AB3" s="17">
        <v>62</v>
      </c>
      <c r="AC3" s="16">
        <v>68</v>
      </c>
      <c r="AD3" s="34">
        <f>IF($A3=$A2,"",MAX($AA$2:$AA2)+1)</f>
        <v>1</v>
      </c>
    </row>
    <row r="4" spans="1:30" ht="12.75" customHeight="1">
      <c r="A4" s="16" t="s">
        <v>20</v>
      </c>
      <c r="B4" s="16" t="s">
        <v>53</v>
      </c>
      <c r="C4" s="16">
        <v>54</v>
      </c>
      <c r="D4" s="17">
        <v>63</v>
      </c>
      <c r="E4" s="16">
        <v>67</v>
      </c>
      <c r="F4" s="16">
        <v>53.8</v>
      </c>
      <c r="G4" s="16">
        <v>42</v>
      </c>
      <c r="H4" s="16">
        <v>42</v>
      </c>
      <c r="I4" s="16">
        <v>54</v>
      </c>
      <c r="J4" s="17">
        <v>63</v>
      </c>
      <c r="K4" s="16">
        <v>67</v>
      </c>
      <c r="L4" s="16">
        <v>53.8</v>
      </c>
      <c r="M4" s="16">
        <v>54</v>
      </c>
      <c r="N4" s="17">
        <v>63</v>
      </c>
      <c r="O4" s="16">
        <v>67</v>
      </c>
      <c r="P4" s="16">
        <v>53.8</v>
      </c>
      <c r="Q4" s="16">
        <v>54</v>
      </c>
      <c r="R4" s="17">
        <v>63</v>
      </c>
      <c r="S4" s="16">
        <v>67</v>
      </c>
      <c r="T4" s="16">
        <v>53.8</v>
      </c>
      <c r="U4" s="16">
        <v>54</v>
      </c>
      <c r="V4" s="17">
        <v>63</v>
      </c>
      <c r="W4" s="16">
        <v>67</v>
      </c>
      <c r="X4" s="16">
        <v>53.8</v>
      </c>
      <c r="Y4" s="16">
        <v>54</v>
      </c>
      <c r="Z4" s="17">
        <v>63</v>
      </c>
      <c r="AA4" s="16">
        <v>54</v>
      </c>
      <c r="AB4" s="17">
        <v>63</v>
      </c>
      <c r="AC4" s="16">
        <v>67</v>
      </c>
      <c r="AD4" s="34" t="str">
        <f>IF($A4=$A3,"",MAX($AD$2:$AD3)+1)</f>
        <v/>
      </c>
    </row>
    <row r="5" spans="1:30" ht="12.75" customHeight="1">
      <c r="A5" s="16" t="s">
        <v>20</v>
      </c>
      <c r="B5" s="16" t="s">
        <v>54</v>
      </c>
      <c r="C5" s="16">
        <v>60</v>
      </c>
      <c r="D5" s="17">
        <v>63</v>
      </c>
      <c r="E5" s="16">
        <v>94</v>
      </c>
      <c r="F5" s="16">
        <v>57.7</v>
      </c>
      <c r="G5" s="16">
        <v>60</v>
      </c>
      <c r="H5" s="16">
        <v>42</v>
      </c>
      <c r="I5" s="16">
        <v>60</v>
      </c>
      <c r="J5" s="17">
        <v>63</v>
      </c>
      <c r="K5" s="16">
        <v>94</v>
      </c>
      <c r="L5" s="16">
        <v>57.7</v>
      </c>
      <c r="M5" s="16">
        <v>60</v>
      </c>
      <c r="N5" s="17">
        <v>63</v>
      </c>
      <c r="O5" s="16">
        <v>94</v>
      </c>
      <c r="P5" s="16">
        <v>57.7</v>
      </c>
      <c r="Q5" s="16">
        <v>60</v>
      </c>
      <c r="R5" s="17">
        <v>63</v>
      </c>
      <c r="S5" s="16">
        <v>94</v>
      </c>
      <c r="T5" s="16">
        <v>57.7</v>
      </c>
      <c r="U5" s="16">
        <v>60</v>
      </c>
      <c r="V5" s="17">
        <v>63</v>
      </c>
      <c r="W5" s="16">
        <v>94</v>
      </c>
      <c r="X5" s="16">
        <v>57.7</v>
      </c>
      <c r="Y5" s="16">
        <v>60</v>
      </c>
      <c r="Z5" s="17">
        <v>63</v>
      </c>
      <c r="AA5" s="16">
        <v>60</v>
      </c>
      <c r="AB5" s="17">
        <v>63</v>
      </c>
      <c r="AC5" s="16">
        <v>94</v>
      </c>
      <c r="AD5" s="34" t="str">
        <f>IF($A5=$A4,"",MAX($AD$2:$AD4)+1)</f>
        <v/>
      </c>
    </row>
    <row r="6" spans="1:30" ht="12.75" customHeight="1">
      <c r="A6" s="16" t="s">
        <v>20</v>
      </c>
      <c r="B6" s="16" t="s">
        <v>55</v>
      </c>
      <c r="C6" s="16">
        <v>60</v>
      </c>
      <c r="D6" s="17">
        <v>65</v>
      </c>
      <c r="E6" s="16">
        <v>62</v>
      </c>
      <c r="F6" s="16">
        <v>51.3</v>
      </c>
      <c r="G6" s="16">
        <v>27</v>
      </c>
      <c r="H6" s="16">
        <v>35</v>
      </c>
      <c r="I6" s="16">
        <v>60</v>
      </c>
      <c r="J6" s="17">
        <v>65</v>
      </c>
      <c r="K6" s="16">
        <v>62</v>
      </c>
      <c r="L6" s="16">
        <v>51.3</v>
      </c>
      <c r="M6" s="16">
        <v>60</v>
      </c>
      <c r="N6" s="17">
        <v>65</v>
      </c>
      <c r="O6" s="16">
        <v>62</v>
      </c>
      <c r="P6" s="16">
        <v>51.3</v>
      </c>
      <c r="Q6" s="16">
        <v>60</v>
      </c>
      <c r="R6" s="17">
        <v>65</v>
      </c>
      <c r="S6" s="16">
        <v>62</v>
      </c>
      <c r="T6" s="16">
        <v>51.3</v>
      </c>
      <c r="U6" s="16">
        <v>60</v>
      </c>
      <c r="V6" s="17">
        <v>65</v>
      </c>
      <c r="W6" s="16">
        <v>62</v>
      </c>
      <c r="X6" s="16">
        <v>51.3</v>
      </c>
      <c r="Y6" s="16">
        <v>60</v>
      </c>
      <c r="Z6" s="17">
        <v>65</v>
      </c>
      <c r="AA6" s="16">
        <v>60</v>
      </c>
      <c r="AB6" s="17">
        <v>65</v>
      </c>
      <c r="AC6" s="16">
        <v>62</v>
      </c>
      <c r="AD6" s="34" t="str">
        <f>IF($A6=$A5,"",MAX($AD$2:$AD5)+1)</f>
        <v/>
      </c>
    </row>
    <row r="7" spans="1:30" ht="12.75" customHeight="1">
      <c r="A7" s="16" t="s">
        <v>20</v>
      </c>
      <c r="B7" s="16" t="s">
        <v>56</v>
      </c>
      <c r="C7" s="16">
        <v>60</v>
      </c>
      <c r="D7" s="17">
        <v>66</v>
      </c>
      <c r="E7" s="16">
        <v>65</v>
      </c>
      <c r="F7" s="16">
        <v>52.2</v>
      </c>
      <c r="G7" s="16">
        <v>27</v>
      </c>
      <c r="H7" s="16">
        <v>55</v>
      </c>
      <c r="I7" s="16">
        <v>60</v>
      </c>
      <c r="J7" s="17">
        <v>66</v>
      </c>
      <c r="K7" s="16">
        <v>65</v>
      </c>
      <c r="L7" s="16">
        <v>52.2</v>
      </c>
      <c r="M7" s="16">
        <v>60</v>
      </c>
      <c r="N7" s="17">
        <v>66</v>
      </c>
      <c r="O7" s="16">
        <v>65</v>
      </c>
      <c r="P7" s="16">
        <v>52.2</v>
      </c>
      <c r="Q7" s="16">
        <v>60</v>
      </c>
      <c r="R7" s="17">
        <v>66</v>
      </c>
      <c r="S7" s="16">
        <v>65</v>
      </c>
      <c r="T7" s="16">
        <v>52.2</v>
      </c>
      <c r="U7" s="16">
        <v>60</v>
      </c>
      <c r="V7" s="17">
        <v>66</v>
      </c>
      <c r="W7" s="16">
        <v>65</v>
      </c>
      <c r="X7" s="16">
        <v>52.2</v>
      </c>
      <c r="Y7" s="16">
        <v>60</v>
      </c>
      <c r="Z7" s="17">
        <v>66</v>
      </c>
      <c r="AA7" s="16">
        <v>60</v>
      </c>
      <c r="AB7" s="17">
        <v>66</v>
      </c>
      <c r="AC7" s="16">
        <v>65</v>
      </c>
      <c r="AD7" s="34" t="str">
        <f>IF($A7=$A6,"",MAX($AD$2:$AD6)+1)</f>
        <v/>
      </c>
    </row>
    <row r="8" spans="1:30" ht="12.75" customHeight="1">
      <c r="A8" s="16" t="s">
        <v>20</v>
      </c>
      <c r="B8" s="16" t="s">
        <v>57</v>
      </c>
      <c r="C8" s="16">
        <v>60</v>
      </c>
      <c r="D8" s="17">
        <v>68</v>
      </c>
      <c r="E8" s="16">
        <v>66</v>
      </c>
      <c r="F8" s="16">
        <v>59.1</v>
      </c>
      <c r="G8" s="16">
        <v>36</v>
      </c>
      <c r="H8" s="16">
        <v>70</v>
      </c>
      <c r="I8" s="16">
        <v>60</v>
      </c>
      <c r="J8" s="17">
        <v>68</v>
      </c>
      <c r="K8" s="16">
        <v>66</v>
      </c>
      <c r="L8" s="16">
        <v>59.1</v>
      </c>
      <c r="M8" s="16">
        <v>60</v>
      </c>
      <c r="N8" s="17">
        <v>68</v>
      </c>
      <c r="O8" s="16">
        <v>66</v>
      </c>
      <c r="P8" s="16">
        <v>59.1</v>
      </c>
      <c r="Q8" s="16">
        <v>60</v>
      </c>
      <c r="R8" s="17">
        <v>68</v>
      </c>
      <c r="S8" s="16">
        <v>66</v>
      </c>
      <c r="T8" s="16">
        <v>59.1</v>
      </c>
      <c r="U8" s="16">
        <v>60</v>
      </c>
      <c r="V8" s="17">
        <v>68</v>
      </c>
      <c r="W8" s="16">
        <v>66</v>
      </c>
      <c r="X8" s="16">
        <v>59.1</v>
      </c>
      <c r="Y8" s="16">
        <v>60</v>
      </c>
      <c r="Z8" s="17">
        <v>68</v>
      </c>
      <c r="AA8" s="16">
        <v>60</v>
      </c>
      <c r="AB8" s="17">
        <v>68</v>
      </c>
      <c r="AC8" s="16">
        <v>66</v>
      </c>
      <c r="AD8" s="34" t="str">
        <f>IF($A8=$A7,"",MAX($AD$2:$AD7)+1)</f>
        <v/>
      </c>
    </row>
    <row r="9" spans="1:30" ht="12.75" customHeight="1">
      <c r="A9" s="16" t="s">
        <v>20</v>
      </c>
      <c r="B9" s="16" t="s">
        <v>58</v>
      </c>
      <c r="C9" s="16">
        <v>60</v>
      </c>
      <c r="D9" s="17">
        <v>68</v>
      </c>
      <c r="E9" s="16">
        <v>72</v>
      </c>
      <c r="F9" s="16">
        <v>62.5</v>
      </c>
      <c r="G9" s="16">
        <v>25</v>
      </c>
      <c r="H9" s="16">
        <v>60</v>
      </c>
      <c r="I9" s="16">
        <v>60</v>
      </c>
      <c r="J9" s="17">
        <v>68</v>
      </c>
      <c r="K9" s="16">
        <v>72</v>
      </c>
      <c r="L9" s="16">
        <v>62.5</v>
      </c>
      <c r="M9" s="16">
        <v>60</v>
      </c>
      <c r="N9" s="17">
        <v>68</v>
      </c>
      <c r="O9" s="16">
        <v>72</v>
      </c>
      <c r="P9" s="16">
        <v>62.5</v>
      </c>
      <c r="Q9" s="16">
        <v>60</v>
      </c>
      <c r="R9" s="17">
        <v>68</v>
      </c>
      <c r="S9" s="16">
        <v>72</v>
      </c>
      <c r="T9" s="16">
        <v>62.5</v>
      </c>
      <c r="U9" s="16">
        <v>60</v>
      </c>
      <c r="V9" s="17">
        <v>68</v>
      </c>
      <c r="W9" s="16">
        <v>72</v>
      </c>
      <c r="X9" s="16">
        <v>62.5</v>
      </c>
      <c r="Y9" s="16">
        <v>60</v>
      </c>
      <c r="Z9" s="17">
        <v>68</v>
      </c>
      <c r="AA9" s="16">
        <v>60</v>
      </c>
      <c r="AB9" s="17">
        <v>68</v>
      </c>
      <c r="AC9" s="16">
        <v>72</v>
      </c>
      <c r="AD9" s="34" t="str">
        <f>IF($A9=$A8,"",MAX($AD$2:$AD8)+1)</f>
        <v/>
      </c>
    </row>
    <row r="10" spans="1:30" ht="12.75" customHeight="1">
      <c r="A10" s="16" t="s">
        <v>20</v>
      </c>
      <c r="B10" s="16" t="s">
        <v>59</v>
      </c>
      <c r="C10" s="16">
        <v>60</v>
      </c>
      <c r="D10" s="17">
        <v>69</v>
      </c>
      <c r="E10" s="16">
        <v>60</v>
      </c>
      <c r="F10" s="16">
        <v>63</v>
      </c>
      <c r="G10" s="16">
        <v>12</v>
      </c>
      <c r="H10" s="16">
        <v>52</v>
      </c>
      <c r="I10" s="16">
        <v>60</v>
      </c>
      <c r="J10" s="17">
        <v>69</v>
      </c>
      <c r="K10" s="16">
        <v>60</v>
      </c>
      <c r="L10" s="16">
        <v>63</v>
      </c>
      <c r="M10" s="16">
        <v>60</v>
      </c>
      <c r="N10" s="17">
        <v>69</v>
      </c>
      <c r="O10" s="16">
        <v>60</v>
      </c>
      <c r="P10" s="16">
        <v>63</v>
      </c>
      <c r="Q10" s="16">
        <v>60</v>
      </c>
      <c r="R10" s="17">
        <v>69</v>
      </c>
      <c r="S10" s="16">
        <v>60</v>
      </c>
      <c r="T10" s="16">
        <v>63</v>
      </c>
      <c r="U10" s="16">
        <v>60</v>
      </c>
      <c r="V10" s="17">
        <v>69</v>
      </c>
      <c r="W10" s="16">
        <v>60</v>
      </c>
      <c r="X10" s="16">
        <v>63</v>
      </c>
      <c r="Y10" s="16">
        <v>60</v>
      </c>
      <c r="Z10" s="17">
        <v>69</v>
      </c>
      <c r="AA10" s="16">
        <v>60</v>
      </c>
      <c r="AB10" s="17">
        <v>69</v>
      </c>
      <c r="AC10" s="16">
        <v>60</v>
      </c>
      <c r="AD10" s="34" t="str">
        <f>IF($A10=$A9,"",MAX($AD$2:$AD9)+1)</f>
        <v/>
      </c>
    </row>
    <row r="11" spans="1:30" ht="12.75" customHeight="1">
      <c r="A11" s="16" t="s">
        <v>20</v>
      </c>
      <c r="B11" s="16" t="s">
        <v>60</v>
      </c>
      <c r="C11" s="16">
        <v>60</v>
      </c>
      <c r="D11" s="17">
        <v>70</v>
      </c>
      <c r="E11" s="16">
        <v>93</v>
      </c>
      <c r="F11" s="16">
        <v>43.6</v>
      </c>
      <c r="G11" s="16">
        <v>29</v>
      </c>
      <c r="H11" s="16">
        <v>46</v>
      </c>
      <c r="I11" s="16">
        <v>60</v>
      </c>
      <c r="J11" s="17">
        <v>70</v>
      </c>
      <c r="K11" s="16">
        <v>93</v>
      </c>
      <c r="L11" s="16">
        <v>43.6</v>
      </c>
      <c r="M11" s="16">
        <v>60</v>
      </c>
      <c r="N11" s="17">
        <v>70</v>
      </c>
      <c r="O11" s="16">
        <v>93</v>
      </c>
      <c r="P11" s="16">
        <v>43.6</v>
      </c>
      <c r="Q11" s="16">
        <v>60</v>
      </c>
      <c r="R11" s="17">
        <v>70</v>
      </c>
      <c r="S11" s="16">
        <v>93</v>
      </c>
      <c r="T11" s="16">
        <v>43.6</v>
      </c>
      <c r="U11" s="16">
        <v>60</v>
      </c>
      <c r="V11" s="17">
        <v>70</v>
      </c>
      <c r="W11" s="16">
        <v>93</v>
      </c>
      <c r="X11" s="16">
        <v>43.6</v>
      </c>
      <c r="Y11" s="16">
        <v>60</v>
      </c>
      <c r="Z11" s="17">
        <v>70</v>
      </c>
      <c r="AA11" s="16">
        <v>60</v>
      </c>
      <c r="AB11" s="17">
        <v>70</v>
      </c>
      <c r="AC11" s="16">
        <v>93</v>
      </c>
      <c r="AD11" s="34" t="str">
        <f>IF($A11=$A10,"",MAX($AD$2:$AD10)+1)</f>
        <v/>
      </c>
    </row>
    <row r="12" spans="1:30" ht="12.75" customHeight="1">
      <c r="A12" s="16" t="s">
        <v>20</v>
      </c>
      <c r="B12" s="16" t="s">
        <v>61</v>
      </c>
      <c r="C12" s="16">
        <v>60</v>
      </c>
      <c r="D12" s="17">
        <v>70</v>
      </c>
      <c r="E12" s="16">
        <v>71</v>
      </c>
      <c r="F12" s="16">
        <v>60.2</v>
      </c>
      <c r="G12" s="16">
        <v>44</v>
      </c>
      <c r="H12" s="16">
        <v>42</v>
      </c>
      <c r="I12" s="16">
        <v>60</v>
      </c>
      <c r="J12" s="17">
        <v>70</v>
      </c>
      <c r="K12" s="16">
        <v>71</v>
      </c>
      <c r="L12" s="16">
        <v>60.2</v>
      </c>
      <c r="M12" s="16">
        <v>60</v>
      </c>
      <c r="N12" s="17">
        <v>70</v>
      </c>
      <c r="O12" s="16">
        <v>71</v>
      </c>
      <c r="P12" s="16">
        <v>60.2</v>
      </c>
      <c r="Q12" s="16">
        <v>60</v>
      </c>
      <c r="R12" s="17">
        <v>70</v>
      </c>
      <c r="S12" s="16">
        <v>71</v>
      </c>
      <c r="T12" s="16">
        <v>60.2</v>
      </c>
      <c r="U12" s="16">
        <v>60</v>
      </c>
      <c r="V12" s="17">
        <v>70</v>
      </c>
      <c r="W12" s="16">
        <v>71</v>
      </c>
      <c r="X12" s="16">
        <v>60.2</v>
      </c>
      <c r="Y12" s="16">
        <v>60</v>
      </c>
      <c r="Z12" s="17">
        <v>70</v>
      </c>
      <c r="AA12" s="16">
        <v>60</v>
      </c>
      <c r="AB12" s="17">
        <v>70</v>
      </c>
      <c r="AC12" s="16">
        <v>71</v>
      </c>
      <c r="AD12" s="34" t="str">
        <f>IF($A12=$A11,"",MAX($AD$2:$AD11)+1)</f>
        <v/>
      </c>
    </row>
    <row r="13" spans="1:30" ht="12.75" customHeight="1">
      <c r="A13" s="16" t="s">
        <v>27</v>
      </c>
      <c r="B13" s="16" t="s">
        <v>62</v>
      </c>
      <c r="C13" s="16">
        <v>87</v>
      </c>
      <c r="D13" s="17">
        <v>82</v>
      </c>
      <c r="E13" s="16">
        <v>78</v>
      </c>
      <c r="F13" s="16">
        <v>58.3</v>
      </c>
      <c r="G13" s="16">
        <v>44</v>
      </c>
      <c r="H13" s="16">
        <v>30</v>
      </c>
      <c r="I13" s="16">
        <v>87</v>
      </c>
      <c r="J13" s="17">
        <v>82</v>
      </c>
      <c r="K13" s="16">
        <v>78</v>
      </c>
      <c r="L13" s="16">
        <v>58.3</v>
      </c>
      <c r="M13" s="16">
        <v>87</v>
      </c>
      <c r="N13" s="17">
        <v>82</v>
      </c>
      <c r="O13" s="16">
        <v>78</v>
      </c>
      <c r="P13" s="16">
        <v>58.3</v>
      </c>
      <c r="Q13" s="16">
        <v>87</v>
      </c>
      <c r="R13" s="17">
        <v>82</v>
      </c>
      <c r="S13" s="16">
        <v>78</v>
      </c>
      <c r="T13" s="16">
        <v>58.3</v>
      </c>
      <c r="U13" s="16">
        <v>87</v>
      </c>
      <c r="V13" s="17">
        <v>82</v>
      </c>
      <c r="W13" s="16">
        <v>78</v>
      </c>
      <c r="X13" s="16">
        <v>58.3</v>
      </c>
      <c r="Y13" s="16">
        <v>87</v>
      </c>
      <c r="Z13" s="17">
        <v>82</v>
      </c>
      <c r="AA13" s="16">
        <v>87</v>
      </c>
      <c r="AB13" s="17">
        <v>82</v>
      </c>
      <c r="AC13" s="16">
        <v>78</v>
      </c>
      <c r="AD13" s="34">
        <f>IF($A13=$A12,"",MAX($AD$2:$AD12)+1)</f>
        <v>2</v>
      </c>
    </row>
    <row r="14" spans="1:30" ht="12.75" customHeight="1">
      <c r="A14" s="16" t="s">
        <v>27</v>
      </c>
      <c r="B14" s="16" t="s">
        <v>63</v>
      </c>
      <c r="C14" s="16">
        <v>70</v>
      </c>
      <c r="D14" s="17">
        <v>66</v>
      </c>
      <c r="E14" s="16">
        <v>64</v>
      </c>
      <c r="F14" s="16">
        <v>55.9</v>
      </c>
      <c r="G14" s="16">
        <v>45</v>
      </c>
      <c r="H14" s="16">
        <v>60</v>
      </c>
      <c r="I14" s="16">
        <v>70</v>
      </c>
      <c r="J14" s="17">
        <v>66</v>
      </c>
      <c r="K14" s="16">
        <v>64</v>
      </c>
      <c r="L14" s="16">
        <v>55.9</v>
      </c>
      <c r="M14" s="16">
        <v>70</v>
      </c>
      <c r="N14" s="17">
        <v>66</v>
      </c>
      <c r="O14" s="16">
        <v>64</v>
      </c>
      <c r="P14" s="16">
        <v>55.9</v>
      </c>
      <c r="Q14" s="16">
        <v>70</v>
      </c>
      <c r="R14" s="17">
        <v>66</v>
      </c>
      <c r="S14" s="16">
        <v>64</v>
      </c>
      <c r="T14" s="16">
        <v>55.9</v>
      </c>
      <c r="U14" s="16">
        <v>70</v>
      </c>
      <c r="V14" s="17">
        <v>66</v>
      </c>
      <c r="W14" s="16">
        <v>64</v>
      </c>
      <c r="X14" s="16">
        <v>55.9</v>
      </c>
      <c r="Y14" s="16">
        <v>70</v>
      </c>
      <c r="Z14" s="17">
        <v>66</v>
      </c>
      <c r="AA14" s="16">
        <v>70</v>
      </c>
      <c r="AB14" s="17">
        <v>66</v>
      </c>
      <c r="AC14" s="16">
        <v>64</v>
      </c>
      <c r="AD14" s="34" t="str">
        <f>IF($A14=$A13,"",MAX($AD$2:$AD13)+1)</f>
        <v/>
      </c>
    </row>
    <row r="15" spans="1:30" ht="12.75" customHeight="1">
      <c r="A15" s="16" t="s">
        <v>27</v>
      </c>
      <c r="B15" s="16" t="s">
        <v>64</v>
      </c>
      <c r="C15" s="16">
        <v>82</v>
      </c>
      <c r="D15" s="17">
        <v>60</v>
      </c>
      <c r="E15" s="16">
        <v>60</v>
      </c>
      <c r="F15" s="16">
        <v>60.4</v>
      </c>
      <c r="G15" s="16">
        <v>38</v>
      </c>
      <c r="H15" s="16">
        <v>36</v>
      </c>
      <c r="I15" s="16">
        <v>82</v>
      </c>
      <c r="J15" s="17">
        <v>60</v>
      </c>
      <c r="K15" s="16">
        <v>60</v>
      </c>
      <c r="L15" s="16">
        <v>60.4</v>
      </c>
      <c r="M15" s="16">
        <v>82</v>
      </c>
      <c r="N15" s="17">
        <v>60</v>
      </c>
      <c r="O15" s="16">
        <v>60</v>
      </c>
      <c r="P15" s="16">
        <v>60.4</v>
      </c>
      <c r="Q15" s="16">
        <v>82</v>
      </c>
      <c r="R15" s="17">
        <v>60</v>
      </c>
      <c r="S15" s="16">
        <v>60</v>
      </c>
      <c r="T15" s="16">
        <v>60.4</v>
      </c>
      <c r="U15" s="16">
        <v>82</v>
      </c>
      <c r="V15" s="17">
        <v>60</v>
      </c>
      <c r="W15" s="16">
        <v>60</v>
      </c>
      <c r="X15" s="16">
        <v>60.4</v>
      </c>
      <c r="Y15" s="16">
        <v>82</v>
      </c>
      <c r="Z15" s="17">
        <v>60</v>
      </c>
      <c r="AA15" s="16">
        <v>82</v>
      </c>
      <c r="AB15" s="17">
        <v>60</v>
      </c>
      <c r="AC15" s="16">
        <v>60</v>
      </c>
      <c r="AD15" s="34" t="str">
        <f>IF($A15=$A14,"",MAX($AD$2:$AD14)+1)</f>
        <v/>
      </c>
    </row>
    <row r="16" spans="1:30" ht="12.75" customHeight="1">
      <c r="A16" s="16" t="s">
        <v>27</v>
      </c>
      <c r="B16" s="16" t="s">
        <v>65</v>
      </c>
      <c r="C16" s="16">
        <v>70</v>
      </c>
      <c r="D16" s="17">
        <v>88</v>
      </c>
      <c r="E16" s="16">
        <v>68</v>
      </c>
      <c r="F16" s="16">
        <v>38.200000000000003</v>
      </c>
      <c r="G16" s="16">
        <v>39</v>
      </c>
      <c r="H16" s="16">
        <v>60</v>
      </c>
      <c r="I16" s="16">
        <v>70</v>
      </c>
      <c r="J16" s="17">
        <v>88</v>
      </c>
      <c r="K16" s="16">
        <v>68</v>
      </c>
      <c r="L16" s="16">
        <v>38.200000000000003</v>
      </c>
      <c r="M16" s="16">
        <v>70</v>
      </c>
      <c r="N16" s="17">
        <v>88</v>
      </c>
      <c r="O16" s="16">
        <v>68</v>
      </c>
      <c r="P16" s="16">
        <v>38.200000000000003</v>
      </c>
      <c r="Q16" s="16">
        <v>70</v>
      </c>
      <c r="R16" s="17">
        <v>88</v>
      </c>
      <c r="S16" s="16">
        <v>68</v>
      </c>
      <c r="T16" s="16">
        <v>38.200000000000003</v>
      </c>
      <c r="U16" s="16">
        <v>70</v>
      </c>
      <c r="V16" s="17">
        <v>88</v>
      </c>
      <c r="W16" s="16">
        <v>68</v>
      </c>
      <c r="X16" s="16">
        <v>38.200000000000003</v>
      </c>
      <c r="Y16" s="16">
        <v>70</v>
      </c>
      <c r="Z16" s="17">
        <v>88</v>
      </c>
      <c r="AA16" s="16">
        <v>70</v>
      </c>
      <c r="AB16" s="17">
        <v>88</v>
      </c>
      <c r="AC16" s="16">
        <v>68</v>
      </c>
      <c r="AD16" s="34" t="str">
        <f>IF($A16=$A15,"",MAX($AD$2:$AD15)+1)</f>
        <v/>
      </c>
    </row>
    <row r="17" spans="1:30" ht="12.75" customHeight="1">
      <c r="A17" s="16" t="s">
        <v>27</v>
      </c>
      <c r="B17" s="16" t="s">
        <v>66</v>
      </c>
      <c r="C17" s="16">
        <v>64</v>
      </c>
      <c r="D17" s="17">
        <v>61</v>
      </c>
      <c r="E17" s="16">
        <v>65</v>
      </c>
      <c r="F17" s="16">
        <v>53.1</v>
      </c>
      <c r="G17" s="16">
        <v>31</v>
      </c>
      <c r="H17" s="16">
        <v>63</v>
      </c>
      <c r="I17" s="16">
        <v>64</v>
      </c>
      <c r="J17" s="17">
        <v>61</v>
      </c>
      <c r="K17" s="16">
        <v>65</v>
      </c>
      <c r="L17" s="16">
        <v>53.1</v>
      </c>
      <c r="M17" s="16">
        <v>64</v>
      </c>
      <c r="N17" s="17">
        <v>61</v>
      </c>
      <c r="O17" s="16">
        <v>65</v>
      </c>
      <c r="P17" s="16">
        <v>53.1</v>
      </c>
      <c r="Q17" s="16">
        <v>64</v>
      </c>
      <c r="R17" s="17">
        <v>61</v>
      </c>
      <c r="S17" s="16">
        <v>65</v>
      </c>
      <c r="T17" s="16">
        <v>53.1</v>
      </c>
      <c r="U17" s="16">
        <v>64</v>
      </c>
      <c r="V17" s="17">
        <v>61</v>
      </c>
      <c r="W17" s="16">
        <v>65</v>
      </c>
      <c r="X17" s="16">
        <v>53.1</v>
      </c>
      <c r="Y17" s="16">
        <v>64</v>
      </c>
      <c r="Z17" s="17">
        <v>61</v>
      </c>
      <c r="AA17" s="16">
        <v>64</v>
      </c>
      <c r="AB17" s="17">
        <v>61</v>
      </c>
      <c r="AC17" s="16">
        <v>65</v>
      </c>
      <c r="AD17" s="34" t="str">
        <f>IF($A17=$A16,"",MAX($AD$2:$AD16)+1)</f>
        <v/>
      </c>
    </row>
    <row r="18" spans="1:30" ht="12.75" customHeight="1">
      <c r="A18" s="16" t="s">
        <v>27</v>
      </c>
      <c r="B18" s="16" t="s">
        <v>67</v>
      </c>
      <c r="C18" s="16">
        <v>65</v>
      </c>
      <c r="D18" s="17">
        <v>70</v>
      </c>
      <c r="E18" s="16">
        <v>82</v>
      </c>
      <c r="F18" s="16">
        <v>50.3</v>
      </c>
      <c r="G18" s="16">
        <v>41</v>
      </c>
      <c r="H18" s="16">
        <v>43</v>
      </c>
      <c r="I18" s="16">
        <v>65</v>
      </c>
      <c r="J18" s="17">
        <v>70</v>
      </c>
      <c r="K18" s="16">
        <v>82</v>
      </c>
      <c r="L18" s="16">
        <v>50.3</v>
      </c>
      <c r="M18" s="16">
        <v>65</v>
      </c>
      <c r="N18" s="17">
        <v>70</v>
      </c>
      <c r="O18" s="16">
        <v>82</v>
      </c>
      <c r="P18" s="16">
        <v>50.3</v>
      </c>
      <c r="Q18" s="16">
        <v>65</v>
      </c>
      <c r="R18" s="17">
        <v>70</v>
      </c>
      <c r="S18" s="16">
        <v>82</v>
      </c>
      <c r="T18" s="16">
        <v>50.3</v>
      </c>
      <c r="U18" s="16">
        <v>65</v>
      </c>
      <c r="V18" s="17">
        <v>70</v>
      </c>
      <c r="W18" s="16">
        <v>82</v>
      </c>
      <c r="X18" s="16">
        <v>50.3</v>
      </c>
      <c r="Y18" s="16">
        <v>65</v>
      </c>
      <c r="Z18" s="17">
        <v>70</v>
      </c>
      <c r="AA18" s="16">
        <v>65</v>
      </c>
      <c r="AB18" s="17">
        <v>70</v>
      </c>
      <c r="AC18" s="16">
        <v>82</v>
      </c>
      <c r="AD18" s="34" t="str">
        <f>IF($A18=$A17,"",MAX($AD$2:$AD17)+1)</f>
        <v/>
      </c>
    </row>
    <row r="19" spans="1:30" ht="12.75" customHeight="1">
      <c r="A19" s="16" t="s">
        <v>27</v>
      </c>
      <c r="B19" s="16" t="s">
        <v>68</v>
      </c>
      <c r="C19" s="16">
        <v>82</v>
      </c>
      <c r="D19" s="17">
        <v>60</v>
      </c>
      <c r="E19" s="16">
        <v>62</v>
      </c>
      <c r="F19" s="16">
        <v>56.4</v>
      </c>
      <c r="G19" s="16">
        <v>40</v>
      </c>
      <c r="H19" s="16">
        <v>60</v>
      </c>
      <c r="I19" s="16">
        <v>82</v>
      </c>
      <c r="J19" s="17">
        <v>60</v>
      </c>
      <c r="K19" s="16">
        <v>62</v>
      </c>
      <c r="L19" s="16">
        <v>56.4</v>
      </c>
      <c r="M19" s="16">
        <v>82</v>
      </c>
      <c r="N19" s="17">
        <v>60</v>
      </c>
      <c r="O19" s="16">
        <v>62</v>
      </c>
      <c r="P19" s="16">
        <v>56.4</v>
      </c>
      <c r="Q19" s="16">
        <v>82</v>
      </c>
      <c r="R19" s="17">
        <v>60</v>
      </c>
      <c r="S19" s="16">
        <v>62</v>
      </c>
      <c r="T19" s="16">
        <v>56.4</v>
      </c>
      <c r="U19" s="16">
        <v>82</v>
      </c>
      <c r="V19" s="17">
        <v>60</v>
      </c>
      <c r="W19" s="16">
        <v>62</v>
      </c>
      <c r="X19" s="16">
        <v>56.4</v>
      </c>
      <c r="Y19" s="16">
        <v>82</v>
      </c>
      <c r="Z19" s="17">
        <v>60</v>
      </c>
      <c r="AA19" s="16">
        <v>82</v>
      </c>
      <c r="AB19" s="17">
        <v>60</v>
      </c>
      <c r="AC19" s="16">
        <v>62</v>
      </c>
      <c r="AD19" s="34" t="str">
        <f>IF($A19=$A18,"",MAX($AD$2:$AD18)+1)</f>
        <v/>
      </c>
    </row>
    <row r="20" spans="1:30" ht="12.75" customHeight="1">
      <c r="A20" s="16" t="s">
        <v>27</v>
      </c>
      <c r="B20" s="16" t="s">
        <v>69</v>
      </c>
      <c r="C20" s="16">
        <v>78</v>
      </c>
      <c r="D20" s="17">
        <v>68</v>
      </c>
      <c r="E20" s="16">
        <v>60</v>
      </c>
      <c r="F20" s="16">
        <v>50.2</v>
      </c>
      <c r="G20" s="16">
        <v>70</v>
      </c>
      <c r="H20" s="16">
        <v>67</v>
      </c>
      <c r="I20" s="16">
        <v>78</v>
      </c>
      <c r="J20" s="17">
        <v>68</v>
      </c>
      <c r="K20" s="16">
        <v>60</v>
      </c>
      <c r="L20" s="16">
        <v>50.2</v>
      </c>
      <c r="M20" s="16">
        <v>78</v>
      </c>
      <c r="N20" s="17">
        <v>68</v>
      </c>
      <c r="O20" s="16">
        <v>60</v>
      </c>
      <c r="P20" s="16">
        <v>50.2</v>
      </c>
      <c r="Q20" s="16">
        <v>78</v>
      </c>
      <c r="R20" s="17">
        <v>68</v>
      </c>
      <c r="S20" s="16">
        <v>60</v>
      </c>
      <c r="T20" s="16">
        <v>50.2</v>
      </c>
      <c r="U20" s="16">
        <v>78</v>
      </c>
      <c r="V20" s="17">
        <v>68</v>
      </c>
      <c r="W20" s="16">
        <v>60</v>
      </c>
      <c r="X20" s="16">
        <v>50.2</v>
      </c>
      <c r="Y20" s="16">
        <v>78</v>
      </c>
      <c r="Z20" s="17">
        <v>68</v>
      </c>
      <c r="AA20" s="16">
        <v>78</v>
      </c>
      <c r="AB20" s="17">
        <v>68</v>
      </c>
      <c r="AC20" s="16">
        <v>60</v>
      </c>
      <c r="AD20" s="34" t="str">
        <f>IF($A20=$A19,"",MAX($AD$2:$AD19)+1)</f>
        <v/>
      </c>
    </row>
    <row r="21" spans="1:30" ht="12.75" customHeight="1">
      <c r="A21" s="16" t="s">
        <v>27</v>
      </c>
      <c r="B21" s="16" t="s">
        <v>70</v>
      </c>
      <c r="C21" s="16">
        <v>59</v>
      </c>
      <c r="D21" s="17">
        <v>89</v>
      </c>
      <c r="E21" s="16">
        <v>89</v>
      </c>
      <c r="F21" s="16">
        <v>76.5</v>
      </c>
      <c r="G21" s="16">
        <v>21</v>
      </c>
      <c r="H21" s="16">
        <v>49</v>
      </c>
      <c r="I21" s="16">
        <v>59</v>
      </c>
      <c r="J21" s="17">
        <v>89</v>
      </c>
      <c r="K21" s="16">
        <v>89</v>
      </c>
      <c r="L21" s="16">
        <v>76.5</v>
      </c>
      <c r="M21" s="16">
        <v>59</v>
      </c>
      <c r="N21" s="17">
        <v>89</v>
      </c>
      <c r="O21" s="16">
        <v>89</v>
      </c>
      <c r="P21" s="16">
        <v>76.5</v>
      </c>
      <c r="Q21" s="16">
        <v>59</v>
      </c>
      <c r="R21" s="17">
        <v>89</v>
      </c>
      <c r="S21" s="16">
        <v>89</v>
      </c>
      <c r="T21" s="16">
        <v>76.5</v>
      </c>
      <c r="U21" s="16">
        <v>59</v>
      </c>
      <c r="V21" s="17">
        <v>89</v>
      </c>
      <c r="W21" s="16">
        <v>89</v>
      </c>
      <c r="X21" s="16">
        <v>76.5</v>
      </c>
      <c r="Y21" s="16">
        <v>59</v>
      </c>
      <c r="Z21" s="17">
        <v>89</v>
      </c>
      <c r="AA21" s="16">
        <v>59</v>
      </c>
      <c r="AB21" s="17">
        <v>89</v>
      </c>
      <c r="AC21" s="16">
        <v>89</v>
      </c>
      <c r="AD21" s="34" t="str">
        <f>IF($A21=$A20,"",MAX($AD$2:$AD20)+1)</f>
        <v/>
      </c>
    </row>
    <row r="22" spans="1:30" ht="12.75" customHeight="1">
      <c r="A22" s="16" t="s">
        <v>27</v>
      </c>
      <c r="B22" s="16" t="s">
        <v>71</v>
      </c>
      <c r="C22" s="16">
        <v>70</v>
      </c>
      <c r="D22" s="17">
        <v>55</v>
      </c>
      <c r="E22" s="16">
        <v>60</v>
      </c>
      <c r="F22" s="16">
        <v>60.9</v>
      </c>
      <c r="G22" s="16">
        <v>40</v>
      </c>
      <c r="H22" s="16">
        <v>50</v>
      </c>
      <c r="I22" s="16">
        <v>70</v>
      </c>
      <c r="J22" s="17">
        <v>55</v>
      </c>
      <c r="K22" s="16">
        <v>60</v>
      </c>
      <c r="L22" s="16">
        <v>60.9</v>
      </c>
      <c r="M22" s="16">
        <v>70</v>
      </c>
      <c r="N22" s="17">
        <v>55</v>
      </c>
      <c r="O22" s="16">
        <v>60</v>
      </c>
      <c r="P22" s="16">
        <v>60.9</v>
      </c>
      <c r="Q22" s="16">
        <v>70</v>
      </c>
      <c r="R22" s="17">
        <v>55</v>
      </c>
      <c r="S22" s="16">
        <v>60</v>
      </c>
      <c r="T22" s="16">
        <v>60.9</v>
      </c>
      <c r="U22" s="16">
        <v>70</v>
      </c>
      <c r="V22" s="17">
        <v>55</v>
      </c>
      <c r="W22" s="16">
        <v>60</v>
      </c>
      <c r="X22" s="16">
        <v>60.9</v>
      </c>
      <c r="Y22" s="16">
        <v>70</v>
      </c>
      <c r="Z22" s="17">
        <v>55</v>
      </c>
      <c r="AA22" s="16">
        <v>70</v>
      </c>
      <c r="AB22" s="17">
        <v>55</v>
      </c>
      <c r="AC22" s="16">
        <v>60</v>
      </c>
      <c r="AD22" s="34" t="str">
        <f>IF($A22=$A21,"",MAX($AD$2:$AD21)+1)</f>
        <v/>
      </c>
    </row>
    <row r="23" spans="1:30" ht="12.75" customHeight="1">
      <c r="A23" s="16" t="s">
        <v>27</v>
      </c>
      <c r="B23" s="16" t="s">
        <v>72</v>
      </c>
      <c r="C23" s="16">
        <v>78</v>
      </c>
      <c r="D23" s="17">
        <v>61</v>
      </c>
      <c r="E23" s="16">
        <v>61</v>
      </c>
      <c r="F23" s="16">
        <v>50</v>
      </c>
      <c r="G23" s="16">
        <v>50</v>
      </c>
      <c r="H23" s="16">
        <v>60</v>
      </c>
      <c r="I23" s="16">
        <v>78</v>
      </c>
      <c r="J23" s="17">
        <v>61</v>
      </c>
      <c r="K23" s="16">
        <v>61</v>
      </c>
      <c r="L23" s="16">
        <v>50</v>
      </c>
      <c r="M23" s="16">
        <v>78</v>
      </c>
      <c r="N23" s="17">
        <v>61</v>
      </c>
      <c r="O23" s="16">
        <v>61</v>
      </c>
      <c r="P23" s="16">
        <v>50</v>
      </c>
      <c r="Q23" s="16">
        <v>78</v>
      </c>
      <c r="R23" s="17">
        <v>61</v>
      </c>
      <c r="S23" s="16">
        <v>61</v>
      </c>
      <c r="T23" s="16">
        <v>50</v>
      </c>
      <c r="U23" s="16">
        <v>78</v>
      </c>
      <c r="V23" s="17">
        <v>61</v>
      </c>
      <c r="W23" s="16">
        <v>61</v>
      </c>
      <c r="X23" s="16">
        <v>50</v>
      </c>
      <c r="Y23" s="16">
        <v>78</v>
      </c>
      <c r="Z23" s="17">
        <v>61</v>
      </c>
      <c r="AA23" s="16">
        <v>78</v>
      </c>
      <c r="AB23" s="17">
        <v>61</v>
      </c>
      <c r="AC23" s="16">
        <v>61</v>
      </c>
      <c r="AD23" s="34" t="str">
        <f>IF($A23=$A22,"",MAX($AD$2:$AD22)+1)</f>
        <v/>
      </c>
    </row>
    <row r="24" spans="1:30" ht="12.75" customHeight="1">
      <c r="A24" s="16" t="s">
        <v>27</v>
      </c>
      <c r="B24" s="16" t="s">
        <v>73</v>
      </c>
      <c r="C24" s="16">
        <v>95</v>
      </c>
      <c r="D24" s="17">
        <v>60</v>
      </c>
      <c r="E24" s="16">
        <v>65</v>
      </c>
      <c r="F24" s="16">
        <v>69</v>
      </c>
      <c r="G24" s="16">
        <v>30</v>
      </c>
      <c r="H24" s="16">
        <v>60</v>
      </c>
      <c r="I24" s="16">
        <v>95</v>
      </c>
      <c r="J24" s="17">
        <v>60</v>
      </c>
      <c r="K24" s="16">
        <v>65</v>
      </c>
      <c r="L24" s="16">
        <v>69</v>
      </c>
      <c r="M24" s="16">
        <v>95</v>
      </c>
      <c r="N24" s="17">
        <v>60</v>
      </c>
      <c r="O24" s="16">
        <v>65</v>
      </c>
      <c r="P24" s="16">
        <v>69</v>
      </c>
      <c r="Q24" s="16">
        <v>95</v>
      </c>
      <c r="R24" s="17">
        <v>60</v>
      </c>
      <c r="S24" s="16">
        <v>65</v>
      </c>
      <c r="T24" s="16">
        <v>69</v>
      </c>
      <c r="U24" s="16">
        <v>95</v>
      </c>
      <c r="V24" s="17">
        <v>60</v>
      </c>
      <c r="W24" s="16">
        <v>65</v>
      </c>
      <c r="X24" s="16">
        <v>69</v>
      </c>
      <c r="Y24" s="16">
        <v>95</v>
      </c>
      <c r="Z24" s="17">
        <v>60</v>
      </c>
      <c r="AA24" s="16">
        <v>95</v>
      </c>
      <c r="AB24" s="17">
        <v>60</v>
      </c>
      <c r="AC24" s="16">
        <v>65</v>
      </c>
      <c r="AD24" s="34" t="str">
        <f>IF($A24=$A23,"",MAX($AD$2:$AD23)+1)</f>
        <v/>
      </c>
    </row>
    <row r="25" spans="1:30" ht="12.75" customHeight="1">
      <c r="A25" s="16" t="s">
        <v>27</v>
      </c>
      <c r="B25" s="16" t="s">
        <v>74</v>
      </c>
      <c r="C25" s="16">
        <v>90</v>
      </c>
      <c r="D25" s="17">
        <v>60</v>
      </c>
      <c r="E25" s="16">
        <v>60</v>
      </c>
      <c r="F25" s="16">
        <v>32.700000000000003</v>
      </c>
      <c r="G25" s="16">
        <v>20</v>
      </c>
      <c r="H25" s="16">
        <v>65</v>
      </c>
      <c r="I25" s="16">
        <v>90</v>
      </c>
      <c r="J25" s="17">
        <v>60</v>
      </c>
      <c r="K25" s="16">
        <v>60</v>
      </c>
      <c r="L25" s="16">
        <v>32.700000000000003</v>
      </c>
      <c r="M25" s="16">
        <v>90</v>
      </c>
      <c r="N25" s="17">
        <v>60</v>
      </c>
      <c r="O25" s="16">
        <v>60</v>
      </c>
      <c r="P25" s="16">
        <v>32.700000000000003</v>
      </c>
      <c r="Q25" s="16">
        <v>90</v>
      </c>
      <c r="R25" s="17">
        <v>60</v>
      </c>
      <c r="S25" s="16">
        <v>60</v>
      </c>
      <c r="T25" s="16">
        <v>32.700000000000003</v>
      </c>
      <c r="U25" s="16">
        <v>90</v>
      </c>
      <c r="V25" s="17">
        <v>60</v>
      </c>
      <c r="W25" s="16">
        <v>60</v>
      </c>
      <c r="X25" s="16">
        <v>32.700000000000003</v>
      </c>
      <c r="Y25" s="16">
        <v>90</v>
      </c>
      <c r="Z25" s="17">
        <v>60</v>
      </c>
      <c r="AA25" s="16">
        <v>90</v>
      </c>
      <c r="AB25" s="17">
        <v>60</v>
      </c>
      <c r="AC25" s="16">
        <v>60</v>
      </c>
      <c r="AD25" s="34" t="str">
        <f>IF($A25=$A24,"",MAX($AD$2:$AD24)+1)</f>
        <v/>
      </c>
    </row>
    <row r="26" spans="1:30" ht="12.75" customHeight="1">
      <c r="A26" s="16" t="s">
        <v>28</v>
      </c>
      <c r="B26" s="16" t="s">
        <v>75</v>
      </c>
      <c r="C26" s="16">
        <v>81</v>
      </c>
      <c r="D26" s="17">
        <v>74</v>
      </c>
      <c r="E26" s="16">
        <v>75</v>
      </c>
      <c r="F26" s="16">
        <v>50.8</v>
      </c>
      <c r="G26" s="16">
        <v>35</v>
      </c>
      <c r="H26" s="16">
        <v>67</v>
      </c>
      <c r="I26" s="16">
        <v>81</v>
      </c>
      <c r="J26" s="17">
        <v>74</v>
      </c>
      <c r="K26" s="16">
        <v>75</v>
      </c>
      <c r="L26" s="16">
        <v>50.8</v>
      </c>
      <c r="M26" s="16">
        <v>81</v>
      </c>
      <c r="N26" s="17">
        <v>74</v>
      </c>
      <c r="O26" s="16">
        <v>75</v>
      </c>
      <c r="P26" s="16">
        <v>50.8</v>
      </c>
      <c r="Q26" s="16">
        <v>81</v>
      </c>
      <c r="R26" s="17">
        <v>74</v>
      </c>
      <c r="S26" s="16">
        <v>75</v>
      </c>
      <c r="T26" s="16">
        <v>50.8</v>
      </c>
      <c r="U26" s="16">
        <v>81</v>
      </c>
      <c r="V26" s="17">
        <v>74</v>
      </c>
      <c r="W26" s="16">
        <v>75</v>
      </c>
      <c r="X26" s="16">
        <v>50.8</v>
      </c>
      <c r="Y26" s="16">
        <v>81</v>
      </c>
      <c r="Z26" s="17">
        <v>74</v>
      </c>
      <c r="AA26" s="16">
        <v>81</v>
      </c>
      <c r="AB26" s="17">
        <v>74</v>
      </c>
      <c r="AC26" s="16">
        <v>75</v>
      </c>
      <c r="AD26" s="34">
        <f>IF($A26=$A25,"",MAX($AD$2:$AD25)+1)</f>
        <v>3</v>
      </c>
    </row>
    <row r="27" spans="1:30" ht="12.75" customHeight="1">
      <c r="A27" s="16" t="s">
        <v>28</v>
      </c>
      <c r="B27" s="16" t="s">
        <v>76</v>
      </c>
      <c r="C27" s="16">
        <v>70</v>
      </c>
      <c r="D27" s="17">
        <v>81</v>
      </c>
      <c r="E27" s="16">
        <v>87</v>
      </c>
      <c r="F27" s="16">
        <v>84.3</v>
      </c>
      <c r="G27" s="16">
        <v>30</v>
      </c>
      <c r="H27" s="16">
        <v>73</v>
      </c>
      <c r="I27" s="16">
        <v>70</v>
      </c>
      <c r="J27" s="17">
        <v>81</v>
      </c>
      <c r="K27" s="16">
        <v>87</v>
      </c>
      <c r="L27" s="16">
        <v>84.3</v>
      </c>
      <c r="M27" s="16">
        <v>70</v>
      </c>
      <c r="N27" s="17">
        <v>81</v>
      </c>
      <c r="O27" s="16">
        <v>87</v>
      </c>
      <c r="P27" s="16">
        <v>84.3</v>
      </c>
      <c r="Q27" s="16">
        <v>70</v>
      </c>
      <c r="R27" s="17">
        <v>81</v>
      </c>
      <c r="S27" s="16">
        <v>87</v>
      </c>
      <c r="T27" s="16">
        <v>84.3</v>
      </c>
      <c r="U27" s="16">
        <v>70</v>
      </c>
      <c r="V27" s="17">
        <v>81</v>
      </c>
      <c r="W27" s="16">
        <v>87</v>
      </c>
      <c r="X27" s="16">
        <v>84.3</v>
      </c>
      <c r="Y27" s="16">
        <v>70</v>
      </c>
      <c r="Z27" s="17">
        <v>81</v>
      </c>
      <c r="AA27" s="16">
        <v>70</v>
      </c>
      <c r="AB27" s="17">
        <v>81</v>
      </c>
      <c r="AC27" s="16">
        <v>87</v>
      </c>
      <c r="AD27" s="34" t="str">
        <f>IF($A27=$A26,"",MAX($AD$2:$AD26)+1)</f>
        <v/>
      </c>
    </row>
    <row r="28" spans="1:30" ht="12.75" customHeight="1">
      <c r="A28" s="16" t="s">
        <v>28</v>
      </c>
      <c r="B28" s="16" t="s">
        <v>77</v>
      </c>
      <c r="C28" s="16">
        <v>75</v>
      </c>
      <c r="D28" s="17">
        <v>90</v>
      </c>
      <c r="E28" s="16">
        <v>78</v>
      </c>
      <c r="F28" s="16">
        <v>39.9</v>
      </c>
      <c r="G28" s="16">
        <v>40</v>
      </c>
      <c r="H28" s="16">
        <v>53</v>
      </c>
      <c r="I28" s="16">
        <v>75</v>
      </c>
      <c r="J28" s="17">
        <v>90</v>
      </c>
      <c r="K28" s="16">
        <v>78</v>
      </c>
      <c r="L28" s="16">
        <v>39.9</v>
      </c>
      <c r="M28" s="16">
        <v>75</v>
      </c>
      <c r="N28" s="17">
        <v>90</v>
      </c>
      <c r="O28" s="16">
        <v>78</v>
      </c>
      <c r="P28" s="16">
        <v>39.9</v>
      </c>
      <c r="Q28" s="16">
        <v>75</v>
      </c>
      <c r="R28" s="17">
        <v>90</v>
      </c>
      <c r="S28" s="16">
        <v>78</v>
      </c>
      <c r="T28" s="16">
        <v>39.9</v>
      </c>
      <c r="U28" s="16">
        <v>75</v>
      </c>
      <c r="V28" s="17">
        <v>90</v>
      </c>
      <c r="W28" s="16">
        <v>78</v>
      </c>
      <c r="X28" s="16">
        <v>39.9</v>
      </c>
      <c r="Y28" s="16">
        <v>75</v>
      </c>
      <c r="Z28" s="17">
        <v>90</v>
      </c>
      <c r="AA28" s="16">
        <v>75</v>
      </c>
      <c r="AB28" s="17">
        <v>90</v>
      </c>
      <c r="AC28" s="16">
        <v>78</v>
      </c>
      <c r="AD28" s="34" t="str">
        <f>IF($A28=$A27,"",MAX($AD$2:$AD27)+1)</f>
        <v/>
      </c>
    </row>
    <row r="29" spans="1:30" ht="12.75" customHeight="1">
      <c r="A29" s="16" t="s">
        <v>28</v>
      </c>
      <c r="B29" s="16" t="s">
        <v>78</v>
      </c>
      <c r="C29" s="16">
        <v>82</v>
      </c>
      <c r="D29" s="17">
        <v>45</v>
      </c>
      <c r="E29" s="16">
        <v>65</v>
      </c>
      <c r="F29" s="16">
        <v>55.7</v>
      </c>
      <c r="G29" s="16">
        <v>45</v>
      </c>
      <c r="H29" s="16">
        <v>70</v>
      </c>
      <c r="I29" s="16">
        <v>82</v>
      </c>
      <c r="J29" s="17">
        <v>45</v>
      </c>
      <c r="K29" s="16">
        <v>65</v>
      </c>
      <c r="L29" s="16">
        <v>55.7</v>
      </c>
      <c r="M29" s="16">
        <v>82</v>
      </c>
      <c r="N29" s="17">
        <v>45</v>
      </c>
      <c r="O29" s="16">
        <v>65</v>
      </c>
      <c r="P29" s="16">
        <v>55.7</v>
      </c>
      <c r="Q29" s="16">
        <v>82</v>
      </c>
      <c r="R29" s="17">
        <v>45</v>
      </c>
      <c r="S29" s="16">
        <v>65</v>
      </c>
      <c r="T29" s="16">
        <v>55.7</v>
      </c>
      <c r="U29" s="16">
        <v>82</v>
      </c>
      <c r="V29" s="17">
        <v>45</v>
      </c>
      <c r="W29" s="16">
        <v>65</v>
      </c>
      <c r="X29" s="16">
        <v>55.7</v>
      </c>
      <c r="Y29" s="16">
        <v>82</v>
      </c>
      <c r="Z29" s="17">
        <v>45</v>
      </c>
      <c r="AA29" s="16">
        <v>82</v>
      </c>
      <c r="AB29" s="17">
        <v>45</v>
      </c>
      <c r="AC29" s="16">
        <v>65</v>
      </c>
      <c r="AD29" s="34" t="str">
        <f>IF($A29=$A28,"",MAX($AD$2:$AD28)+1)</f>
        <v/>
      </c>
    </row>
    <row r="30" spans="1:30" ht="12.75" customHeight="1">
      <c r="A30" s="16" t="s">
        <v>28</v>
      </c>
      <c r="B30" s="16" t="s">
        <v>79</v>
      </c>
      <c r="C30" s="16">
        <v>51</v>
      </c>
      <c r="D30" s="17">
        <v>50</v>
      </c>
      <c r="E30" s="16">
        <v>61</v>
      </c>
      <c r="F30" s="16">
        <v>64.2</v>
      </c>
      <c r="G30" s="16">
        <v>30</v>
      </c>
      <c r="H30" s="16">
        <v>71</v>
      </c>
      <c r="I30" s="16">
        <v>51</v>
      </c>
      <c r="J30" s="17">
        <v>50</v>
      </c>
      <c r="K30" s="16">
        <v>61</v>
      </c>
      <c r="L30" s="16">
        <v>64.2</v>
      </c>
      <c r="M30" s="16">
        <v>51</v>
      </c>
      <c r="N30" s="17">
        <v>50</v>
      </c>
      <c r="O30" s="16">
        <v>61</v>
      </c>
      <c r="P30" s="16">
        <v>64.2</v>
      </c>
      <c r="Q30" s="16">
        <v>51</v>
      </c>
      <c r="R30" s="17">
        <v>50</v>
      </c>
      <c r="S30" s="16">
        <v>61</v>
      </c>
      <c r="T30" s="16">
        <v>64.2</v>
      </c>
      <c r="U30" s="16">
        <v>51</v>
      </c>
      <c r="V30" s="17">
        <v>50</v>
      </c>
      <c r="W30" s="16">
        <v>61</v>
      </c>
      <c r="X30" s="16">
        <v>64.2</v>
      </c>
      <c r="Y30" s="16">
        <v>51</v>
      </c>
      <c r="Z30" s="17">
        <v>50</v>
      </c>
      <c r="AA30" s="16">
        <v>51</v>
      </c>
      <c r="AB30" s="17">
        <v>50</v>
      </c>
      <c r="AC30" s="16">
        <v>61</v>
      </c>
      <c r="AD30" s="34" t="str">
        <f>IF($A30=$A29,"",MAX($AD$2:$AD29)+1)</f>
        <v/>
      </c>
    </row>
    <row r="31" spans="1:30" ht="12.75" customHeight="1">
      <c r="A31" s="16" t="s">
        <v>28</v>
      </c>
      <c r="B31" s="16" t="s">
        <v>80</v>
      </c>
      <c r="C31" s="16">
        <v>74</v>
      </c>
      <c r="D31" s="17">
        <v>81</v>
      </c>
      <c r="E31" s="16">
        <v>87</v>
      </c>
      <c r="F31" s="16">
        <v>66.900000000000006</v>
      </c>
      <c r="G31" s="16">
        <v>30</v>
      </c>
      <c r="H31" s="16">
        <v>75</v>
      </c>
      <c r="I31" s="16">
        <v>74</v>
      </c>
      <c r="J31" s="17">
        <v>81</v>
      </c>
      <c r="K31" s="16">
        <v>87</v>
      </c>
      <c r="L31" s="16">
        <v>66.900000000000006</v>
      </c>
      <c r="M31" s="16">
        <v>74</v>
      </c>
      <c r="N31" s="17">
        <v>81</v>
      </c>
      <c r="O31" s="16">
        <v>87</v>
      </c>
      <c r="P31" s="16">
        <v>66.900000000000006</v>
      </c>
      <c r="Q31" s="16">
        <v>74</v>
      </c>
      <c r="R31" s="17">
        <v>81</v>
      </c>
      <c r="S31" s="16">
        <v>87</v>
      </c>
      <c r="T31" s="16">
        <v>66.900000000000006</v>
      </c>
      <c r="U31" s="16">
        <v>74</v>
      </c>
      <c r="V31" s="17">
        <v>81</v>
      </c>
      <c r="W31" s="16">
        <v>87</v>
      </c>
      <c r="X31" s="16">
        <v>66.900000000000006</v>
      </c>
      <c r="Y31" s="16">
        <v>74</v>
      </c>
      <c r="Z31" s="17">
        <v>81</v>
      </c>
      <c r="AA31" s="16">
        <v>74</v>
      </c>
      <c r="AB31" s="17">
        <v>81</v>
      </c>
      <c r="AC31" s="16">
        <v>87</v>
      </c>
      <c r="AD31" s="34" t="str">
        <f>IF($A31=$A30,"",MAX($AD$2:$AD30)+1)</f>
        <v/>
      </c>
    </row>
    <row r="32" spans="1:30" ht="12.75" customHeight="1">
      <c r="A32" s="16" t="s">
        <v>28</v>
      </c>
      <c r="B32" s="16" t="s">
        <v>81</v>
      </c>
      <c r="C32" s="16">
        <v>80</v>
      </c>
      <c r="D32" s="17">
        <v>82</v>
      </c>
      <c r="E32" s="16">
        <v>76</v>
      </c>
      <c r="F32" s="16">
        <v>73.599999999999994</v>
      </c>
      <c r="G32" s="16">
        <v>35</v>
      </c>
      <c r="H32" s="16">
        <v>67</v>
      </c>
      <c r="I32" s="16">
        <v>80</v>
      </c>
      <c r="J32" s="17">
        <v>82</v>
      </c>
      <c r="K32" s="16">
        <v>76</v>
      </c>
      <c r="L32" s="16">
        <v>73.599999999999994</v>
      </c>
      <c r="M32" s="16">
        <v>80</v>
      </c>
      <c r="N32" s="17">
        <v>82</v>
      </c>
      <c r="O32" s="16">
        <v>76</v>
      </c>
      <c r="P32" s="16">
        <v>73.599999999999994</v>
      </c>
      <c r="Q32" s="16">
        <v>80</v>
      </c>
      <c r="R32" s="17">
        <v>82</v>
      </c>
      <c r="S32" s="16">
        <v>76</v>
      </c>
      <c r="T32" s="16">
        <v>73.599999999999994</v>
      </c>
      <c r="U32" s="16">
        <v>80</v>
      </c>
      <c r="V32" s="17">
        <v>82</v>
      </c>
      <c r="W32" s="16">
        <v>76</v>
      </c>
      <c r="X32" s="16">
        <v>73.599999999999994</v>
      </c>
      <c r="Y32" s="16">
        <v>80</v>
      </c>
      <c r="Z32" s="17">
        <v>82</v>
      </c>
      <c r="AA32" s="16">
        <v>80</v>
      </c>
      <c r="AB32" s="17">
        <v>82</v>
      </c>
      <c r="AC32" s="16">
        <v>76</v>
      </c>
      <c r="AD32" s="34" t="str">
        <f>IF($A32=$A31,"",MAX($AD$2:$AD31)+1)</f>
        <v/>
      </c>
    </row>
    <row r="33" spans="1:30" ht="12.75" customHeight="1">
      <c r="A33" s="16" t="s">
        <v>28</v>
      </c>
      <c r="B33" s="16" t="s">
        <v>82</v>
      </c>
      <c r="C33" s="16">
        <v>68</v>
      </c>
      <c r="D33" s="17">
        <v>80</v>
      </c>
      <c r="E33" s="16">
        <v>68</v>
      </c>
      <c r="F33" s="16">
        <v>72.7</v>
      </c>
      <c r="G33" s="16">
        <v>40</v>
      </c>
      <c r="H33" s="16">
        <v>45</v>
      </c>
      <c r="I33" s="16">
        <v>68</v>
      </c>
      <c r="J33" s="17">
        <v>80</v>
      </c>
      <c r="K33" s="16">
        <v>68</v>
      </c>
      <c r="L33" s="16">
        <v>72.7</v>
      </c>
      <c r="M33" s="16">
        <v>68</v>
      </c>
      <c r="N33" s="17">
        <v>80</v>
      </c>
      <c r="O33" s="16">
        <v>68</v>
      </c>
      <c r="P33" s="16">
        <v>72.7</v>
      </c>
      <c r="Q33" s="16">
        <v>68</v>
      </c>
      <c r="R33" s="17">
        <v>80</v>
      </c>
      <c r="S33" s="16">
        <v>68</v>
      </c>
      <c r="T33" s="16">
        <v>72.7</v>
      </c>
      <c r="U33" s="16">
        <v>68</v>
      </c>
      <c r="V33" s="17">
        <v>80</v>
      </c>
      <c r="W33" s="16">
        <v>68</v>
      </c>
      <c r="X33" s="16">
        <v>72.7</v>
      </c>
      <c r="Y33" s="16">
        <v>68</v>
      </c>
      <c r="Z33" s="17">
        <v>80</v>
      </c>
      <c r="AA33" s="16">
        <v>68</v>
      </c>
      <c r="AB33" s="17">
        <v>80</v>
      </c>
      <c r="AC33" s="16">
        <v>68</v>
      </c>
      <c r="AD33" s="34" t="str">
        <f>IF($A33=$A32,"",MAX($AD$2:$AD32)+1)</f>
        <v/>
      </c>
    </row>
    <row r="34" spans="1:30" ht="12.75" customHeight="1">
      <c r="A34" s="16" t="s">
        <v>28</v>
      </c>
      <c r="B34" s="16" t="s">
        <v>83</v>
      </c>
      <c r="C34" s="16">
        <v>59</v>
      </c>
      <c r="D34" s="17">
        <v>78</v>
      </c>
      <c r="E34" s="16">
        <v>60</v>
      </c>
      <c r="F34" s="16">
        <v>55.6</v>
      </c>
      <c r="G34" s="16">
        <v>66</v>
      </c>
      <c r="H34" s="16">
        <v>54</v>
      </c>
      <c r="I34" s="16">
        <v>59</v>
      </c>
      <c r="J34" s="17">
        <v>78</v>
      </c>
      <c r="K34" s="16">
        <v>60</v>
      </c>
      <c r="L34" s="16">
        <v>55.6</v>
      </c>
      <c r="M34" s="16">
        <v>59</v>
      </c>
      <c r="N34" s="17">
        <v>78</v>
      </c>
      <c r="O34" s="16">
        <v>60</v>
      </c>
      <c r="P34" s="16">
        <v>55.6</v>
      </c>
      <c r="Q34" s="16">
        <v>59</v>
      </c>
      <c r="R34" s="17">
        <v>78</v>
      </c>
      <c r="S34" s="16">
        <v>60</v>
      </c>
      <c r="T34" s="16">
        <v>55.6</v>
      </c>
      <c r="U34" s="16">
        <v>59</v>
      </c>
      <c r="V34" s="17">
        <v>78</v>
      </c>
      <c r="W34" s="16">
        <v>60</v>
      </c>
      <c r="X34" s="16">
        <v>55.6</v>
      </c>
      <c r="Y34" s="16">
        <v>59</v>
      </c>
      <c r="Z34" s="17">
        <v>78</v>
      </c>
      <c r="AA34" s="16">
        <v>59</v>
      </c>
      <c r="AB34" s="17">
        <v>78</v>
      </c>
      <c r="AC34" s="16">
        <v>60</v>
      </c>
      <c r="AD34" s="34" t="str">
        <f>IF($A34=$A33,"",MAX($AD$2:$AD33)+1)</f>
        <v/>
      </c>
    </row>
    <row r="35" spans="1:30" ht="12.75" customHeight="1">
      <c r="A35" s="16" t="s">
        <v>28</v>
      </c>
      <c r="B35" s="16" t="s">
        <v>84</v>
      </c>
      <c r="C35" s="16">
        <v>79</v>
      </c>
      <c r="D35" s="17">
        <v>50</v>
      </c>
      <c r="E35" s="16">
        <v>50</v>
      </c>
      <c r="F35" s="16">
        <v>63.6</v>
      </c>
      <c r="G35" s="16">
        <v>43</v>
      </c>
      <c r="H35" s="16">
        <v>45</v>
      </c>
      <c r="I35" s="16">
        <v>79</v>
      </c>
      <c r="J35" s="17">
        <v>50</v>
      </c>
      <c r="K35" s="16">
        <v>50</v>
      </c>
      <c r="L35" s="16">
        <v>63.6</v>
      </c>
      <c r="M35" s="16">
        <v>79</v>
      </c>
      <c r="N35" s="17">
        <v>50</v>
      </c>
      <c r="O35" s="16">
        <v>50</v>
      </c>
      <c r="P35" s="16">
        <v>63.6</v>
      </c>
      <c r="Q35" s="16">
        <v>79</v>
      </c>
      <c r="R35" s="17">
        <v>50</v>
      </c>
      <c r="S35" s="16">
        <v>50</v>
      </c>
      <c r="T35" s="16">
        <v>63.6</v>
      </c>
      <c r="U35" s="16">
        <v>79</v>
      </c>
      <c r="V35" s="17">
        <v>50</v>
      </c>
      <c r="W35" s="16">
        <v>50</v>
      </c>
      <c r="X35" s="16">
        <v>63.6</v>
      </c>
      <c r="Y35" s="16">
        <v>79</v>
      </c>
      <c r="Z35" s="17">
        <v>50</v>
      </c>
      <c r="AA35" s="16">
        <v>79</v>
      </c>
      <c r="AB35" s="17">
        <v>50</v>
      </c>
      <c r="AC35" s="16">
        <v>50</v>
      </c>
      <c r="AD35" s="34" t="str">
        <f>IF($A35=$A34,"",MAX($AD$2:$AD34)+1)</f>
        <v/>
      </c>
    </row>
    <row r="36" spans="1:30" ht="12.75" customHeight="1">
      <c r="A36" s="16" t="s">
        <v>28</v>
      </c>
      <c r="B36" s="16" t="s">
        <v>85</v>
      </c>
      <c r="C36" s="16">
        <v>80</v>
      </c>
      <c r="D36" s="17">
        <v>52</v>
      </c>
      <c r="E36" s="16">
        <v>68</v>
      </c>
      <c r="F36" s="16">
        <v>64.2</v>
      </c>
      <c r="G36" s="16">
        <v>49</v>
      </c>
      <c r="H36" s="16">
        <v>75</v>
      </c>
      <c r="I36" s="16">
        <v>80</v>
      </c>
      <c r="J36" s="17">
        <v>52</v>
      </c>
      <c r="K36" s="16">
        <v>68</v>
      </c>
      <c r="L36" s="16">
        <v>64.2</v>
      </c>
      <c r="M36" s="16">
        <v>80</v>
      </c>
      <c r="N36" s="17">
        <v>52</v>
      </c>
      <c r="O36" s="16">
        <v>68</v>
      </c>
      <c r="P36" s="16">
        <v>64.2</v>
      </c>
      <c r="Q36" s="16">
        <v>80</v>
      </c>
      <c r="R36" s="17">
        <v>52</v>
      </c>
      <c r="S36" s="16">
        <v>68</v>
      </c>
      <c r="T36" s="16">
        <v>64.2</v>
      </c>
      <c r="U36" s="16">
        <v>80</v>
      </c>
      <c r="V36" s="17">
        <v>52</v>
      </c>
      <c r="W36" s="16">
        <v>68</v>
      </c>
      <c r="X36" s="16">
        <v>64.2</v>
      </c>
      <c r="Y36" s="16">
        <v>80</v>
      </c>
      <c r="Z36" s="17">
        <v>52</v>
      </c>
      <c r="AA36" s="16">
        <v>80</v>
      </c>
      <c r="AB36" s="17">
        <v>52</v>
      </c>
      <c r="AC36" s="16">
        <v>68</v>
      </c>
      <c r="AD36" s="34" t="str">
        <f>IF($A36=$A35,"",MAX($AD$2:$AD35)+1)</f>
        <v/>
      </c>
    </row>
    <row r="37" spans="1:30" ht="12.75" customHeight="1">
      <c r="A37" s="16" t="s">
        <v>28</v>
      </c>
      <c r="B37" s="16" t="s">
        <v>86</v>
      </c>
      <c r="C37" s="16">
        <v>80</v>
      </c>
      <c r="D37" s="17">
        <v>59</v>
      </c>
      <c r="E37" s="16">
        <v>48</v>
      </c>
      <c r="F37" s="16">
        <v>58.9</v>
      </c>
      <c r="G37" s="16">
        <v>44</v>
      </c>
      <c r="H37" s="16">
        <v>42</v>
      </c>
      <c r="I37" s="16">
        <v>80</v>
      </c>
      <c r="J37" s="17">
        <v>59</v>
      </c>
      <c r="K37" s="16">
        <v>48</v>
      </c>
      <c r="L37" s="16">
        <v>58.9</v>
      </c>
      <c r="M37" s="16">
        <v>80</v>
      </c>
      <c r="N37" s="17">
        <v>59</v>
      </c>
      <c r="O37" s="16">
        <v>48</v>
      </c>
      <c r="P37" s="16">
        <v>58.9</v>
      </c>
      <c r="Q37" s="16">
        <v>80</v>
      </c>
      <c r="R37" s="17">
        <v>59</v>
      </c>
      <c r="S37" s="16">
        <v>48</v>
      </c>
      <c r="T37" s="16">
        <v>58.9</v>
      </c>
      <c r="U37" s="16">
        <v>80</v>
      </c>
      <c r="V37" s="17">
        <v>59</v>
      </c>
      <c r="W37" s="16">
        <v>48</v>
      </c>
      <c r="X37" s="16">
        <v>58.9</v>
      </c>
      <c r="Y37" s="16">
        <v>80</v>
      </c>
      <c r="Z37" s="17">
        <v>59</v>
      </c>
      <c r="AA37" s="16">
        <v>80</v>
      </c>
      <c r="AB37" s="17">
        <v>59</v>
      </c>
      <c r="AC37" s="16">
        <v>48</v>
      </c>
      <c r="AD37" s="34" t="str">
        <f>IF($A37=$A36,"",MAX($AD$2:$AD36)+1)</f>
        <v/>
      </c>
    </row>
    <row r="38" spans="1:30" ht="12.75" customHeight="1">
      <c r="A38" s="16" t="s">
        <v>28</v>
      </c>
      <c r="B38" s="16" t="s">
        <v>87</v>
      </c>
      <c r="C38" s="16">
        <v>57</v>
      </c>
      <c r="D38" s="17">
        <v>67</v>
      </c>
      <c r="E38" s="16">
        <v>81</v>
      </c>
      <c r="F38" s="16">
        <v>72.900000000000006</v>
      </c>
      <c r="G38" s="16">
        <v>49</v>
      </c>
      <c r="H38" s="16">
        <v>42</v>
      </c>
      <c r="I38" s="16">
        <v>57</v>
      </c>
      <c r="J38" s="17">
        <v>67</v>
      </c>
      <c r="K38" s="16">
        <v>81</v>
      </c>
      <c r="L38" s="16">
        <v>72.900000000000006</v>
      </c>
      <c r="M38" s="16">
        <v>57</v>
      </c>
      <c r="N38" s="17">
        <v>67</v>
      </c>
      <c r="O38" s="16">
        <v>81</v>
      </c>
      <c r="P38" s="16">
        <v>72.900000000000006</v>
      </c>
      <c r="Q38" s="16">
        <v>57</v>
      </c>
      <c r="R38" s="17">
        <v>67</v>
      </c>
      <c r="S38" s="16">
        <v>81</v>
      </c>
      <c r="T38" s="16">
        <v>72.900000000000006</v>
      </c>
      <c r="U38" s="16">
        <v>57</v>
      </c>
      <c r="V38" s="17">
        <v>67</v>
      </c>
      <c r="W38" s="16">
        <v>81</v>
      </c>
      <c r="X38" s="16">
        <v>72.900000000000006</v>
      </c>
      <c r="Y38" s="16">
        <v>57</v>
      </c>
      <c r="Z38" s="17">
        <v>67</v>
      </c>
      <c r="AA38" s="16">
        <v>57</v>
      </c>
      <c r="AB38" s="17">
        <v>67</v>
      </c>
      <c r="AC38" s="16">
        <v>81</v>
      </c>
      <c r="AD38" s="34" t="str">
        <f>IF($A38=$A37,"",MAX($AD$2:$AD37)+1)</f>
        <v/>
      </c>
    </row>
    <row r="39" spans="1:30" ht="12.75" customHeight="1">
      <c r="A39" s="16" t="s">
        <v>28</v>
      </c>
      <c r="B39" s="16" t="s">
        <v>88</v>
      </c>
      <c r="C39" s="16">
        <v>60</v>
      </c>
      <c r="D39" s="17">
        <v>60</v>
      </c>
      <c r="E39" s="16">
        <v>60</v>
      </c>
      <c r="F39" s="16">
        <v>44.8</v>
      </c>
      <c r="G39" s="16">
        <v>52</v>
      </c>
      <c r="H39" s="16">
        <v>56</v>
      </c>
      <c r="I39" s="16">
        <v>60</v>
      </c>
      <c r="J39" s="17">
        <v>60</v>
      </c>
      <c r="K39" s="16">
        <v>60</v>
      </c>
      <c r="L39" s="16">
        <v>44.8</v>
      </c>
      <c r="M39" s="16">
        <v>60</v>
      </c>
      <c r="N39" s="17">
        <v>60</v>
      </c>
      <c r="O39" s="16">
        <v>60</v>
      </c>
      <c r="P39" s="16">
        <v>44.8</v>
      </c>
      <c r="Q39" s="16">
        <v>60</v>
      </c>
      <c r="R39" s="17">
        <v>60</v>
      </c>
      <c r="S39" s="16">
        <v>60</v>
      </c>
      <c r="T39" s="16">
        <v>44.8</v>
      </c>
      <c r="U39" s="16">
        <v>60</v>
      </c>
      <c r="V39" s="17">
        <v>60</v>
      </c>
      <c r="W39" s="16">
        <v>60</v>
      </c>
      <c r="X39" s="16">
        <v>44.8</v>
      </c>
      <c r="Y39" s="16">
        <v>60</v>
      </c>
      <c r="Z39" s="17">
        <v>60</v>
      </c>
      <c r="AA39" s="16">
        <v>60</v>
      </c>
      <c r="AB39" s="17">
        <v>60</v>
      </c>
      <c r="AC39" s="16">
        <v>60</v>
      </c>
      <c r="AD39" s="34" t="str">
        <f>IF($A39=$A38,"",MAX($AD$2:$AD38)+1)</f>
        <v/>
      </c>
    </row>
    <row r="40" spans="1:30" ht="12.75" customHeight="1">
      <c r="A40" s="16" t="s">
        <v>28</v>
      </c>
      <c r="B40" s="16" t="s">
        <v>89</v>
      </c>
      <c r="C40" s="16">
        <v>52</v>
      </c>
      <c r="D40" s="17">
        <v>60</v>
      </c>
      <c r="E40" s="16">
        <v>60</v>
      </c>
      <c r="F40" s="16">
        <v>50.3</v>
      </c>
      <c r="G40" s="16">
        <v>63</v>
      </c>
      <c r="H40" s="16">
        <v>60</v>
      </c>
      <c r="I40" s="16">
        <v>52</v>
      </c>
      <c r="J40" s="17">
        <v>60</v>
      </c>
      <c r="K40" s="16">
        <v>60</v>
      </c>
      <c r="L40" s="16">
        <v>50.3</v>
      </c>
      <c r="M40" s="16">
        <v>52</v>
      </c>
      <c r="N40" s="17">
        <v>60</v>
      </c>
      <c r="O40" s="16">
        <v>60</v>
      </c>
      <c r="P40" s="16">
        <v>50.3</v>
      </c>
      <c r="Q40" s="16">
        <v>52</v>
      </c>
      <c r="R40" s="17">
        <v>60</v>
      </c>
      <c r="S40" s="16">
        <v>60</v>
      </c>
      <c r="T40" s="16">
        <v>50.3</v>
      </c>
      <c r="U40" s="16">
        <v>52</v>
      </c>
      <c r="V40" s="17">
        <v>60</v>
      </c>
      <c r="W40" s="16">
        <v>60</v>
      </c>
      <c r="X40" s="16">
        <v>50.3</v>
      </c>
      <c r="Y40" s="16">
        <v>52</v>
      </c>
      <c r="Z40" s="17">
        <v>60</v>
      </c>
      <c r="AA40" s="16">
        <v>52</v>
      </c>
      <c r="AB40" s="17">
        <v>60</v>
      </c>
      <c r="AC40" s="16">
        <v>60</v>
      </c>
      <c r="AD40" s="34" t="str">
        <f>IF($A40=$A39,"",MAX($AD$2:$AD39)+1)</f>
        <v/>
      </c>
    </row>
    <row r="41" spans="1:30" ht="12.75" customHeight="1">
      <c r="A41" s="16" t="s">
        <v>29</v>
      </c>
      <c r="B41" s="16" t="s">
        <v>90</v>
      </c>
      <c r="C41" s="17">
        <v>35</v>
      </c>
      <c r="D41" s="17">
        <v>55</v>
      </c>
      <c r="E41" s="16">
        <v>53</v>
      </c>
      <c r="F41" s="16">
        <v>50.2</v>
      </c>
      <c r="G41" s="16">
        <v>42</v>
      </c>
      <c r="H41" s="16">
        <v>88</v>
      </c>
      <c r="I41" s="17">
        <v>35</v>
      </c>
      <c r="J41" s="17">
        <v>55</v>
      </c>
      <c r="K41" s="16">
        <v>53</v>
      </c>
      <c r="L41" s="16">
        <v>50.2</v>
      </c>
      <c r="M41" s="17">
        <v>35</v>
      </c>
      <c r="N41" s="17">
        <v>55</v>
      </c>
      <c r="O41" s="16">
        <v>53</v>
      </c>
      <c r="P41" s="16">
        <v>50.2</v>
      </c>
      <c r="Q41" s="17">
        <v>35</v>
      </c>
      <c r="R41" s="17">
        <v>55</v>
      </c>
      <c r="S41" s="16">
        <v>53</v>
      </c>
      <c r="T41" s="16">
        <v>50.2</v>
      </c>
      <c r="U41" s="17">
        <v>35</v>
      </c>
      <c r="V41" s="17">
        <v>55</v>
      </c>
      <c r="W41" s="16">
        <v>53</v>
      </c>
      <c r="X41" s="16">
        <v>50.2</v>
      </c>
      <c r="Y41" s="17">
        <v>35</v>
      </c>
      <c r="Z41" s="17">
        <v>55</v>
      </c>
      <c r="AA41" s="17">
        <v>35</v>
      </c>
      <c r="AB41" s="17">
        <v>55</v>
      </c>
      <c r="AC41" s="16">
        <v>53</v>
      </c>
      <c r="AD41" s="34">
        <f>IF($A41=$A40,"",MAX($AD$2:$AD40)+1)</f>
        <v>4</v>
      </c>
    </row>
    <row r="42" spans="1:30" ht="12.75" customHeight="1">
      <c r="A42" s="16" t="s">
        <v>29</v>
      </c>
      <c r="B42" s="16" t="s">
        <v>91</v>
      </c>
      <c r="C42" s="17">
        <v>35</v>
      </c>
      <c r="D42" s="17">
        <v>60</v>
      </c>
      <c r="E42" s="16">
        <v>61</v>
      </c>
      <c r="F42" s="16">
        <v>42.7</v>
      </c>
      <c r="G42" s="16">
        <v>34</v>
      </c>
      <c r="H42" s="16">
        <v>85</v>
      </c>
      <c r="I42" s="17">
        <v>35</v>
      </c>
      <c r="J42" s="17">
        <v>60</v>
      </c>
      <c r="K42" s="16">
        <v>61</v>
      </c>
      <c r="L42" s="16">
        <v>42.7</v>
      </c>
      <c r="M42" s="17">
        <v>35</v>
      </c>
      <c r="N42" s="17">
        <v>60</v>
      </c>
      <c r="O42" s="16">
        <v>61</v>
      </c>
      <c r="P42" s="16">
        <v>42.7</v>
      </c>
      <c r="Q42" s="17">
        <v>35</v>
      </c>
      <c r="R42" s="17">
        <v>60</v>
      </c>
      <c r="S42" s="16">
        <v>61</v>
      </c>
      <c r="T42" s="16">
        <v>42.7</v>
      </c>
      <c r="U42" s="17">
        <v>35</v>
      </c>
      <c r="V42" s="17">
        <v>60</v>
      </c>
      <c r="W42" s="16">
        <v>61</v>
      </c>
      <c r="X42" s="16">
        <v>42.7</v>
      </c>
      <c r="Y42" s="17">
        <v>35</v>
      </c>
      <c r="Z42" s="17">
        <v>60</v>
      </c>
      <c r="AA42" s="17">
        <v>35</v>
      </c>
      <c r="AB42" s="17">
        <v>60</v>
      </c>
      <c r="AC42" s="16">
        <v>61</v>
      </c>
      <c r="AD42" s="34" t="str">
        <f>IF($A42=$A41,"",MAX($AD$2:$AD41)+1)</f>
        <v/>
      </c>
    </row>
    <row r="43" spans="1:30" ht="12.75" customHeight="1">
      <c r="A43" s="16" t="s">
        <v>29</v>
      </c>
      <c r="B43" s="16" t="s">
        <v>92</v>
      </c>
      <c r="C43" s="17">
        <v>65</v>
      </c>
      <c r="D43" s="17">
        <v>63</v>
      </c>
      <c r="E43" s="16">
        <v>57</v>
      </c>
      <c r="F43" s="16">
        <v>23.6</v>
      </c>
      <c r="G43" s="16">
        <v>46</v>
      </c>
      <c r="H43" s="16">
        <v>70</v>
      </c>
      <c r="I43" s="17">
        <v>65</v>
      </c>
      <c r="J43" s="17">
        <v>63</v>
      </c>
      <c r="K43" s="16">
        <v>57</v>
      </c>
      <c r="L43" s="16">
        <v>23.6</v>
      </c>
      <c r="M43" s="17">
        <v>65</v>
      </c>
      <c r="N43" s="17">
        <v>63</v>
      </c>
      <c r="O43" s="16">
        <v>57</v>
      </c>
      <c r="P43" s="16">
        <v>23.6</v>
      </c>
      <c r="Q43" s="17">
        <v>65</v>
      </c>
      <c r="R43" s="17">
        <v>63</v>
      </c>
      <c r="S43" s="16">
        <v>57</v>
      </c>
      <c r="T43" s="16">
        <v>23.6</v>
      </c>
      <c r="U43" s="17">
        <v>65</v>
      </c>
      <c r="V43" s="17">
        <v>63</v>
      </c>
      <c r="W43" s="16">
        <v>57</v>
      </c>
      <c r="X43" s="16">
        <v>23.6</v>
      </c>
      <c r="Y43" s="17">
        <v>65</v>
      </c>
      <c r="Z43" s="17">
        <v>63</v>
      </c>
      <c r="AA43" s="17">
        <v>65</v>
      </c>
      <c r="AB43" s="17">
        <v>63</v>
      </c>
      <c r="AC43" s="16">
        <v>57</v>
      </c>
      <c r="AD43" s="34" t="str">
        <f>IF($A43=$A42,"",MAX($AD$2:$AD42)+1)</f>
        <v/>
      </c>
    </row>
    <row r="44" spans="1:30" ht="12.75" customHeight="1">
      <c r="A44" s="16" t="s">
        <v>29</v>
      </c>
      <c r="B44" s="16" t="s">
        <v>93</v>
      </c>
      <c r="C44" s="17">
        <v>68</v>
      </c>
      <c r="D44" s="17">
        <v>60</v>
      </c>
      <c r="E44" s="16">
        <v>81</v>
      </c>
      <c r="F44" s="16">
        <v>50.2</v>
      </c>
      <c r="G44" s="16">
        <v>60</v>
      </c>
      <c r="H44" s="16">
        <v>78</v>
      </c>
      <c r="I44" s="17">
        <v>68</v>
      </c>
      <c r="J44" s="17">
        <v>60</v>
      </c>
      <c r="K44" s="16">
        <v>81</v>
      </c>
      <c r="L44" s="16">
        <v>50.2</v>
      </c>
      <c r="M44" s="17">
        <v>68</v>
      </c>
      <c r="N44" s="17">
        <v>60</v>
      </c>
      <c r="O44" s="16">
        <v>81</v>
      </c>
      <c r="P44" s="16">
        <v>50.2</v>
      </c>
      <c r="Q44" s="17">
        <v>68</v>
      </c>
      <c r="R44" s="17">
        <v>60</v>
      </c>
      <c r="S44" s="16">
        <v>81</v>
      </c>
      <c r="T44" s="16">
        <v>50.2</v>
      </c>
      <c r="U44" s="17">
        <v>68</v>
      </c>
      <c r="V44" s="17">
        <v>60</v>
      </c>
      <c r="W44" s="16">
        <v>81</v>
      </c>
      <c r="X44" s="16">
        <v>50.2</v>
      </c>
      <c r="Y44" s="17">
        <v>68</v>
      </c>
      <c r="Z44" s="17">
        <v>60</v>
      </c>
      <c r="AA44" s="17">
        <v>68</v>
      </c>
      <c r="AB44" s="17">
        <v>60</v>
      </c>
      <c r="AC44" s="16">
        <v>81</v>
      </c>
      <c r="AD44" s="34" t="str">
        <f>IF($A44=$A43,"",MAX($AD$2:$AD43)+1)</f>
        <v/>
      </c>
    </row>
    <row r="45" spans="1:30" ht="12.75" customHeight="1">
      <c r="A45" s="16" t="s">
        <v>29</v>
      </c>
      <c r="B45" s="16" t="s">
        <v>94</v>
      </c>
      <c r="C45" s="17">
        <v>63</v>
      </c>
      <c r="D45" s="17">
        <v>59</v>
      </c>
      <c r="E45" s="16">
        <v>55</v>
      </c>
      <c r="F45" s="16">
        <v>81.400000000000006</v>
      </c>
      <c r="G45" s="16">
        <v>44</v>
      </c>
      <c r="H45" s="16">
        <v>69</v>
      </c>
      <c r="I45" s="17">
        <v>63</v>
      </c>
      <c r="J45" s="17">
        <v>59</v>
      </c>
      <c r="K45" s="16">
        <v>55</v>
      </c>
      <c r="L45" s="16">
        <v>81.400000000000006</v>
      </c>
      <c r="M45" s="17">
        <v>63</v>
      </c>
      <c r="N45" s="17">
        <v>59</v>
      </c>
      <c r="O45" s="16">
        <v>55</v>
      </c>
      <c r="P45" s="16">
        <v>81.400000000000006</v>
      </c>
      <c r="Q45" s="17">
        <v>63</v>
      </c>
      <c r="R45" s="17">
        <v>59</v>
      </c>
      <c r="S45" s="16">
        <v>55</v>
      </c>
      <c r="T45" s="16">
        <v>81.400000000000006</v>
      </c>
      <c r="U45" s="17">
        <v>63</v>
      </c>
      <c r="V45" s="17">
        <v>59</v>
      </c>
      <c r="W45" s="16">
        <v>55</v>
      </c>
      <c r="X45" s="16">
        <v>81.400000000000006</v>
      </c>
      <c r="Y45" s="17">
        <v>63</v>
      </c>
      <c r="Z45" s="17">
        <v>59</v>
      </c>
      <c r="AA45" s="17">
        <v>63</v>
      </c>
      <c r="AB45" s="17">
        <v>59</v>
      </c>
      <c r="AC45" s="16">
        <v>55</v>
      </c>
      <c r="AD45" s="34" t="str">
        <f>IF($A45=$A44,"",MAX($AD$2:$AD44)+1)</f>
        <v/>
      </c>
    </row>
    <row r="46" spans="1:30" ht="12.75" customHeight="1">
      <c r="A46" s="16" t="s">
        <v>29</v>
      </c>
      <c r="B46" s="16" t="s">
        <v>95</v>
      </c>
      <c r="C46" s="17">
        <v>38</v>
      </c>
      <c r="D46" s="17">
        <v>60</v>
      </c>
      <c r="E46" s="16">
        <v>54</v>
      </c>
      <c r="F46" s="16">
        <v>59.2</v>
      </c>
      <c r="G46" s="16">
        <v>44</v>
      </c>
      <c r="H46" s="16">
        <v>60</v>
      </c>
      <c r="I46" s="17">
        <v>38</v>
      </c>
      <c r="J46" s="17">
        <v>60</v>
      </c>
      <c r="K46" s="16">
        <v>54</v>
      </c>
      <c r="L46" s="16">
        <v>59.2</v>
      </c>
      <c r="M46" s="17">
        <v>38</v>
      </c>
      <c r="N46" s="17">
        <v>60</v>
      </c>
      <c r="O46" s="16">
        <v>54</v>
      </c>
      <c r="P46" s="16">
        <v>59.2</v>
      </c>
      <c r="Q46" s="17">
        <v>38</v>
      </c>
      <c r="R46" s="17">
        <v>60</v>
      </c>
      <c r="S46" s="16">
        <v>54</v>
      </c>
      <c r="T46" s="16">
        <v>59.2</v>
      </c>
      <c r="U46" s="17">
        <v>38</v>
      </c>
      <c r="V46" s="17">
        <v>60</v>
      </c>
      <c r="W46" s="16">
        <v>54</v>
      </c>
      <c r="X46" s="16">
        <v>59.2</v>
      </c>
      <c r="Y46" s="17">
        <v>38</v>
      </c>
      <c r="Z46" s="17">
        <v>60</v>
      </c>
      <c r="AA46" s="17">
        <v>38</v>
      </c>
      <c r="AB46" s="17">
        <v>60</v>
      </c>
      <c r="AC46" s="16">
        <v>54</v>
      </c>
      <c r="AD46" s="34" t="str">
        <f>IF($A46=$A45,"",MAX($AD$2:$AD45)+1)</f>
        <v/>
      </c>
    </row>
    <row r="47" spans="1:30" ht="12.75" customHeight="1">
      <c r="A47" s="16" t="s">
        <v>29</v>
      </c>
      <c r="B47" s="16" t="s">
        <v>96</v>
      </c>
      <c r="C47" s="17">
        <v>75</v>
      </c>
      <c r="D47" s="17">
        <v>75</v>
      </c>
      <c r="E47" s="16">
        <v>86</v>
      </c>
      <c r="F47" s="16">
        <v>69.5</v>
      </c>
      <c r="G47" s="16">
        <v>47</v>
      </c>
      <c r="H47" s="16">
        <v>76</v>
      </c>
      <c r="I47" s="17">
        <v>75</v>
      </c>
      <c r="J47" s="17">
        <v>75</v>
      </c>
      <c r="K47" s="16">
        <v>86</v>
      </c>
      <c r="L47" s="16">
        <v>69.5</v>
      </c>
      <c r="M47" s="17">
        <v>75</v>
      </c>
      <c r="N47" s="17">
        <v>75</v>
      </c>
      <c r="O47" s="16">
        <v>86</v>
      </c>
      <c r="P47" s="16">
        <v>69.5</v>
      </c>
      <c r="Q47" s="17">
        <v>75</v>
      </c>
      <c r="R47" s="17">
        <v>75</v>
      </c>
      <c r="S47" s="16">
        <v>86</v>
      </c>
      <c r="T47" s="16">
        <v>69.5</v>
      </c>
      <c r="U47" s="17">
        <v>75</v>
      </c>
      <c r="V47" s="17">
        <v>75</v>
      </c>
      <c r="W47" s="16">
        <v>86</v>
      </c>
      <c r="X47" s="16">
        <v>69.5</v>
      </c>
      <c r="Y47" s="17">
        <v>75</v>
      </c>
      <c r="Z47" s="17">
        <v>75</v>
      </c>
      <c r="AA47" s="17">
        <v>75</v>
      </c>
      <c r="AB47" s="17">
        <v>75</v>
      </c>
      <c r="AC47" s="16">
        <v>86</v>
      </c>
      <c r="AD47" s="34" t="str">
        <f>IF($A47=$A46,"",MAX($AD$2:$AD46)+1)</f>
        <v/>
      </c>
    </row>
    <row r="48" spans="1:30" ht="12.75" customHeight="1">
      <c r="A48" s="16" t="s">
        <v>29</v>
      </c>
      <c r="B48" s="16" t="s">
        <v>97</v>
      </c>
      <c r="C48" s="17">
        <v>68</v>
      </c>
      <c r="D48" s="17">
        <v>78</v>
      </c>
      <c r="E48" s="16">
        <v>72</v>
      </c>
      <c r="F48" s="16">
        <v>50</v>
      </c>
      <c r="G48" s="16">
        <v>47</v>
      </c>
      <c r="H48" s="16">
        <v>73</v>
      </c>
      <c r="I48" s="17">
        <v>68</v>
      </c>
      <c r="J48" s="17">
        <v>78</v>
      </c>
      <c r="K48" s="16">
        <v>72</v>
      </c>
      <c r="L48" s="16">
        <v>50</v>
      </c>
      <c r="M48" s="17">
        <v>68</v>
      </c>
      <c r="N48" s="17">
        <v>78</v>
      </c>
      <c r="O48" s="16">
        <v>72</v>
      </c>
      <c r="P48" s="16">
        <v>50</v>
      </c>
      <c r="Q48" s="17">
        <v>68</v>
      </c>
      <c r="R48" s="17">
        <v>78</v>
      </c>
      <c r="S48" s="16">
        <v>72</v>
      </c>
      <c r="T48" s="16">
        <v>50</v>
      </c>
      <c r="U48" s="17">
        <v>68</v>
      </c>
      <c r="V48" s="17">
        <v>78</v>
      </c>
      <c r="W48" s="16">
        <v>72</v>
      </c>
      <c r="X48" s="16">
        <v>50</v>
      </c>
      <c r="Y48" s="17">
        <v>68</v>
      </c>
      <c r="Z48" s="17">
        <v>78</v>
      </c>
      <c r="AA48" s="17">
        <v>68</v>
      </c>
      <c r="AB48" s="17">
        <v>78</v>
      </c>
      <c r="AC48" s="16">
        <v>72</v>
      </c>
      <c r="AD48" s="34" t="str">
        <f>IF($A48=$A47,"",MAX($AD$2:$AD47)+1)</f>
        <v/>
      </c>
    </row>
    <row r="49" spans="1:30" ht="12.75" customHeight="1">
      <c r="A49" s="16" t="s">
        <v>29</v>
      </c>
      <c r="B49" s="16" t="s">
        <v>98</v>
      </c>
      <c r="C49" s="17">
        <v>60</v>
      </c>
      <c r="D49" s="17">
        <v>60</v>
      </c>
      <c r="E49" s="16">
        <v>43</v>
      </c>
      <c r="F49" s="16">
        <v>53.5</v>
      </c>
      <c r="G49" s="16">
        <v>31</v>
      </c>
      <c r="H49" s="16">
        <v>71</v>
      </c>
      <c r="I49" s="17">
        <v>60</v>
      </c>
      <c r="J49" s="17">
        <v>60</v>
      </c>
      <c r="K49" s="16">
        <v>43</v>
      </c>
      <c r="L49" s="16">
        <v>53.5</v>
      </c>
      <c r="M49" s="17">
        <v>60</v>
      </c>
      <c r="N49" s="17">
        <v>60</v>
      </c>
      <c r="O49" s="16">
        <v>43</v>
      </c>
      <c r="P49" s="16">
        <v>53.5</v>
      </c>
      <c r="Q49" s="17">
        <v>60</v>
      </c>
      <c r="R49" s="17">
        <v>60</v>
      </c>
      <c r="S49" s="16">
        <v>43</v>
      </c>
      <c r="T49" s="16">
        <v>53.5</v>
      </c>
      <c r="U49" s="17">
        <v>60</v>
      </c>
      <c r="V49" s="17">
        <v>60</v>
      </c>
      <c r="W49" s="16">
        <v>43</v>
      </c>
      <c r="X49" s="16">
        <v>53.5</v>
      </c>
      <c r="Y49" s="17">
        <v>60</v>
      </c>
      <c r="Z49" s="17">
        <v>60</v>
      </c>
      <c r="AA49" s="17">
        <v>60</v>
      </c>
      <c r="AB49" s="17">
        <v>60</v>
      </c>
      <c r="AC49" s="16">
        <v>43</v>
      </c>
      <c r="AD49" s="34" t="str">
        <f>IF($A49=$A48,"",MAX($AD$2:$AD48)+1)</f>
        <v/>
      </c>
    </row>
    <row r="50" spans="1:30" ht="12.75" customHeight="1">
      <c r="A50" s="16" t="s">
        <v>29</v>
      </c>
      <c r="B50" s="16" t="s">
        <v>99</v>
      </c>
      <c r="C50" s="17">
        <v>30</v>
      </c>
      <c r="D50" s="17">
        <v>55</v>
      </c>
      <c r="E50" s="16">
        <v>36</v>
      </c>
      <c r="F50" s="16">
        <v>35.5</v>
      </c>
      <c r="G50" s="16">
        <v>39</v>
      </c>
      <c r="H50" s="16">
        <v>65</v>
      </c>
      <c r="I50" s="17">
        <v>30</v>
      </c>
      <c r="J50" s="17">
        <v>55</v>
      </c>
      <c r="K50" s="16">
        <v>36</v>
      </c>
      <c r="L50" s="16">
        <v>35.5</v>
      </c>
      <c r="M50" s="17">
        <v>30</v>
      </c>
      <c r="N50" s="17">
        <v>55</v>
      </c>
      <c r="O50" s="16">
        <v>36</v>
      </c>
      <c r="P50" s="16">
        <v>35.5</v>
      </c>
      <c r="Q50" s="17">
        <v>30</v>
      </c>
      <c r="R50" s="17">
        <v>55</v>
      </c>
      <c r="S50" s="16">
        <v>36</v>
      </c>
      <c r="T50" s="16">
        <v>35.5</v>
      </c>
      <c r="U50" s="17">
        <v>30</v>
      </c>
      <c r="V50" s="17">
        <v>55</v>
      </c>
      <c r="W50" s="16">
        <v>36</v>
      </c>
      <c r="X50" s="16">
        <v>35.5</v>
      </c>
      <c r="Y50" s="17">
        <v>30</v>
      </c>
      <c r="Z50" s="17">
        <v>55</v>
      </c>
      <c r="AA50" s="17">
        <v>30</v>
      </c>
      <c r="AB50" s="17">
        <v>55</v>
      </c>
      <c r="AC50" s="16">
        <v>36</v>
      </c>
      <c r="AD50" s="34" t="str">
        <f>IF($A50=$A49,"",MAX($AD$2:$AD49)+1)</f>
        <v/>
      </c>
    </row>
    <row r="51" spans="1:30" ht="12.75" customHeight="1">
      <c r="A51" s="16" t="s">
        <v>29</v>
      </c>
      <c r="B51" s="16" t="s">
        <v>100</v>
      </c>
      <c r="C51" s="17">
        <v>50</v>
      </c>
      <c r="D51" s="17">
        <v>55</v>
      </c>
      <c r="E51" s="16">
        <v>70</v>
      </c>
      <c r="F51" s="16">
        <v>58.1</v>
      </c>
      <c r="G51" s="16">
        <v>52</v>
      </c>
      <c r="H51" s="16">
        <v>63</v>
      </c>
      <c r="I51" s="17">
        <v>50</v>
      </c>
      <c r="J51" s="17">
        <v>55</v>
      </c>
      <c r="K51" s="16">
        <v>70</v>
      </c>
      <c r="L51" s="16">
        <v>58.1</v>
      </c>
      <c r="M51" s="17">
        <v>50</v>
      </c>
      <c r="N51" s="17">
        <v>55</v>
      </c>
      <c r="O51" s="16">
        <v>70</v>
      </c>
      <c r="P51" s="16">
        <v>58.1</v>
      </c>
      <c r="Q51" s="17">
        <v>50</v>
      </c>
      <c r="R51" s="17">
        <v>55</v>
      </c>
      <c r="S51" s="16">
        <v>70</v>
      </c>
      <c r="T51" s="16">
        <v>58.1</v>
      </c>
      <c r="U51" s="17">
        <v>50</v>
      </c>
      <c r="V51" s="17">
        <v>55</v>
      </c>
      <c r="W51" s="16">
        <v>70</v>
      </c>
      <c r="X51" s="16">
        <v>58.1</v>
      </c>
      <c r="Y51" s="17">
        <v>50</v>
      </c>
      <c r="Z51" s="17">
        <v>55</v>
      </c>
      <c r="AA51" s="17">
        <v>50</v>
      </c>
      <c r="AB51" s="17">
        <v>55</v>
      </c>
      <c r="AC51" s="16">
        <v>70</v>
      </c>
      <c r="AD51" s="34" t="str">
        <f>IF($A51=$A50,"",MAX($AD$2:$AD50)+1)</f>
        <v/>
      </c>
    </row>
    <row r="52" spans="1:30" ht="12.75" customHeight="1">
      <c r="A52" s="16" t="s">
        <v>29</v>
      </c>
      <c r="B52" s="16" t="s">
        <v>101</v>
      </c>
      <c r="C52" s="17">
        <v>43</v>
      </c>
      <c r="D52" s="17">
        <v>56</v>
      </c>
      <c r="E52" s="16">
        <v>65</v>
      </c>
      <c r="F52" s="16">
        <v>54.7</v>
      </c>
      <c r="G52" s="16">
        <v>42</v>
      </c>
      <c r="H52" s="16">
        <v>45</v>
      </c>
      <c r="I52" s="17">
        <v>43</v>
      </c>
      <c r="J52" s="17">
        <v>56</v>
      </c>
      <c r="K52" s="16">
        <v>65</v>
      </c>
      <c r="L52" s="16">
        <v>54.7</v>
      </c>
      <c r="M52" s="17">
        <v>43</v>
      </c>
      <c r="N52" s="17">
        <v>56</v>
      </c>
      <c r="O52" s="16">
        <v>65</v>
      </c>
      <c r="P52" s="16">
        <v>54.7</v>
      </c>
      <c r="Q52" s="17">
        <v>43</v>
      </c>
      <c r="R52" s="17">
        <v>56</v>
      </c>
      <c r="S52" s="16">
        <v>65</v>
      </c>
      <c r="T52" s="16">
        <v>54.7</v>
      </c>
      <c r="U52" s="17">
        <v>43</v>
      </c>
      <c r="V52" s="17">
        <v>56</v>
      </c>
      <c r="W52" s="16">
        <v>65</v>
      </c>
      <c r="X52" s="16">
        <v>54.7</v>
      </c>
      <c r="Y52" s="17">
        <v>43</v>
      </c>
      <c r="Z52" s="17">
        <v>56</v>
      </c>
      <c r="AA52" s="17">
        <v>43</v>
      </c>
      <c r="AB52" s="17">
        <v>56</v>
      </c>
      <c r="AC52" s="16">
        <v>65</v>
      </c>
      <c r="AD52" s="34" t="str">
        <f>IF($A52=$A51,"",MAX($AD$2:$AD51)+1)</f>
        <v/>
      </c>
    </row>
    <row r="53" spans="1:30" ht="12.75" customHeight="1">
      <c r="A53" s="16" t="s">
        <v>29</v>
      </c>
      <c r="B53" s="16" t="s">
        <v>102</v>
      </c>
      <c r="C53" s="17">
        <v>30</v>
      </c>
      <c r="D53" s="17">
        <v>52</v>
      </c>
      <c r="E53" s="16">
        <v>44</v>
      </c>
      <c r="F53" s="16">
        <v>53.6</v>
      </c>
      <c r="G53" s="16">
        <v>41</v>
      </c>
      <c r="H53" s="16">
        <v>60</v>
      </c>
      <c r="I53" s="17">
        <v>30</v>
      </c>
      <c r="J53" s="17">
        <v>52</v>
      </c>
      <c r="K53" s="16">
        <v>44</v>
      </c>
      <c r="L53" s="16">
        <v>53.6</v>
      </c>
      <c r="M53" s="17">
        <v>30</v>
      </c>
      <c r="N53" s="17">
        <v>52</v>
      </c>
      <c r="O53" s="16">
        <v>44</v>
      </c>
      <c r="P53" s="16">
        <v>53.6</v>
      </c>
      <c r="Q53" s="17">
        <v>30</v>
      </c>
      <c r="R53" s="17">
        <v>52</v>
      </c>
      <c r="S53" s="16">
        <v>44</v>
      </c>
      <c r="T53" s="16">
        <v>53.6</v>
      </c>
      <c r="U53" s="17">
        <v>30</v>
      </c>
      <c r="V53" s="17">
        <v>52</v>
      </c>
      <c r="W53" s="16">
        <v>44</v>
      </c>
      <c r="X53" s="16">
        <v>53.6</v>
      </c>
      <c r="Y53" s="17">
        <v>30</v>
      </c>
      <c r="Z53" s="17">
        <v>52</v>
      </c>
      <c r="AA53" s="17">
        <v>30</v>
      </c>
      <c r="AB53" s="17">
        <v>52</v>
      </c>
      <c r="AC53" s="16">
        <v>44</v>
      </c>
      <c r="AD53" s="34" t="str">
        <f>IF($A53=$A52,"",MAX($AD$2:$AD52)+1)</f>
        <v/>
      </c>
    </row>
    <row r="54" spans="1:30" ht="12.75" customHeight="1">
      <c r="A54" s="16" t="s">
        <v>29</v>
      </c>
      <c r="B54" s="16" t="s">
        <v>103</v>
      </c>
      <c r="C54" s="17">
        <v>67</v>
      </c>
      <c r="D54" s="17">
        <v>63</v>
      </c>
      <c r="E54" s="16">
        <v>65</v>
      </c>
      <c r="F54" s="16">
        <v>52.2</v>
      </c>
      <c r="G54" s="16">
        <v>48</v>
      </c>
      <c r="H54" s="16">
        <v>82</v>
      </c>
      <c r="I54" s="17">
        <v>67</v>
      </c>
      <c r="J54" s="17">
        <v>63</v>
      </c>
      <c r="K54" s="16">
        <v>65</v>
      </c>
      <c r="L54" s="16">
        <v>52.2</v>
      </c>
      <c r="M54" s="17">
        <v>67</v>
      </c>
      <c r="N54" s="17">
        <v>63</v>
      </c>
      <c r="O54" s="16">
        <v>65</v>
      </c>
      <c r="P54" s="16">
        <v>52.2</v>
      </c>
      <c r="Q54" s="17">
        <v>67</v>
      </c>
      <c r="R54" s="17">
        <v>63</v>
      </c>
      <c r="S54" s="16">
        <v>65</v>
      </c>
      <c r="T54" s="16">
        <v>52.2</v>
      </c>
      <c r="U54" s="17">
        <v>67</v>
      </c>
      <c r="V54" s="17">
        <v>63</v>
      </c>
      <c r="W54" s="16">
        <v>65</v>
      </c>
      <c r="X54" s="16">
        <v>52.2</v>
      </c>
      <c r="Y54" s="17">
        <v>67</v>
      </c>
      <c r="Z54" s="17">
        <v>63</v>
      </c>
      <c r="AA54" s="17">
        <v>67</v>
      </c>
      <c r="AB54" s="17">
        <v>63</v>
      </c>
      <c r="AC54" s="16">
        <v>65</v>
      </c>
      <c r="AD54" s="34" t="str">
        <f>IF($A54=$A53,"",MAX($AD$2:$AD53)+1)</f>
        <v/>
      </c>
    </row>
    <row r="55" spans="1:30" ht="12.75" customHeight="1">
      <c r="A55" s="16" t="s">
        <v>30</v>
      </c>
      <c r="B55" s="16" t="s">
        <v>104</v>
      </c>
      <c r="C55" s="17">
        <v>72</v>
      </c>
      <c r="D55" s="17">
        <v>70</v>
      </c>
      <c r="E55" s="16">
        <v>77</v>
      </c>
      <c r="F55" s="16">
        <v>60.7</v>
      </c>
      <c r="G55" s="16">
        <v>43</v>
      </c>
      <c r="H55" s="16">
        <v>66</v>
      </c>
      <c r="I55" s="17">
        <v>72</v>
      </c>
      <c r="J55" s="17">
        <v>70</v>
      </c>
      <c r="K55" s="16">
        <v>77</v>
      </c>
      <c r="L55" s="16">
        <v>60.7</v>
      </c>
      <c r="M55" s="17">
        <v>72</v>
      </c>
      <c r="N55" s="17">
        <v>70</v>
      </c>
      <c r="O55" s="16">
        <v>77</v>
      </c>
      <c r="P55" s="16">
        <v>60.7</v>
      </c>
      <c r="Q55" s="17">
        <v>72</v>
      </c>
      <c r="R55" s="17">
        <v>70</v>
      </c>
      <c r="S55" s="16">
        <v>77</v>
      </c>
      <c r="T55" s="16">
        <v>60.7</v>
      </c>
      <c r="U55" s="17">
        <v>72</v>
      </c>
      <c r="V55" s="17">
        <v>70</v>
      </c>
      <c r="W55" s="16">
        <v>77</v>
      </c>
      <c r="X55" s="16">
        <v>60.7</v>
      </c>
      <c r="Y55" s="17">
        <v>72</v>
      </c>
      <c r="Z55" s="17">
        <v>70</v>
      </c>
      <c r="AA55" s="17">
        <v>72</v>
      </c>
      <c r="AB55" s="17">
        <v>70</v>
      </c>
      <c r="AC55" s="16">
        <v>77</v>
      </c>
      <c r="AD55" s="34">
        <f>IF($A55=$A54,"",MAX($AD$2:$AD54)+1)</f>
        <v>5</v>
      </c>
    </row>
    <row r="56" spans="1:30" ht="12.75" customHeight="1">
      <c r="A56" s="16" t="s">
        <v>30</v>
      </c>
      <c r="B56" s="16" t="s">
        <v>105</v>
      </c>
      <c r="C56" s="17">
        <v>60</v>
      </c>
      <c r="D56" s="17">
        <v>63</v>
      </c>
      <c r="E56" s="16">
        <v>71</v>
      </c>
      <c r="F56" s="16">
        <v>60.9</v>
      </c>
      <c r="G56" s="16">
        <v>38</v>
      </c>
      <c r="H56" s="16">
        <v>91</v>
      </c>
      <c r="I56" s="17">
        <v>60</v>
      </c>
      <c r="J56" s="17">
        <v>63</v>
      </c>
      <c r="K56" s="16">
        <v>71</v>
      </c>
      <c r="L56" s="16">
        <v>60.9</v>
      </c>
      <c r="M56" s="17">
        <v>60</v>
      </c>
      <c r="N56" s="17">
        <v>63</v>
      </c>
      <c r="O56" s="16">
        <v>71</v>
      </c>
      <c r="P56" s="16">
        <v>60.9</v>
      </c>
      <c r="Q56" s="17">
        <v>60</v>
      </c>
      <c r="R56" s="17">
        <v>63</v>
      </c>
      <c r="S56" s="16">
        <v>71</v>
      </c>
      <c r="T56" s="16">
        <v>60.9</v>
      </c>
      <c r="U56" s="17">
        <v>60</v>
      </c>
      <c r="V56" s="17">
        <v>63</v>
      </c>
      <c r="W56" s="16">
        <v>71</v>
      </c>
      <c r="X56" s="16">
        <v>60.9</v>
      </c>
      <c r="Y56" s="17">
        <v>60</v>
      </c>
      <c r="Z56" s="17">
        <v>63</v>
      </c>
      <c r="AA56" s="17">
        <v>60</v>
      </c>
      <c r="AB56" s="17">
        <v>63</v>
      </c>
      <c r="AC56" s="16">
        <v>71</v>
      </c>
      <c r="AD56" s="34" t="str">
        <f>IF($A56=$A55,"",MAX($AD$2:$AD55)+1)</f>
        <v/>
      </c>
    </row>
    <row r="57" spans="1:30" ht="12.75" customHeight="1">
      <c r="A57" s="16" t="s">
        <v>30</v>
      </c>
      <c r="B57" s="16" t="s">
        <v>106</v>
      </c>
      <c r="C57" s="17">
        <v>31</v>
      </c>
      <c r="D57" s="17">
        <v>52</v>
      </c>
      <c r="E57" s="16">
        <v>56</v>
      </c>
      <c r="F57" s="16">
        <v>51.1</v>
      </c>
      <c r="G57" s="16">
        <v>45</v>
      </c>
      <c r="H57" s="16">
        <v>62</v>
      </c>
      <c r="I57" s="17">
        <v>31</v>
      </c>
      <c r="J57" s="17">
        <v>52</v>
      </c>
      <c r="K57" s="16">
        <v>56</v>
      </c>
      <c r="L57" s="16">
        <v>51.1</v>
      </c>
      <c r="M57" s="17">
        <v>31</v>
      </c>
      <c r="N57" s="17">
        <v>52</v>
      </c>
      <c r="O57" s="16">
        <v>56</v>
      </c>
      <c r="P57" s="16">
        <v>51.1</v>
      </c>
      <c r="Q57" s="17">
        <v>31</v>
      </c>
      <c r="R57" s="17">
        <v>52</v>
      </c>
      <c r="S57" s="16">
        <v>56</v>
      </c>
      <c r="T57" s="16">
        <v>51.1</v>
      </c>
      <c r="U57" s="17">
        <v>31</v>
      </c>
      <c r="V57" s="17">
        <v>52</v>
      </c>
      <c r="W57" s="16">
        <v>56</v>
      </c>
      <c r="X57" s="16">
        <v>51.1</v>
      </c>
      <c r="Y57" s="17">
        <v>31</v>
      </c>
      <c r="Z57" s="17">
        <v>52</v>
      </c>
      <c r="AA57" s="17">
        <v>31</v>
      </c>
      <c r="AB57" s="17">
        <v>52</v>
      </c>
      <c r="AC57" s="16">
        <v>56</v>
      </c>
      <c r="AD57" s="34" t="str">
        <f>IF($A57=$A56,"",MAX($AD$2:$AD56)+1)</f>
        <v/>
      </c>
    </row>
    <row r="58" spans="1:30" ht="12.75" customHeight="1">
      <c r="A58" s="16" t="s">
        <v>30</v>
      </c>
      <c r="B58" s="16" t="s">
        <v>107</v>
      </c>
      <c r="C58" s="17">
        <v>52</v>
      </c>
      <c r="D58" s="17">
        <v>72</v>
      </c>
      <c r="E58" s="16">
        <v>71</v>
      </c>
      <c r="F58" s="16">
        <v>62.7</v>
      </c>
      <c r="G58" s="16">
        <v>29</v>
      </c>
      <c r="H58" s="16">
        <v>42</v>
      </c>
      <c r="I58" s="17">
        <v>52</v>
      </c>
      <c r="J58" s="17">
        <v>72</v>
      </c>
      <c r="K58" s="16">
        <v>71</v>
      </c>
      <c r="L58" s="16">
        <v>62.7</v>
      </c>
      <c r="M58" s="17">
        <v>52</v>
      </c>
      <c r="N58" s="17">
        <v>72</v>
      </c>
      <c r="O58" s="16">
        <v>71</v>
      </c>
      <c r="P58" s="16">
        <v>62.7</v>
      </c>
      <c r="Q58" s="17">
        <v>52</v>
      </c>
      <c r="R58" s="17">
        <v>72</v>
      </c>
      <c r="S58" s="16">
        <v>71</v>
      </c>
      <c r="T58" s="16">
        <v>62.7</v>
      </c>
      <c r="U58" s="17">
        <v>52</v>
      </c>
      <c r="V58" s="17">
        <v>72</v>
      </c>
      <c r="W58" s="16">
        <v>71</v>
      </c>
      <c r="X58" s="16">
        <v>62.7</v>
      </c>
      <c r="Y58" s="17">
        <v>52</v>
      </c>
      <c r="Z58" s="17">
        <v>72</v>
      </c>
      <c r="AA58" s="17">
        <v>52</v>
      </c>
      <c r="AB58" s="17">
        <v>72</v>
      </c>
      <c r="AC58" s="16">
        <v>71</v>
      </c>
      <c r="AD58" s="34" t="str">
        <f>IF($A58=$A57,"",MAX($AD$2:$AD57)+1)</f>
        <v/>
      </c>
    </row>
    <row r="59" spans="1:30" ht="12.75" customHeight="1">
      <c r="A59" s="16" t="s">
        <v>30</v>
      </c>
      <c r="B59" s="16" t="s">
        <v>108</v>
      </c>
      <c r="C59" s="17">
        <v>53</v>
      </c>
      <c r="D59" s="17">
        <v>53</v>
      </c>
      <c r="E59" s="16">
        <v>40</v>
      </c>
      <c r="F59" s="16">
        <v>59.8</v>
      </c>
      <c r="G59" s="16">
        <v>51</v>
      </c>
      <c r="H59" s="16">
        <v>42</v>
      </c>
      <c r="I59" s="17">
        <v>53</v>
      </c>
      <c r="J59" s="17">
        <v>53</v>
      </c>
      <c r="K59" s="16">
        <v>40</v>
      </c>
      <c r="L59" s="16">
        <v>59.8</v>
      </c>
      <c r="M59" s="17">
        <v>53</v>
      </c>
      <c r="N59" s="17">
        <v>53</v>
      </c>
      <c r="O59" s="16">
        <v>40</v>
      </c>
      <c r="P59" s="16">
        <v>59.8</v>
      </c>
      <c r="Q59" s="17">
        <v>53</v>
      </c>
      <c r="R59" s="17">
        <v>53</v>
      </c>
      <c r="S59" s="16">
        <v>40</v>
      </c>
      <c r="T59" s="16">
        <v>59.8</v>
      </c>
      <c r="U59" s="17">
        <v>53</v>
      </c>
      <c r="V59" s="17">
        <v>53</v>
      </c>
      <c r="W59" s="16">
        <v>40</v>
      </c>
      <c r="X59" s="16">
        <v>59.8</v>
      </c>
      <c r="Y59" s="17">
        <v>53</v>
      </c>
      <c r="Z59" s="17">
        <v>53</v>
      </c>
      <c r="AA59" s="17">
        <v>53</v>
      </c>
      <c r="AB59" s="17">
        <v>53</v>
      </c>
      <c r="AC59" s="16">
        <v>40</v>
      </c>
      <c r="AD59" s="34" t="str">
        <f>IF($A59=$A58,"",MAX($AD$2:$AD58)+1)</f>
        <v/>
      </c>
    </row>
    <row r="60" spans="1:30" ht="12.75" customHeight="1">
      <c r="A60" s="16" t="s">
        <v>30</v>
      </c>
      <c r="B60" s="16" t="s">
        <v>109</v>
      </c>
      <c r="C60" s="17">
        <v>48</v>
      </c>
      <c r="D60" s="17">
        <v>52</v>
      </c>
      <c r="E60" s="16">
        <v>51</v>
      </c>
      <c r="F60" s="16">
        <v>76.099999999999994</v>
      </c>
      <c r="G60" s="16">
        <v>39</v>
      </c>
      <c r="H60" s="16">
        <v>35</v>
      </c>
      <c r="I60" s="17">
        <v>48</v>
      </c>
      <c r="J60" s="17">
        <v>52</v>
      </c>
      <c r="K60" s="16">
        <v>51</v>
      </c>
      <c r="L60" s="16">
        <v>76.099999999999994</v>
      </c>
      <c r="M60" s="17">
        <v>48</v>
      </c>
      <c r="N60" s="17">
        <v>52</v>
      </c>
      <c r="O60" s="16">
        <v>51</v>
      </c>
      <c r="P60" s="16">
        <v>76.099999999999994</v>
      </c>
      <c r="Q60" s="17">
        <v>48</v>
      </c>
      <c r="R60" s="17">
        <v>52</v>
      </c>
      <c r="S60" s="16">
        <v>51</v>
      </c>
      <c r="T60" s="16">
        <v>76.099999999999994</v>
      </c>
      <c r="U60" s="17">
        <v>48</v>
      </c>
      <c r="V60" s="17">
        <v>52</v>
      </c>
      <c r="W60" s="16">
        <v>51</v>
      </c>
      <c r="X60" s="16">
        <v>76.099999999999994</v>
      </c>
      <c r="Y60" s="17">
        <v>48</v>
      </c>
      <c r="Z60" s="17">
        <v>52</v>
      </c>
      <c r="AA60" s="17">
        <v>48</v>
      </c>
      <c r="AB60" s="17">
        <v>52</v>
      </c>
      <c r="AC60" s="16">
        <v>51</v>
      </c>
      <c r="AD60" s="34" t="str">
        <f>IF($A60=$A59,"",MAX($AD$2:$AD59)+1)</f>
        <v/>
      </c>
    </row>
    <row r="61" spans="1:30" ht="12.75" customHeight="1">
      <c r="A61" s="16" t="s">
        <v>30</v>
      </c>
      <c r="B61" s="16" t="s">
        <v>110</v>
      </c>
      <c r="C61" s="17">
        <v>38</v>
      </c>
      <c r="D61" s="17">
        <v>53</v>
      </c>
      <c r="E61" s="16">
        <v>59</v>
      </c>
      <c r="F61" s="16">
        <v>64.3</v>
      </c>
      <c r="G61" s="16">
        <v>52</v>
      </c>
      <c r="H61" s="16">
        <v>55</v>
      </c>
      <c r="I61" s="17">
        <v>38</v>
      </c>
      <c r="J61" s="17">
        <v>53</v>
      </c>
      <c r="K61" s="16">
        <v>59</v>
      </c>
      <c r="L61" s="16">
        <v>64.3</v>
      </c>
      <c r="M61" s="17">
        <v>38</v>
      </c>
      <c r="N61" s="17">
        <v>53</v>
      </c>
      <c r="O61" s="16">
        <v>59</v>
      </c>
      <c r="P61" s="16">
        <v>64.3</v>
      </c>
      <c r="Q61" s="17">
        <v>38</v>
      </c>
      <c r="R61" s="17">
        <v>53</v>
      </c>
      <c r="S61" s="16">
        <v>59</v>
      </c>
      <c r="T61" s="16">
        <v>64.3</v>
      </c>
      <c r="U61" s="17">
        <v>38</v>
      </c>
      <c r="V61" s="17">
        <v>53</v>
      </c>
      <c r="W61" s="16">
        <v>59</v>
      </c>
      <c r="X61" s="16">
        <v>64.3</v>
      </c>
      <c r="Y61" s="17">
        <v>38</v>
      </c>
      <c r="Z61" s="17">
        <v>53</v>
      </c>
      <c r="AA61" s="17">
        <v>38</v>
      </c>
      <c r="AB61" s="17">
        <v>53</v>
      </c>
      <c r="AC61" s="16">
        <v>59</v>
      </c>
      <c r="AD61" s="34" t="str">
        <f>IF($A61=$A60,"",MAX($AD$2:$AD60)+1)</f>
        <v/>
      </c>
    </row>
    <row r="62" spans="1:30" ht="12.75" customHeight="1">
      <c r="A62" s="16" t="s">
        <v>30</v>
      </c>
      <c r="B62" s="16" t="s">
        <v>111</v>
      </c>
      <c r="C62" s="17">
        <v>62</v>
      </c>
      <c r="D62" s="17">
        <v>71</v>
      </c>
      <c r="E62" s="16">
        <v>82</v>
      </c>
      <c r="F62" s="16">
        <v>76.8</v>
      </c>
      <c r="G62" s="16">
        <v>39</v>
      </c>
      <c r="H62" s="16">
        <v>70</v>
      </c>
      <c r="I62" s="17">
        <v>62</v>
      </c>
      <c r="J62" s="17">
        <v>71</v>
      </c>
      <c r="K62" s="16">
        <v>82</v>
      </c>
      <c r="L62" s="16">
        <v>76.8</v>
      </c>
      <c r="M62" s="17">
        <v>62</v>
      </c>
      <c r="N62" s="17">
        <v>71</v>
      </c>
      <c r="O62" s="16">
        <v>82</v>
      </c>
      <c r="P62" s="16">
        <v>76.8</v>
      </c>
      <c r="Q62" s="17">
        <v>62</v>
      </c>
      <c r="R62" s="17">
        <v>71</v>
      </c>
      <c r="S62" s="16">
        <v>82</v>
      </c>
      <c r="T62" s="16">
        <v>76.8</v>
      </c>
      <c r="U62" s="17">
        <v>62</v>
      </c>
      <c r="V62" s="17">
        <v>71</v>
      </c>
      <c r="W62" s="16">
        <v>82</v>
      </c>
      <c r="X62" s="16">
        <v>76.8</v>
      </c>
      <c r="Y62" s="17">
        <v>62</v>
      </c>
      <c r="Z62" s="17">
        <v>71</v>
      </c>
      <c r="AA62" s="17">
        <v>62</v>
      </c>
      <c r="AB62" s="17">
        <v>71</v>
      </c>
      <c r="AC62" s="16">
        <v>82</v>
      </c>
      <c r="AD62" s="34" t="str">
        <f>IF($A62=$A61,"",MAX($AD$2:$AD61)+1)</f>
        <v/>
      </c>
    </row>
    <row r="63" spans="1:30" ht="12.75" customHeight="1">
      <c r="A63" s="16" t="s">
        <v>30</v>
      </c>
      <c r="B63" s="16" t="s">
        <v>112</v>
      </c>
      <c r="C63" s="17">
        <v>40</v>
      </c>
      <c r="D63" s="17">
        <v>54</v>
      </c>
      <c r="E63" s="16">
        <v>38</v>
      </c>
      <c r="F63" s="16">
        <v>50.9</v>
      </c>
      <c r="G63" s="16">
        <v>29</v>
      </c>
      <c r="H63" s="16">
        <v>60</v>
      </c>
      <c r="I63" s="17">
        <v>40</v>
      </c>
      <c r="J63" s="17">
        <v>54</v>
      </c>
      <c r="K63" s="16">
        <v>38</v>
      </c>
      <c r="L63" s="16">
        <v>50.9</v>
      </c>
      <c r="M63" s="17">
        <v>40</v>
      </c>
      <c r="N63" s="17">
        <v>54</v>
      </c>
      <c r="O63" s="16">
        <v>38</v>
      </c>
      <c r="P63" s="16">
        <v>50.9</v>
      </c>
      <c r="Q63" s="17">
        <v>40</v>
      </c>
      <c r="R63" s="17">
        <v>54</v>
      </c>
      <c r="S63" s="16">
        <v>38</v>
      </c>
      <c r="T63" s="16">
        <v>50.9</v>
      </c>
      <c r="U63" s="17">
        <v>40</v>
      </c>
      <c r="V63" s="17">
        <v>54</v>
      </c>
      <c r="W63" s="16">
        <v>38</v>
      </c>
      <c r="X63" s="16">
        <v>50.9</v>
      </c>
      <c r="Y63" s="17">
        <v>40</v>
      </c>
      <c r="Z63" s="17">
        <v>54</v>
      </c>
      <c r="AA63" s="17">
        <v>40</v>
      </c>
      <c r="AB63" s="17">
        <v>54</v>
      </c>
      <c r="AC63" s="16">
        <v>38</v>
      </c>
      <c r="AD63" s="34" t="str">
        <f>IF($A63=$A62,"",MAX($AD$2:$AD62)+1)</f>
        <v/>
      </c>
    </row>
    <row r="64" spans="1:30" ht="12.75" customHeight="1">
      <c r="A64" s="16" t="s">
        <v>30</v>
      </c>
      <c r="B64" s="16" t="s">
        <v>113</v>
      </c>
      <c r="C64" s="17">
        <v>63</v>
      </c>
      <c r="D64" s="17">
        <v>62</v>
      </c>
      <c r="E64" s="16">
        <v>57</v>
      </c>
      <c r="F64" s="16">
        <v>94.1</v>
      </c>
      <c r="G64" s="16">
        <v>41</v>
      </c>
      <c r="H64" s="16">
        <v>52</v>
      </c>
      <c r="I64" s="17">
        <v>63</v>
      </c>
      <c r="J64" s="17">
        <v>62</v>
      </c>
      <c r="K64" s="16">
        <v>57</v>
      </c>
      <c r="L64" s="16">
        <v>94.1</v>
      </c>
      <c r="M64" s="17">
        <v>63</v>
      </c>
      <c r="N64" s="17">
        <v>62</v>
      </c>
      <c r="O64" s="16">
        <v>57</v>
      </c>
      <c r="P64" s="16">
        <v>94.1</v>
      </c>
      <c r="Q64" s="17">
        <v>63</v>
      </c>
      <c r="R64" s="17">
        <v>62</v>
      </c>
      <c r="S64" s="16">
        <v>57</v>
      </c>
      <c r="T64" s="16">
        <v>94.1</v>
      </c>
      <c r="U64" s="17">
        <v>63</v>
      </c>
      <c r="V64" s="17">
        <v>62</v>
      </c>
      <c r="W64" s="16">
        <v>57</v>
      </c>
      <c r="X64" s="16">
        <v>94.1</v>
      </c>
      <c r="Y64" s="17">
        <v>63</v>
      </c>
      <c r="Z64" s="17">
        <v>62</v>
      </c>
      <c r="AA64" s="17">
        <v>63</v>
      </c>
      <c r="AB64" s="17">
        <v>62</v>
      </c>
      <c r="AC64" s="16">
        <v>57</v>
      </c>
      <c r="AD64" s="34" t="str">
        <f>IF($A64=$A63,"",MAX($AD$2:$AD63)+1)</f>
        <v/>
      </c>
    </row>
    <row r="65" spans="1:30" ht="12.75" customHeight="1">
      <c r="A65" s="16" t="s">
        <v>30</v>
      </c>
      <c r="B65" s="16" t="s">
        <v>114</v>
      </c>
      <c r="C65" s="17">
        <v>62</v>
      </c>
      <c r="D65" s="17">
        <v>68</v>
      </c>
      <c r="E65" s="16">
        <v>76</v>
      </c>
      <c r="F65" s="16">
        <v>64.2</v>
      </c>
      <c r="G65" s="16">
        <v>44</v>
      </c>
      <c r="H65" s="16">
        <v>46</v>
      </c>
      <c r="I65" s="17">
        <v>62</v>
      </c>
      <c r="J65" s="17">
        <v>68</v>
      </c>
      <c r="K65" s="16">
        <v>76</v>
      </c>
      <c r="L65" s="16">
        <v>64.2</v>
      </c>
      <c r="M65" s="17">
        <v>62</v>
      </c>
      <c r="N65" s="17">
        <v>68</v>
      </c>
      <c r="O65" s="16">
        <v>76</v>
      </c>
      <c r="P65" s="16">
        <v>64.2</v>
      </c>
      <c r="Q65" s="17">
        <v>62</v>
      </c>
      <c r="R65" s="17">
        <v>68</v>
      </c>
      <c r="S65" s="16">
        <v>76</v>
      </c>
      <c r="T65" s="16">
        <v>64.2</v>
      </c>
      <c r="U65" s="17">
        <v>62</v>
      </c>
      <c r="V65" s="17">
        <v>68</v>
      </c>
      <c r="W65" s="16">
        <v>76</v>
      </c>
      <c r="X65" s="16">
        <v>64.2</v>
      </c>
      <c r="Y65" s="17">
        <v>62</v>
      </c>
      <c r="Z65" s="17">
        <v>68</v>
      </c>
      <c r="AA65" s="17">
        <v>62</v>
      </c>
      <c r="AB65" s="17">
        <v>68</v>
      </c>
      <c r="AC65" s="16">
        <v>76</v>
      </c>
      <c r="AD65" s="34" t="str">
        <f>IF($A65=$A64,"",MAX($AD$2:$AD64)+1)</f>
        <v/>
      </c>
    </row>
    <row r="66" spans="1:30" ht="12.75" customHeight="1">
      <c r="A66" s="16" t="s">
        <v>30</v>
      </c>
      <c r="B66" s="16" t="s">
        <v>115</v>
      </c>
      <c r="C66" s="17">
        <v>32</v>
      </c>
      <c r="D66" s="17">
        <v>71</v>
      </c>
      <c r="E66" s="16">
        <v>73</v>
      </c>
      <c r="F66" s="16">
        <v>57.1</v>
      </c>
      <c r="G66" s="16">
        <v>45</v>
      </c>
      <c r="H66" s="16">
        <v>42</v>
      </c>
      <c r="I66" s="17">
        <v>32</v>
      </c>
      <c r="J66" s="17">
        <v>71</v>
      </c>
      <c r="K66" s="16">
        <v>73</v>
      </c>
      <c r="L66" s="16">
        <v>57.1</v>
      </c>
      <c r="M66" s="17">
        <v>32</v>
      </c>
      <c r="N66" s="17">
        <v>71</v>
      </c>
      <c r="O66" s="16">
        <v>73</v>
      </c>
      <c r="P66" s="16">
        <v>57.1</v>
      </c>
      <c r="Q66" s="17">
        <v>32</v>
      </c>
      <c r="R66" s="17">
        <v>71</v>
      </c>
      <c r="S66" s="16">
        <v>73</v>
      </c>
      <c r="T66" s="16">
        <v>57.1</v>
      </c>
      <c r="U66" s="17">
        <v>32</v>
      </c>
      <c r="V66" s="17">
        <v>71</v>
      </c>
      <c r="W66" s="16">
        <v>73</v>
      </c>
      <c r="X66" s="16">
        <v>57.1</v>
      </c>
      <c r="Y66" s="17">
        <v>32</v>
      </c>
      <c r="Z66" s="17">
        <v>71</v>
      </c>
      <c r="AA66" s="17">
        <v>32</v>
      </c>
      <c r="AB66" s="17">
        <v>71</v>
      </c>
      <c r="AC66" s="16">
        <v>73</v>
      </c>
      <c r="AD66" s="34" t="str">
        <f>IF($A66=$A65,"",MAX($AD$2:$AD65)+1)</f>
        <v/>
      </c>
    </row>
    <row r="67" spans="1:30" ht="12.75" customHeight="1">
      <c r="A67" s="16" t="s">
        <v>30</v>
      </c>
      <c r="B67" s="16" t="s">
        <v>116</v>
      </c>
      <c r="C67" s="17">
        <v>34</v>
      </c>
      <c r="D67" s="17">
        <v>52</v>
      </c>
      <c r="E67" s="16">
        <v>20</v>
      </c>
      <c r="F67" s="16">
        <v>50.9</v>
      </c>
      <c r="G67" s="16">
        <v>38</v>
      </c>
      <c r="H67" s="16">
        <v>71</v>
      </c>
      <c r="I67" s="17">
        <v>34</v>
      </c>
      <c r="J67" s="17">
        <v>52</v>
      </c>
      <c r="K67" s="16">
        <v>20</v>
      </c>
      <c r="L67" s="16">
        <v>50.9</v>
      </c>
      <c r="M67" s="17">
        <v>34</v>
      </c>
      <c r="N67" s="17">
        <v>52</v>
      </c>
      <c r="O67" s="16">
        <v>20</v>
      </c>
      <c r="P67" s="16">
        <v>50.9</v>
      </c>
      <c r="Q67" s="17">
        <v>34</v>
      </c>
      <c r="R67" s="17">
        <v>52</v>
      </c>
      <c r="S67" s="16">
        <v>20</v>
      </c>
      <c r="T67" s="16">
        <v>50.9</v>
      </c>
      <c r="U67" s="17">
        <v>34</v>
      </c>
      <c r="V67" s="17">
        <v>52</v>
      </c>
      <c r="W67" s="16">
        <v>20</v>
      </c>
      <c r="X67" s="16">
        <v>50.9</v>
      </c>
      <c r="Y67" s="17">
        <v>34</v>
      </c>
      <c r="Z67" s="17">
        <v>52</v>
      </c>
      <c r="AA67" s="17">
        <v>34</v>
      </c>
      <c r="AB67" s="17">
        <v>52</v>
      </c>
      <c r="AC67" s="16">
        <v>20</v>
      </c>
      <c r="AD67" s="34" t="str">
        <f>IF($A67=$A66,"",MAX($AD$2:$AD66)+1)</f>
        <v/>
      </c>
    </row>
    <row r="68" spans="1:30" ht="12.75" customHeight="1">
      <c r="A68" s="16" t="s">
        <v>32</v>
      </c>
      <c r="B68" s="16" t="s">
        <v>117</v>
      </c>
      <c r="C68" s="16">
        <v>65</v>
      </c>
      <c r="D68" s="17">
        <v>58</v>
      </c>
      <c r="E68" s="16">
        <v>70</v>
      </c>
      <c r="F68" s="16">
        <v>50.5</v>
      </c>
      <c r="G68" s="16">
        <v>40</v>
      </c>
      <c r="H68" s="16">
        <v>40</v>
      </c>
      <c r="I68" s="16">
        <v>65</v>
      </c>
      <c r="J68" s="17">
        <v>58</v>
      </c>
      <c r="K68" s="16">
        <v>70</v>
      </c>
      <c r="L68" s="16">
        <v>50.5</v>
      </c>
      <c r="M68" s="16">
        <v>65</v>
      </c>
      <c r="N68" s="17">
        <v>58</v>
      </c>
      <c r="O68" s="16">
        <v>70</v>
      </c>
      <c r="P68" s="16">
        <v>50.5</v>
      </c>
      <c r="Q68" s="16">
        <v>65</v>
      </c>
      <c r="R68" s="17">
        <v>58</v>
      </c>
      <c r="S68" s="16">
        <v>70</v>
      </c>
      <c r="T68" s="16">
        <v>50.5</v>
      </c>
      <c r="U68" s="16">
        <v>65</v>
      </c>
      <c r="V68" s="17">
        <v>58</v>
      </c>
      <c r="W68" s="16">
        <v>70</v>
      </c>
      <c r="X68" s="16">
        <v>50.5</v>
      </c>
      <c r="Y68" s="16">
        <v>65</v>
      </c>
      <c r="Z68" s="17">
        <v>58</v>
      </c>
      <c r="AA68" s="16">
        <v>65</v>
      </c>
      <c r="AB68" s="17">
        <v>58</v>
      </c>
      <c r="AC68" s="16">
        <v>70</v>
      </c>
      <c r="AD68" s="34">
        <f>IF($A68=$A67,"",MAX($AD$2:$AD67)+1)</f>
        <v>6</v>
      </c>
    </row>
    <row r="69" spans="1:30" ht="12.75" customHeight="1">
      <c r="A69" s="16" t="s">
        <v>32</v>
      </c>
      <c r="B69" s="16" t="s">
        <v>118</v>
      </c>
      <c r="C69" s="16">
        <v>60</v>
      </c>
      <c r="D69" s="17">
        <v>50</v>
      </c>
      <c r="E69" s="16">
        <v>75</v>
      </c>
      <c r="F69" s="16">
        <v>67</v>
      </c>
      <c r="G69" s="16">
        <v>70</v>
      </c>
      <c r="H69" s="16">
        <v>41</v>
      </c>
      <c r="I69" s="16">
        <v>60</v>
      </c>
      <c r="J69" s="17">
        <v>50</v>
      </c>
      <c r="K69" s="16">
        <v>75</v>
      </c>
      <c r="L69" s="16">
        <v>67</v>
      </c>
      <c r="M69" s="16">
        <v>60</v>
      </c>
      <c r="N69" s="17">
        <v>50</v>
      </c>
      <c r="O69" s="16">
        <v>75</v>
      </c>
      <c r="P69" s="16">
        <v>67</v>
      </c>
      <c r="Q69" s="16">
        <v>60</v>
      </c>
      <c r="R69" s="17">
        <v>50</v>
      </c>
      <c r="S69" s="16">
        <v>75</v>
      </c>
      <c r="T69" s="16">
        <v>67</v>
      </c>
      <c r="U69" s="16">
        <v>60</v>
      </c>
      <c r="V69" s="17">
        <v>50</v>
      </c>
      <c r="W69" s="16">
        <v>75</v>
      </c>
      <c r="X69" s="16">
        <v>67</v>
      </c>
      <c r="Y69" s="16">
        <v>60</v>
      </c>
      <c r="Z69" s="17">
        <v>50</v>
      </c>
      <c r="AA69" s="16">
        <v>60</v>
      </c>
      <c r="AB69" s="17">
        <v>50</v>
      </c>
      <c r="AC69" s="16">
        <v>75</v>
      </c>
      <c r="AD69" s="34" t="str">
        <f>IF($A69=$A68,"",MAX($AD$2:$AD68)+1)</f>
        <v/>
      </c>
    </row>
    <row r="70" spans="1:30" ht="12.75" customHeight="1">
      <c r="A70" s="16" t="s">
        <v>32</v>
      </c>
      <c r="B70" s="16" t="s">
        <v>119</v>
      </c>
      <c r="C70" s="16">
        <v>98</v>
      </c>
      <c r="D70" s="17">
        <v>71</v>
      </c>
      <c r="E70" s="16">
        <v>84</v>
      </c>
      <c r="F70" s="16">
        <v>58</v>
      </c>
      <c r="G70" s="16">
        <v>50</v>
      </c>
      <c r="H70" s="16">
        <v>34</v>
      </c>
      <c r="I70" s="16">
        <v>98</v>
      </c>
      <c r="J70" s="17">
        <v>71</v>
      </c>
      <c r="K70" s="16">
        <v>84</v>
      </c>
      <c r="L70" s="16">
        <v>58</v>
      </c>
      <c r="M70" s="16">
        <v>98</v>
      </c>
      <c r="N70" s="17">
        <v>71</v>
      </c>
      <c r="O70" s="16">
        <v>84</v>
      </c>
      <c r="P70" s="16">
        <v>58</v>
      </c>
      <c r="Q70" s="16">
        <v>98</v>
      </c>
      <c r="R70" s="17">
        <v>71</v>
      </c>
      <c r="S70" s="16">
        <v>84</v>
      </c>
      <c r="T70" s="16">
        <v>58</v>
      </c>
      <c r="U70" s="16">
        <v>98</v>
      </c>
      <c r="V70" s="17">
        <v>71</v>
      </c>
      <c r="W70" s="16">
        <v>84</v>
      </c>
      <c r="X70" s="16">
        <v>58</v>
      </c>
      <c r="Y70" s="16">
        <v>98</v>
      </c>
      <c r="Z70" s="17">
        <v>71</v>
      </c>
      <c r="AA70" s="16">
        <v>98</v>
      </c>
      <c r="AB70" s="17">
        <v>71</v>
      </c>
      <c r="AC70" s="16">
        <v>84</v>
      </c>
      <c r="AD70" s="34" t="str">
        <f>IF($A70=$A69,"",MAX($AD$2:$AD69)+1)</f>
        <v/>
      </c>
    </row>
    <row r="71" spans="1:30" ht="12.75" customHeight="1">
      <c r="A71" s="16" t="s">
        <v>32</v>
      </c>
      <c r="B71" s="16" t="s">
        <v>120</v>
      </c>
      <c r="C71" s="16">
        <v>60</v>
      </c>
      <c r="D71" s="17">
        <v>60</v>
      </c>
      <c r="E71" s="16">
        <v>64</v>
      </c>
      <c r="F71" s="16">
        <v>54.1</v>
      </c>
      <c r="G71" s="16">
        <v>50</v>
      </c>
      <c r="H71" s="16">
        <v>57</v>
      </c>
      <c r="I71" s="16">
        <v>60</v>
      </c>
      <c r="J71" s="17">
        <v>60</v>
      </c>
      <c r="K71" s="16">
        <v>64</v>
      </c>
      <c r="L71" s="16">
        <v>54.1</v>
      </c>
      <c r="M71" s="16">
        <v>60</v>
      </c>
      <c r="N71" s="17">
        <v>60</v>
      </c>
      <c r="O71" s="16">
        <v>64</v>
      </c>
      <c r="P71" s="16">
        <v>54.1</v>
      </c>
      <c r="Q71" s="16">
        <v>60</v>
      </c>
      <c r="R71" s="17">
        <v>60</v>
      </c>
      <c r="S71" s="16">
        <v>64</v>
      </c>
      <c r="T71" s="16">
        <v>54.1</v>
      </c>
      <c r="U71" s="16">
        <v>60</v>
      </c>
      <c r="V71" s="17">
        <v>60</v>
      </c>
      <c r="W71" s="16">
        <v>64</v>
      </c>
      <c r="X71" s="16">
        <v>54.1</v>
      </c>
      <c r="Y71" s="16">
        <v>60</v>
      </c>
      <c r="Z71" s="17">
        <v>60</v>
      </c>
      <c r="AA71" s="16">
        <v>60</v>
      </c>
      <c r="AB71" s="17">
        <v>60</v>
      </c>
      <c r="AC71" s="16">
        <v>64</v>
      </c>
      <c r="AD71" s="34" t="str">
        <f>IF($A71=$A70,"",MAX($AD$2:$AD70)+1)</f>
        <v/>
      </c>
    </row>
    <row r="72" spans="1:30" ht="12.75" customHeight="1">
      <c r="A72" s="16" t="s">
        <v>32</v>
      </c>
      <c r="B72" s="16" t="s">
        <v>121</v>
      </c>
      <c r="C72" s="16">
        <v>60</v>
      </c>
      <c r="D72" s="17">
        <v>75</v>
      </c>
      <c r="E72" s="16">
        <v>71</v>
      </c>
      <c r="F72" s="16">
        <v>56.7</v>
      </c>
      <c r="G72" s="16">
        <v>25</v>
      </c>
      <c r="H72" s="16">
        <v>38</v>
      </c>
      <c r="I72" s="16">
        <v>60</v>
      </c>
      <c r="J72" s="17">
        <v>75</v>
      </c>
      <c r="K72" s="16">
        <v>71</v>
      </c>
      <c r="L72" s="16">
        <v>56.7</v>
      </c>
      <c r="M72" s="16">
        <v>60</v>
      </c>
      <c r="N72" s="17">
        <v>75</v>
      </c>
      <c r="O72" s="16">
        <v>71</v>
      </c>
      <c r="P72" s="16">
        <v>56.7</v>
      </c>
      <c r="Q72" s="16">
        <v>60</v>
      </c>
      <c r="R72" s="17">
        <v>75</v>
      </c>
      <c r="S72" s="16">
        <v>71</v>
      </c>
      <c r="T72" s="16">
        <v>56.7</v>
      </c>
      <c r="U72" s="16">
        <v>60</v>
      </c>
      <c r="V72" s="17">
        <v>75</v>
      </c>
      <c r="W72" s="16">
        <v>71</v>
      </c>
      <c r="X72" s="16">
        <v>56.7</v>
      </c>
      <c r="Y72" s="16">
        <v>60</v>
      </c>
      <c r="Z72" s="17">
        <v>75</v>
      </c>
      <c r="AA72" s="16">
        <v>60</v>
      </c>
      <c r="AB72" s="17">
        <v>75</v>
      </c>
      <c r="AC72" s="16">
        <v>71</v>
      </c>
      <c r="AD72" s="34" t="str">
        <f>IF($A72=$A71,"",MAX($AD$2:$AD71)+1)</f>
        <v/>
      </c>
    </row>
    <row r="73" spans="1:30" ht="12.75" customHeight="1">
      <c r="A73" s="16" t="s">
        <v>32</v>
      </c>
      <c r="B73" s="16" t="s">
        <v>122</v>
      </c>
      <c r="C73" s="16">
        <v>50</v>
      </c>
      <c r="D73" s="17">
        <v>68</v>
      </c>
      <c r="E73" s="16">
        <v>65</v>
      </c>
      <c r="F73" s="16">
        <v>57.4</v>
      </c>
      <c r="G73" s="16">
        <v>40</v>
      </c>
      <c r="H73" s="16">
        <v>30</v>
      </c>
      <c r="I73" s="16">
        <v>50</v>
      </c>
      <c r="J73" s="17">
        <v>68</v>
      </c>
      <c r="K73" s="16">
        <v>65</v>
      </c>
      <c r="L73" s="16">
        <v>57.4</v>
      </c>
      <c r="M73" s="16">
        <v>50</v>
      </c>
      <c r="N73" s="17">
        <v>68</v>
      </c>
      <c r="O73" s="16">
        <v>65</v>
      </c>
      <c r="P73" s="16">
        <v>57.4</v>
      </c>
      <c r="Q73" s="16">
        <v>50</v>
      </c>
      <c r="R73" s="17">
        <v>68</v>
      </c>
      <c r="S73" s="16">
        <v>65</v>
      </c>
      <c r="T73" s="16">
        <v>57.4</v>
      </c>
      <c r="U73" s="16">
        <v>50</v>
      </c>
      <c r="V73" s="17">
        <v>68</v>
      </c>
      <c r="W73" s="16">
        <v>65</v>
      </c>
      <c r="X73" s="16">
        <v>57.4</v>
      </c>
      <c r="Y73" s="16">
        <v>50</v>
      </c>
      <c r="Z73" s="17">
        <v>68</v>
      </c>
      <c r="AA73" s="16">
        <v>50</v>
      </c>
      <c r="AB73" s="17">
        <v>68</v>
      </c>
      <c r="AC73" s="16">
        <v>65</v>
      </c>
      <c r="AD73" s="34" t="str">
        <f>IF($A73=$A72,"",MAX($AD$2:$AD72)+1)</f>
        <v/>
      </c>
    </row>
    <row r="74" spans="1:30" ht="12.75" customHeight="1">
      <c r="A74" s="16" t="s">
        <v>32</v>
      </c>
      <c r="B74" s="16" t="s">
        <v>123</v>
      </c>
      <c r="C74" s="16">
        <v>60</v>
      </c>
      <c r="D74" s="17">
        <v>67</v>
      </c>
      <c r="E74" s="16">
        <v>55</v>
      </c>
      <c r="F74" s="16">
        <v>64.3</v>
      </c>
      <c r="G74" s="16">
        <v>0</v>
      </c>
      <c r="H74" s="16">
        <v>60</v>
      </c>
      <c r="I74" s="16">
        <v>60</v>
      </c>
      <c r="J74" s="17">
        <v>67</v>
      </c>
      <c r="K74" s="16">
        <v>55</v>
      </c>
      <c r="L74" s="16">
        <v>64.3</v>
      </c>
      <c r="M74" s="16">
        <v>60</v>
      </c>
      <c r="N74" s="17">
        <v>67</v>
      </c>
      <c r="O74" s="16">
        <v>55</v>
      </c>
      <c r="P74" s="16">
        <v>64.3</v>
      </c>
      <c r="Q74" s="16">
        <v>60</v>
      </c>
      <c r="R74" s="17">
        <v>67</v>
      </c>
      <c r="S74" s="16">
        <v>55</v>
      </c>
      <c r="T74" s="16">
        <v>64.3</v>
      </c>
      <c r="U74" s="16">
        <v>60</v>
      </c>
      <c r="V74" s="17">
        <v>67</v>
      </c>
      <c r="W74" s="16">
        <v>55</v>
      </c>
      <c r="X74" s="16">
        <v>64.3</v>
      </c>
      <c r="Y74" s="16">
        <v>60</v>
      </c>
      <c r="Z74" s="17">
        <v>67</v>
      </c>
      <c r="AA74" s="16">
        <v>60</v>
      </c>
      <c r="AB74" s="17">
        <v>67</v>
      </c>
      <c r="AC74" s="16">
        <v>55</v>
      </c>
      <c r="AD74" s="34" t="str">
        <f>IF($A74=$A73,"",MAX($AD$2:$AD73)+1)</f>
        <v/>
      </c>
    </row>
    <row r="75" spans="1:30" ht="12.75" customHeight="1">
      <c r="A75" s="16" t="s">
        <v>32</v>
      </c>
      <c r="B75" s="16" t="s">
        <v>124</v>
      </c>
      <c r="C75" s="16">
        <v>60</v>
      </c>
      <c r="D75" s="17">
        <v>57</v>
      </c>
      <c r="E75" s="16">
        <v>55</v>
      </c>
      <c r="F75" s="16">
        <v>60.5</v>
      </c>
      <c r="G75" s="16">
        <v>45</v>
      </c>
      <c r="H75" s="16">
        <v>36</v>
      </c>
      <c r="I75" s="16">
        <v>60</v>
      </c>
      <c r="J75" s="17">
        <v>57</v>
      </c>
      <c r="K75" s="16">
        <v>55</v>
      </c>
      <c r="L75" s="16">
        <v>60.5</v>
      </c>
      <c r="M75" s="16">
        <v>60</v>
      </c>
      <c r="N75" s="17">
        <v>57</v>
      </c>
      <c r="O75" s="16">
        <v>55</v>
      </c>
      <c r="P75" s="16">
        <v>60.5</v>
      </c>
      <c r="Q75" s="16">
        <v>60</v>
      </c>
      <c r="R75" s="17">
        <v>57</v>
      </c>
      <c r="S75" s="16">
        <v>55</v>
      </c>
      <c r="T75" s="16">
        <v>60.5</v>
      </c>
      <c r="U75" s="16">
        <v>60</v>
      </c>
      <c r="V75" s="17">
        <v>57</v>
      </c>
      <c r="W75" s="16">
        <v>55</v>
      </c>
      <c r="X75" s="16">
        <v>60.5</v>
      </c>
      <c r="Y75" s="16">
        <v>60</v>
      </c>
      <c r="Z75" s="17">
        <v>57</v>
      </c>
      <c r="AA75" s="16">
        <v>60</v>
      </c>
      <c r="AB75" s="17">
        <v>57</v>
      </c>
      <c r="AC75" s="16">
        <v>55</v>
      </c>
      <c r="AD75" s="34" t="str">
        <f>IF($A75=$A74,"",MAX($AD$2:$AD74)+1)</f>
        <v/>
      </c>
    </row>
    <row r="76" spans="1:30" ht="12.75" customHeight="1">
      <c r="A76" s="16" t="s">
        <v>32</v>
      </c>
      <c r="B76" s="16" t="s">
        <v>125</v>
      </c>
      <c r="C76" s="16">
        <v>62</v>
      </c>
      <c r="D76" s="17">
        <v>56</v>
      </c>
      <c r="E76" s="16">
        <v>57</v>
      </c>
      <c r="F76" s="16">
        <v>50.2</v>
      </c>
      <c r="G76" s="16">
        <v>40</v>
      </c>
      <c r="H76" s="16">
        <v>60</v>
      </c>
      <c r="I76" s="16">
        <v>62</v>
      </c>
      <c r="J76" s="17">
        <v>56</v>
      </c>
      <c r="K76" s="16">
        <v>57</v>
      </c>
      <c r="L76" s="16">
        <v>50.2</v>
      </c>
      <c r="M76" s="16">
        <v>62</v>
      </c>
      <c r="N76" s="17">
        <v>56</v>
      </c>
      <c r="O76" s="16">
        <v>57</v>
      </c>
      <c r="P76" s="16">
        <v>50.2</v>
      </c>
      <c r="Q76" s="16">
        <v>62</v>
      </c>
      <c r="R76" s="17">
        <v>56</v>
      </c>
      <c r="S76" s="16">
        <v>57</v>
      </c>
      <c r="T76" s="16">
        <v>50.2</v>
      </c>
      <c r="U76" s="16">
        <v>62</v>
      </c>
      <c r="V76" s="17">
        <v>56</v>
      </c>
      <c r="W76" s="16">
        <v>57</v>
      </c>
      <c r="X76" s="16">
        <v>50.2</v>
      </c>
      <c r="Y76" s="16">
        <v>62</v>
      </c>
      <c r="Z76" s="17">
        <v>56</v>
      </c>
      <c r="AA76" s="16">
        <v>62</v>
      </c>
      <c r="AB76" s="17">
        <v>56</v>
      </c>
      <c r="AC76" s="16">
        <v>57</v>
      </c>
      <c r="AD76" s="34" t="str">
        <f>IF($A76=$A75,"",MAX($AD$2:$AD75)+1)</f>
        <v/>
      </c>
    </row>
    <row r="77" spans="1:30" ht="12.75" customHeight="1">
      <c r="A77" s="16" t="s">
        <v>32</v>
      </c>
      <c r="B77" s="16" t="s">
        <v>126</v>
      </c>
      <c r="C77" s="16">
        <v>60</v>
      </c>
      <c r="D77" s="17">
        <v>73</v>
      </c>
      <c r="E77" s="16">
        <v>70</v>
      </c>
      <c r="F77" s="16">
        <v>52.2</v>
      </c>
      <c r="G77" s="16">
        <v>40</v>
      </c>
      <c r="H77" s="16">
        <v>63</v>
      </c>
      <c r="I77" s="16">
        <v>60</v>
      </c>
      <c r="J77" s="17">
        <v>73</v>
      </c>
      <c r="K77" s="16">
        <v>70</v>
      </c>
      <c r="L77" s="16">
        <v>52.2</v>
      </c>
      <c r="M77" s="16">
        <v>60</v>
      </c>
      <c r="N77" s="17">
        <v>73</v>
      </c>
      <c r="O77" s="16">
        <v>70</v>
      </c>
      <c r="P77" s="16">
        <v>52.2</v>
      </c>
      <c r="Q77" s="16">
        <v>60</v>
      </c>
      <c r="R77" s="17">
        <v>73</v>
      </c>
      <c r="S77" s="16">
        <v>70</v>
      </c>
      <c r="T77" s="16">
        <v>52.2</v>
      </c>
      <c r="U77" s="16">
        <v>60</v>
      </c>
      <c r="V77" s="17">
        <v>73</v>
      </c>
      <c r="W77" s="16">
        <v>70</v>
      </c>
      <c r="X77" s="16">
        <v>52.2</v>
      </c>
      <c r="Y77" s="16">
        <v>60</v>
      </c>
      <c r="Z77" s="17">
        <v>73</v>
      </c>
      <c r="AA77" s="16">
        <v>60</v>
      </c>
      <c r="AB77" s="17">
        <v>73</v>
      </c>
      <c r="AC77" s="16">
        <v>70</v>
      </c>
      <c r="AD77" s="34" t="str">
        <f>IF($A77=$A76,"",MAX($AD$2:$AD76)+1)</f>
        <v/>
      </c>
    </row>
    <row r="78" spans="1:30" ht="12.75" customHeight="1">
      <c r="A78" s="16" t="s">
        <v>32</v>
      </c>
      <c r="B78" s="16" t="s">
        <v>127</v>
      </c>
      <c r="C78" s="16">
        <v>60</v>
      </c>
      <c r="D78" s="17">
        <v>57</v>
      </c>
      <c r="E78" s="16">
        <v>60</v>
      </c>
      <c r="F78" s="16">
        <v>99.3</v>
      </c>
      <c r="G78" s="16">
        <v>41</v>
      </c>
      <c r="H78" s="16">
        <v>43</v>
      </c>
      <c r="I78" s="16">
        <v>60</v>
      </c>
      <c r="J78" s="17">
        <v>57</v>
      </c>
      <c r="K78" s="16">
        <v>60</v>
      </c>
      <c r="L78" s="16">
        <v>99.3</v>
      </c>
      <c r="M78" s="16">
        <v>60</v>
      </c>
      <c r="N78" s="17">
        <v>57</v>
      </c>
      <c r="O78" s="16">
        <v>60</v>
      </c>
      <c r="P78" s="16">
        <v>99.3</v>
      </c>
      <c r="Q78" s="16">
        <v>60</v>
      </c>
      <c r="R78" s="17">
        <v>57</v>
      </c>
      <c r="S78" s="16">
        <v>60</v>
      </c>
      <c r="T78" s="16">
        <v>99.3</v>
      </c>
      <c r="U78" s="16">
        <v>60</v>
      </c>
      <c r="V78" s="17">
        <v>57</v>
      </c>
      <c r="W78" s="16">
        <v>60</v>
      </c>
      <c r="X78" s="16">
        <v>99.3</v>
      </c>
      <c r="Y78" s="16">
        <v>60</v>
      </c>
      <c r="Z78" s="17">
        <v>57</v>
      </c>
      <c r="AA78" s="16">
        <v>60</v>
      </c>
      <c r="AB78" s="17">
        <v>57</v>
      </c>
      <c r="AC78" s="16">
        <v>60</v>
      </c>
      <c r="AD78" s="34" t="str">
        <f>IF($A78=$A77,"",MAX($AD$2:$AD77)+1)</f>
        <v/>
      </c>
    </row>
    <row r="79" spans="1:30" ht="12.75" customHeight="1">
      <c r="A79" s="16" t="s">
        <v>31</v>
      </c>
      <c r="B79" s="16" t="s">
        <v>128</v>
      </c>
      <c r="C79" s="16">
        <v>50</v>
      </c>
      <c r="D79" s="17">
        <v>50</v>
      </c>
      <c r="E79" s="16">
        <v>40</v>
      </c>
      <c r="F79" s="16">
        <v>42.9</v>
      </c>
      <c r="G79" s="16">
        <v>26</v>
      </c>
      <c r="H79" s="16">
        <v>60</v>
      </c>
      <c r="I79" s="16">
        <v>50</v>
      </c>
      <c r="J79" s="17">
        <v>50</v>
      </c>
      <c r="K79" s="16">
        <v>40</v>
      </c>
      <c r="L79" s="16">
        <v>42.9</v>
      </c>
      <c r="M79" s="16">
        <v>50</v>
      </c>
      <c r="N79" s="17">
        <v>50</v>
      </c>
      <c r="O79" s="16">
        <v>40</v>
      </c>
      <c r="P79" s="16">
        <v>42.9</v>
      </c>
      <c r="Q79" s="16">
        <v>50</v>
      </c>
      <c r="R79" s="17">
        <v>50</v>
      </c>
      <c r="S79" s="16">
        <v>40</v>
      </c>
      <c r="T79" s="16">
        <v>42.9</v>
      </c>
      <c r="U79" s="16">
        <v>50</v>
      </c>
      <c r="V79" s="17">
        <v>50</v>
      </c>
      <c r="W79" s="16">
        <v>40</v>
      </c>
      <c r="X79" s="16">
        <v>42.9</v>
      </c>
      <c r="Y79" s="16">
        <v>50</v>
      </c>
      <c r="Z79" s="17">
        <v>50</v>
      </c>
      <c r="AA79" s="16">
        <v>50</v>
      </c>
      <c r="AB79" s="17">
        <v>50</v>
      </c>
      <c r="AC79" s="16">
        <v>40</v>
      </c>
      <c r="AD79" s="34">
        <f>IF($A79=$A78,"",MAX($AD$2:$AD78)+1)</f>
        <v>7</v>
      </c>
    </row>
    <row r="80" spans="1:30" ht="12.75" customHeight="1">
      <c r="A80" s="16" t="s">
        <v>31</v>
      </c>
      <c r="B80" s="16" t="s">
        <v>129</v>
      </c>
      <c r="C80" s="16">
        <v>53.1</v>
      </c>
      <c r="D80" s="17">
        <v>41</v>
      </c>
      <c r="E80" s="16">
        <v>24</v>
      </c>
      <c r="F80" s="16">
        <v>58.75</v>
      </c>
      <c r="G80" s="16">
        <v>52.2</v>
      </c>
      <c r="H80" s="16">
        <v>67</v>
      </c>
      <c r="I80" s="16">
        <v>53.1</v>
      </c>
      <c r="J80" s="17">
        <v>41</v>
      </c>
      <c r="K80" s="16">
        <v>24</v>
      </c>
      <c r="L80" s="16">
        <v>58.75</v>
      </c>
      <c r="M80" s="16">
        <v>53.1</v>
      </c>
      <c r="N80" s="17">
        <v>41</v>
      </c>
      <c r="O80" s="16">
        <v>24</v>
      </c>
      <c r="P80" s="16">
        <v>58.75</v>
      </c>
      <c r="Q80" s="16">
        <v>53.1</v>
      </c>
      <c r="R80" s="17">
        <v>41</v>
      </c>
      <c r="S80" s="16">
        <v>24</v>
      </c>
      <c r="T80" s="16">
        <v>58.75</v>
      </c>
      <c r="U80" s="16">
        <v>53.1</v>
      </c>
      <c r="V80" s="17">
        <v>41</v>
      </c>
      <c r="W80" s="16">
        <v>24</v>
      </c>
      <c r="X80" s="16">
        <v>58.75</v>
      </c>
      <c r="Y80" s="16">
        <v>53.1</v>
      </c>
      <c r="Z80" s="17">
        <v>41</v>
      </c>
      <c r="AA80" s="16">
        <v>53.1</v>
      </c>
      <c r="AB80" s="17">
        <v>41</v>
      </c>
      <c r="AC80" s="16">
        <v>24</v>
      </c>
      <c r="AD80" s="34" t="str">
        <f>IF($A80=$A79,"",MAX($AD$2:$AD79)+1)</f>
        <v/>
      </c>
    </row>
    <row r="81" spans="1:30" ht="12.75" customHeight="1">
      <c r="A81" s="16" t="s">
        <v>31</v>
      </c>
      <c r="B81" s="16" t="s">
        <v>130</v>
      </c>
      <c r="C81" s="16">
        <v>52.5</v>
      </c>
      <c r="D81" s="17">
        <v>82</v>
      </c>
      <c r="E81" s="16">
        <v>83.1</v>
      </c>
      <c r="F81" s="16">
        <v>55.83</v>
      </c>
      <c r="G81" s="16">
        <v>53.8</v>
      </c>
      <c r="H81" s="16">
        <v>49</v>
      </c>
      <c r="I81" s="16">
        <v>52.5</v>
      </c>
      <c r="J81" s="17">
        <v>82</v>
      </c>
      <c r="K81" s="16">
        <v>83.1</v>
      </c>
      <c r="L81" s="16">
        <v>55.83</v>
      </c>
      <c r="M81" s="16">
        <v>52.5</v>
      </c>
      <c r="N81" s="17">
        <v>82</v>
      </c>
      <c r="O81" s="16">
        <v>83.1</v>
      </c>
      <c r="P81" s="16">
        <v>55.83</v>
      </c>
      <c r="Q81" s="16">
        <v>52.5</v>
      </c>
      <c r="R81" s="17">
        <v>82</v>
      </c>
      <c r="S81" s="16">
        <v>83.1</v>
      </c>
      <c r="T81" s="16">
        <v>55.83</v>
      </c>
      <c r="U81" s="16">
        <v>52.5</v>
      </c>
      <c r="V81" s="17">
        <v>82</v>
      </c>
      <c r="W81" s="16">
        <v>83.1</v>
      </c>
      <c r="X81" s="16">
        <v>55.83</v>
      </c>
      <c r="Y81" s="16">
        <v>52.5</v>
      </c>
      <c r="Z81" s="17">
        <v>82</v>
      </c>
      <c r="AA81" s="16">
        <v>52.5</v>
      </c>
      <c r="AB81" s="17">
        <v>82</v>
      </c>
      <c r="AC81" s="16">
        <v>83.1</v>
      </c>
      <c r="AD81" s="34" t="str">
        <f>IF($A81=$A80,"",MAX($AD$2:$AD80)+1)</f>
        <v/>
      </c>
    </row>
    <row r="82" spans="1:30" ht="12.75" customHeight="1">
      <c r="A82" s="16" t="s">
        <v>31</v>
      </c>
      <c r="B82" s="16" t="s">
        <v>131</v>
      </c>
      <c r="C82" s="16">
        <v>39.1</v>
      </c>
      <c r="D82" s="17">
        <v>75</v>
      </c>
      <c r="E82" s="16">
        <v>58.5</v>
      </c>
      <c r="F82" s="16">
        <v>62.5</v>
      </c>
      <c r="G82" s="16">
        <v>43.5</v>
      </c>
      <c r="H82" s="16">
        <v>50</v>
      </c>
      <c r="I82" s="16">
        <v>39.1</v>
      </c>
      <c r="J82" s="17">
        <v>75</v>
      </c>
      <c r="K82" s="16">
        <v>58.5</v>
      </c>
      <c r="L82" s="16">
        <v>62.5</v>
      </c>
      <c r="M82" s="16">
        <v>39.1</v>
      </c>
      <c r="N82" s="17">
        <v>75</v>
      </c>
      <c r="O82" s="16">
        <v>58.5</v>
      </c>
      <c r="P82" s="16">
        <v>62.5</v>
      </c>
      <c r="Q82" s="16">
        <v>39.1</v>
      </c>
      <c r="R82" s="17">
        <v>75</v>
      </c>
      <c r="S82" s="16">
        <v>58.5</v>
      </c>
      <c r="T82" s="16">
        <v>62.5</v>
      </c>
      <c r="U82" s="16">
        <v>39.1</v>
      </c>
      <c r="V82" s="17">
        <v>75</v>
      </c>
      <c r="W82" s="16">
        <v>58.5</v>
      </c>
      <c r="X82" s="16">
        <v>62.5</v>
      </c>
      <c r="Y82" s="16">
        <v>39.1</v>
      </c>
      <c r="Z82" s="17">
        <v>75</v>
      </c>
      <c r="AA82" s="16">
        <v>39.1</v>
      </c>
      <c r="AB82" s="17">
        <v>75</v>
      </c>
      <c r="AC82" s="16">
        <v>58.5</v>
      </c>
      <c r="AD82" s="34" t="str">
        <f>IF($A82=$A81,"",MAX($AD$2:$AD81)+1)</f>
        <v/>
      </c>
    </row>
    <row r="83" spans="1:30" ht="12.75" customHeight="1">
      <c r="A83" s="16" t="s">
        <v>31</v>
      </c>
      <c r="B83" s="16" t="s">
        <v>132</v>
      </c>
      <c r="C83" s="16">
        <v>64.7</v>
      </c>
      <c r="D83" s="17">
        <v>63</v>
      </c>
      <c r="E83" s="16">
        <v>57.7</v>
      </c>
      <c r="F83" s="16">
        <v>27.08</v>
      </c>
      <c r="G83" s="16">
        <v>67</v>
      </c>
      <c r="H83" s="16">
        <v>60</v>
      </c>
      <c r="I83" s="16">
        <v>64.7</v>
      </c>
      <c r="J83" s="17">
        <v>63</v>
      </c>
      <c r="K83" s="16">
        <v>57.7</v>
      </c>
      <c r="L83" s="16">
        <v>27.08</v>
      </c>
      <c r="M83" s="16">
        <v>64.7</v>
      </c>
      <c r="N83" s="17">
        <v>63</v>
      </c>
      <c r="O83" s="16">
        <v>57.7</v>
      </c>
      <c r="P83" s="16">
        <v>27.08</v>
      </c>
      <c r="Q83" s="16">
        <v>64.7</v>
      </c>
      <c r="R83" s="17">
        <v>63</v>
      </c>
      <c r="S83" s="16">
        <v>57.7</v>
      </c>
      <c r="T83" s="16">
        <v>27.08</v>
      </c>
      <c r="U83" s="16">
        <v>64.7</v>
      </c>
      <c r="V83" s="17">
        <v>63</v>
      </c>
      <c r="W83" s="16">
        <v>57.7</v>
      </c>
      <c r="X83" s="16">
        <v>27.08</v>
      </c>
      <c r="Y83" s="16">
        <v>64.7</v>
      </c>
      <c r="Z83" s="17">
        <v>63</v>
      </c>
      <c r="AA83" s="16">
        <v>64.7</v>
      </c>
      <c r="AB83" s="17">
        <v>63</v>
      </c>
      <c r="AC83" s="16">
        <v>57.7</v>
      </c>
      <c r="AD83" s="34" t="str">
        <f>IF($A83=$A82,"",MAX($AD$2:$AD82)+1)</f>
        <v/>
      </c>
    </row>
    <row r="84" spans="1:30" ht="12.75" customHeight="1">
      <c r="A84" s="16" t="s">
        <v>31</v>
      </c>
      <c r="B84" s="16" t="s">
        <v>133</v>
      </c>
      <c r="C84" s="16">
        <v>37</v>
      </c>
      <c r="D84" s="17">
        <v>68</v>
      </c>
      <c r="E84" s="16">
        <v>66.5</v>
      </c>
      <c r="F84" s="16">
        <v>44.58</v>
      </c>
      <c r="G84" s="16">
        <v>29</v>
      </c>
      <c r="H84" s="16">
        <v>60</v>
      </c>
      <c r="I84" s="16">
        <v>37</v>
      </c>
      <c r="J84" s="17">
        <v>68</v>
      </c>
      <c r="K84" s="16">
        <v>66.5</v>
      </c>
      <c r="L84" s="16">
        <v>44.58</v>
      </c>
      <c r="M84" s="16">
        <v>37</v>
      </c>
      <c r="N84" s="17">
        <v>68</v>
      </c>
      <c r="O84" s="16">
        <v>66.5</v>
      </c>
      <c r="P84" s="16">
        <v>44.58</v>
      </c>
      <c r="Q84" s="16">
        <v>37</v>
      </c>
      <c r="R84" s="17">
        <v>68</v>
      </c>
      <c r="S84" s="16">
        <v>66.5</v>
      </c>
      <c r="T84" s="16">
        <v>44.58</v>
      </c>
      <c r="U84" s="16">
        <v>37</v>
      </c>
      <c r="V84" s="17">
        <v>68</v>
      </c>
      <c r="W84" s="16">
        <v>66.5</v>
      </c>
      <c r="X84" s="16">
        <v>44.58</v>
      </c>
      <c r="Y84" s="16">
        <v>37</v>
      </c>
      <c r="Z84" s="17">
        <v>68</v>
      </c>
      <c r="AA84" s="16">
        <v>37</v>
      </c>
      <c r="AB84" s="17">
        <v>68</v>
      </c>
      <c r="AC84" s="16">
        <v>66.5</v>
      </c>
      <c r="AD84" s="34" t="str">
        <f>IF($A84=$A83,"",MAX($AD$2:$AD83)+1)</f>
        <v/>
      </c>
    </row>
    <row r="85" spans="1:30" ht="12.75" customHeight="1">
      <c r="A85" s="16" t="s">
        <v>33</v>
      </c>
      <c r="B85" s="16" t="s">
        <v>134</v>
      </c>
      <c r="C85" s="16">
        <v>64.2</v>
      </c>
      <c r="D85" s="17">
        <v>74</v>
      </c>
      <c r="E85" s="16">
        <v>53.8</v>
      </c>
      <c r="F85" s="16">
        <v>46.67</v>
      </c>
      <c r="G85" s="16">
        <v>53.6</v>
      </c>
      <c r="H85" s="16">
        <v>77</v>
      </c>
      <c r="I85" s="16">
        <v>64.2</v>
      </c>
      <c r="J85" s="17">
        <v>74</v>
      </c>
      <c r="K85" s="16">
        <v>53.8</v>
      </c>
      <c r="L85" s="16">
        <v>46.67</v>
      </c>
      <c r="M85" s="16">
        <v>64.2</v>
      </c>
      <c r="N85" s="17">
        <v>74</v>
      </c>
      <c r="O85" s="16">
        <v>53.8</v>
      </c>
      <c r="P85" s="16">
        <v>46.67</v>
      </c>
      <c r="Q85" s="16">
        <v>64.2</v>
      </c>
      <c r="R85" s="17">
        <v>74</v>
      </c>
      <c r="S85" s="16">
        <v>53.8</v>
      </c>
      <c r="T85" s="16">
        <v>46.67</v>
      </c>
      <c r="U85" s="16">
        <v>64.2</v>
      </c>
      <c r="V85" s="17">
        <v>74</v>
      </c>
      <c r="W85" s="16">
        <v>53.8</v>
      </c>
      <c r="X85" s="16">
        <v>46.67</v>
      </c>
      <c r="Y85" s="16">
        <v>64.2</v>
      </c>
      <c r="Z85" s="17">
        <v>74</v>
      </c>
      <c r="AA85" s="16">
        <v>64.2</v>
      </c>
      <c r="AB85" s="17">
        <v>74</v>
      </c>
      <c r="AC85" s="16">
        <v>53.8</v>
      </c>
      <c r="AD85" s="34">
        <f>IF($A85=$A84,"",MAX($AD$2:$AD84)+1)</f>
        <v>8</v>
      </c>
    </row>
    <row r="86" spans="1:30" ht="12.75" customHeight="1">
      <c r="A86" s="16" t="s">
        <v>33</v>
      </c>
      <c r="B86" s="16" t="s">
        <v>135</v>
      </c>
      <c r="C86" s="16">
        <v>50.1</v>
      </c>
      <c r="D86" s="17">
        <v>68</v>
      </c>
      <c r="E86" s="16">
        <v>75.900000000000006</v>
      </c>
      <c r="F86" s="16">
        <v>72.08</v>
      </c>
      <c r="G86" s="16">
        <v>52.2</v>
      </c>
      <c r="H86" s="16">
        <v>72</v>
      </c>
      <c r="I86" s="16">
        <v>50.1</v>
      </c>
      <c r="J86" s="17">
        <v>68</v>
      </c>
      <c r="K86" s="16">
        <v>75.900000000000006</v>
      </c>
      <c r="L86" s="16">
        <v>72.08</v>
      </c>
      <c r="M86" s="16">
        <v>50.1</v>
      </c>
      <c r="N86" s="17">
        <v>68</v>
      </c>
      <c r="O86" s="16">
        <v>75.900000000000006</v>
      </c>
      <c r="P86" s="16">
        <v>72.08</v>
      </c>
      <c r="Q86" s="16">
        <v>50.1</v>
      </c>
      <c r="R86" s="17">
        <v>68</v>
      </c>
      <c r="S86" s="16">
        <v>75.900000000000006</v>
      </c>
      <c r="T86" s="16">
        <v>72.08</v>
      </c>
      <c r="U86" s="16">
        <v>50.1</v>
      </c>
      <c r="V86" s="17">
        <v>68</v>
      </c>
      <c r="W86" s="16">
        <v>75.900000000000006</v>
      </c>
      <c r="X86" s="16">
        <v>72.08</v>
      </c>
      <c r="Y86" s="16">
        <v>50.1</v>
      </c>
      <c r="Z86" s="17">
        <v>68</v>
      </c>
      <c r="AA86" s="16">
        <v>50.1</v>
      </c>
      <c r="AB86" s="17">
        <v>68</v>
      </c>
      <c r="AC86" s="16">
        <v>75.900000000000006</v>
      </c>
      <c r="AD86" s="34" t="str">
        <f>IF($A86=$A85,"",MAX($AD$2:$AD85)+1)</f>
        <v/>
      </c>
    </row>
    <row r="87" spans="1:30" ht="12.75" customHeight="1">
      <c r="A87" s="16" t="s">
        <v>33</v>
      </c>
      <c r="B87" s="16" t="s">
        <v>136</v>
      </c>
      <c r="C87" s="16">
        <v>90.7</v>
      </c>
      <c r="D87" s="17">
        <v>58</v>
      </c>
      <c r="E87" s="16">
        <v>58.2</v>
      </c>
      <c r="F87" s="16">
        <v>70.42</v>
      </c>
      <c r="G87" s="16">
        <v>50</v>
      </c>
      <c r="H87" s="16">
        <v>75</v>
      </c>
      <c r="I87" s="16">
        <v>90.7</v>
      </c>
      <c r="J87" s="17">
        <v>58</v>
      </c>
      <c r="K87" s="16">
        <v>58.2</v>
      </c>
      <c r="L87" s="16">
        <v>70.42</v>
      </c>
      <c r="M87" s="16">
        <v>90.7</v>
      </c>
      <c r="N87" s="17">
        <v>58</v>
      </c>
      <c r="O87" s="16">
        <v>58.2</v>
      </c>
      <c r="P87" s="16">
        <v>70.42</v>
      </c>
      <c r="Q87" s="16">
        <v>90.7</v>
      </c>
      <c r="R87" s="17">
        <v>58</v>
      </c>
      <c r="S87" s="16">
        <v>58.2</v>
      </c>
      <c r="T87" s="16">
        <v>70.42</v>
      </c>
      <c r="U87" s="16">
        <v>90.7</v>
      </c>
      <c r="V87" s="17">
        <v>58</v>
      </c>
      <c r="W87" s="16">
        <v>58.2</v>
      </c>
      <c r="X87" s="16">
        <v>70.42</v>
      </c>
      <c r="Y87" s="16">
        <v>90.7</v>
      </c>
      <c r="Z87" s="17">
        <v>58</v>
      </c>
      <c r="AA87" s="16">
        <v>90.7</v>
      </c>
      <c r="AB87" s="17">
        <v>58</v>
      </c>
      <c r="AC87" s="16">
        <v>58.2</v>
      </c>
      <c r="AD87" s="34" t="str">
        <f>IF($A87=$A86,"",MAX($AD$2:$AD86)+1)</f>
        <v/>
      </c>
    </row>
    <row r="88" spans="1:30" ht="12.75" customHeight="1">
      <c r="A88" s="16" t="s">
        <v>33</v>
      </c>
      <c r="B88" s="16" t="s">
        <v>137</v>
      </c>
      <c r="C88" s="16">
        <v>63.6</v>
      </c>
      <c r="D88" s="17">
        <v>62</v>
      </c>
      <c r="E88" s="16">
        <v>63.1</v>
      </c>
      <c r="F88" s="16">
        <v>54.17</v>
      </c>
      <c r="G88" s="16">
        <v>58.2</v>
      </c>
      <c r="H88" s="16">
        <v>69</v>
      </c>
      <c r="I88" s="16">
        <v>63.6</v>
      </c>
      <c r="J88" s="17">
        <v>62</v>
      </c>
      <c r="K88" s="16">
        <v>63.1</v>
      </c>
      <c r="L88" s="16">
        <v>54.17</v>
      </c>
      <c r="M88" s="16">
        <v>63.6</v>
      </c>
      <c r="N88" s="17">
        <v>62</v>
      </c>
      <c r="O88" s="16">
        <v>63.1</v>
      </c>
      <c r="P88" s="16">
        <v>54.17</v>
      </c>
      <c r="Q88" s="16">
        <v>63.6</v>
      </c>
      <c r="R88" s="17">
        <v>62</v>
      </c>
      <c r="S88" s="16">
        <v>63.1</v>
      </c>
      <c r="T88" s="16">
        <v>54.17</v>
      </c>
      <c r="U88" s="16">
        <v>63.6</v>
      </c>
      <c r="V88" s="17">
        <v>62</v>
      </c>
      <c r="W88" s="16">
        <v>63.1</v>
      </c>
      <c r="X88" s="16">
        <v>54.17</v>
      </c>
      <c r="Y88" s="16">
        <v>63.6</v>
      </c>
      <c r="Z88" s="17">
        <v>62</v>
      </c>
      <c r="AA88" s="16">
        <v>63.6</v>
      </c>
      <c r="AB88" s="17">
        <v>62</v>
      </c>
      <c r="AC88" s="16">
        <v>63.1</v>
      </c>
      <c r="AD88" s="34" t="str">
        <f>IF($A88=$A87,"",MAX($AD$2:$AD87)+1)</f>
        <v/>
      </c>
    </row>
    <row r="89" spans="1:30" ht="12.75" customHeight="1">
      <c r="A89" s="16" t="s">
        <v>33</v>
      </c>
      <c r="B89" s="16" t="s">
        <v>138</v>
      </c>
      <c r="C89" s="16">
        <v>50.2</v>
      </c>
      <c r="D89" s="17">
        <v>67</v>
      </c>
      <c r="E89" s="16">
        <v>52</v>
      </c>
      <c r="F89" s="16">
        <v>74.58</v>
      </c>
      <c r="G89" s="16">
        <v>60.4</v>
      </c>
      <c r="H89" s="16">
        <v>88</v>
      </c>
      <c r="I89" s="16">
        <v>50.2</v>
      </c>
      <c r="J89" s="17">
        <v>67</v>
      </c>
      <c r="K89" s="16">
        <v>52</v>
      </c>
      <c r="L89" s="16">
        <v>74.58</v>
      </c>
      <c r="M89" s="16">
        <v>50.2</v>
      </c>
      <c r="N89" s="17">
        <v>67</v>
      </c>
      <c r="O89" s="16">
        <v>52</v>
      </c>
      <c r="P89" s="16">
        <v>74.58</v>
      </c>
      <c r="Q89" s="16">
        <v>50.2</v>
      </c>
      <c r="R89" s="17">
        <v>67</v>
      </c>
      <c r="S89" s="16">
        <v>52</v>
      </c>
      <c r="T89" s="16">
        <v>74.58</v>
      </c>
      <c r="U89" s="16">
        <v>50.2</v>
      </c>
      <c r="V89" s="17">
        <v>67</v>
      </c>
      <c r="W89" s="16">
        <v>52</v>
      </c>
      <c r="X89" s="16">
        <v>74.58</v>
      </c>
      <c r="Y89" s="16">
        <v>50.2</v>
      </c>
      <c r="Z89" s="17">
        <v>67</v>
      </c>
      <c r="AA89" s="16">
        <v>50.2</v>
      </c>
      <c r="AB89" s="17">
        <v>67</v>
      </c>
      <c r="AC89" s="16">
        <v>52</v>
      </c>
      <c r="AD89" s="34" t="str">
        <f>IF($A89=$A88,"",MAX($AD$2:$AD88)+1)</f>
        <v/>
      </c>
    </row>
    <row r="90" spans="1:30" ht="12.75" customHeight="1">
      <c r="A90" s="16" t="s">
        <v>33</v>
      </c>
      <c r="B90" s="16" t="s">
        <v>139</v>
      </c>
      <c r="C90" s="16">
        <v>51.1</v>
      </c>
      <c r="D90" s="17">
        <v>76</v>
      </c>
      <c r="E90" s="16">
        <v>62.5</v>
      </c>
      <c r="F90" s="16">
        <v>78.33</v>
      </c>
      <c r="G90" s="16">
        <v>58</v>
      </c>
      <c r="H90" s="16">
        <v>85</v>
      </c>
      <c r="I90" s="16">
        <v>51.1</v>
      </c>
      <c r="J90" s="17">
        <v>76</v>
      </c>
      <c r="K90" s="16">
        <v>62.5</v>
      </c>
      <c r="L90" s="16">
        <v>78.33</v>
      </c>
      <c r="M90" s="16">
        <v>51.1</v>
      </c>
      <c r="N90" s="17">
        <v>76</v>
      </c>
      <c r="O90" s="16">
        <v>62.5</v>
      </c>
      <c r="P90" s="16">
        <v>78.33</v>
      </c>
      <c r="Q90" s="16">
        <v>51.1</v>
      </c>
      <c r="R90" s="17">
        <v>76</v>
      </c>
      <c r="S90" s="16">
        <v>62.5</v>
      </c>
      <c r="T90" s="16">
        <v>78.33</v>
      </c>
      <c r="U90" s="16">
        <v>51.1</v>
      </c>
      <c r="V90" s="17">
        <v>76</v>
      </c>
      <c r="W90" s="16">
        <v>62.5</v>
      </c>
      <c r="X90" s="16">
        <v>78.33</v>
      </c>
      <c r="Y90" s="16">
        <v>51.1</v>
      </c>
      <c r="Z90" s="17">
        <v>76</v>
      </c>
      <c r="AA90" s="16">
        <v>51.1</v>
      </c>
      <c r="AB90" s="17">
        <v>76</v>
      </c>
      <c r="AC90" s="16">
        <v>62.5</v>
      </c>
      <c r="AD90" s="34" t="str">
        <f>IF($A90=$A89,"",MAX($AD$2:$AD89)+1)</f>
        <v/>
      </c>
    </row>
    <row r="91" spans="1:30" ht="12.75" customHeight="1">
      <c r="A91" s="16" t="s">
        <v>33</v>
      </c>
      <c r="B91" s="16" t="s">
        <v>140</v>
      </c>
      <c r="C91" s="16">
        <v>58.7</v>
      </c>
      <c r="D91" s="17">
        <v>77</v>
      </c>
      <c r="E91" s="16">
        <v>46.5</v>
      </c>
      <c r="F91" s="16">
        <v>49.58</v>
      </c>
      <c r="G91" s="16">
        <v>37.5</v>
      </c>
      <c r="H91" s="16">
        <v>70</v>
      </c>
      <c r="I91" s="16">
        <v>58.7</v>
      </c>
      <c r="J91" s="17">
        <v>77</v>
      </c>
      <c r="K91" s="16">
        <v>46.5</v>
      </c>
      <c r="L91" s="16">
        <v>49.58</v>
      </c>
      <c r="M91" s="16">
        <v>58.7</v>
      </c>
      <c r="N91" s="17">
        <v>77</v>
      </c>
      <c r="O91" s="16">
        <v>46.5</v>
      </c>
      <c r="P91" s="16">
        <v>49.58</v>
      </c>
      <c r="Q91" s="16">
        <v>58.7</v>
      </c>
      <c r="R91" s="17">
        <v>77</v>
      </c>
      <c r="S91" s="16">
        <v>46.5</v>
      </c>
      <c r="T91" s="16">
        <v>49.58</v>
      </c>
      <c r="U91" s="16">
        <v>58.7</v>
      </c>
      <c r="V91" s="17">
        <v>77</v>
      </c>
      <c r="W91" s="16">
        <v>46.5</v>
      </c>
      <c r="X91" s="16">
        <v>49.58</v>
      </c>
      <c r="Y91" s="16">
        <v>58.7</v>
      </c>
      <c r="Z91" s="17">
        <v>77</v>
      </c>
      <c r="AA91" s="16">
        <v>58.7</v>
      </c>
      <c r="AB91" s="17">
        <v>77</v>
      </c>
      <c r="AC91" s="16">
        <v>46.5</v>
      </c>
      <c r="AD91" s="34" t="str">
        <f>IF($A91=$A90,"",MAX($AD$2:$AD90)+1)</f>
        <v/>
      </c>
    </row>
    <row r="92" spans="1:30" ht="12.75" customHeight="1">
      <c r="A92" s="16" t="s">
        <v>33</v>
      </c>
      <c r="B92" s="16" t="s">
        <v>141</v>
      </c>
      <c r="C92" s="16">
        <v>50.2</v>
      </c>
      <c r="D92" s="17">
        <v>63</v>
      </c>
      <c r="E92" s="16">
        <v>50</v>
      </c>
      <c r="F92" s="16">
        <v>43.75</v>
      </c>
      <c r="G92" s="16">
        <v>61.8</v>
      </c>
      <c r="H92" s="16">
        <v>78</v>
      </c>
      <c r="I92" s="16">
        <v>50.2</v>
      </c>
      <c r="J92" s="17">
        <v>63</v>
      </c>
      <c r="K92" s="16">
        <v>50</v>
      </c>
      <c r="L92" s="16">
        <v>43.75</v>
      </c>
      <c r="M92" s="16">
        <v>50.2</v>
      </c>
      <c r="N92" s="17">
        <v>63</v>
      </c>
      <c r="O92" s="16">
        <v>50</v>
      </c>
      <c r="P92" s="16">
        <v>43.75</v>
      </c>
      <c r="Q92" s="16">
        <v>50.2</v>
      </c>
      <c r="R92" s="17">
        <v>63</v>
      </c>
      <c r="S92" s="16">
        <v>50</v>
      </c>
      <c r="T92" s="16">
        <v>43.75</v>
      </c>
      <c r="U92" s="16">
        <v>50.2</v>
      </c>
      <c r="V92" s="17">
        <v>63</v>
      </c>
      <c r="W92" s="16">
        <v>50</v>
      </c>
      <c r="X92" s="16">
        <v>43.75</v>
      </c>
      <c r="Y92" s="16">
        <v>50.2</v>
      </c>
      <c r="Z92" s="17">
        <v>63</v>
      </c>
      <c r="AA92" s="16">
        <v>50.2</v>
      </c>
      <c r="AB92" s="17">
        <v>63</v>
      </c>
      <c r="AC92" s="16">
        <v>50</v>
      </c>
      <c r="AD92" s="34" t="str">
        <f>IF($A92=$A91,"",MAX($AD$2:$AD91)+1)</f>
        <v/>
      </c>
    </row>
    <row r="93" spans="1:30" ht="12.75" customHeight="1">
      <c r="A93" s="16" t="s">
        <v>33</v>
      </c>
      <c r="B93" s="16" t="s">
        <v>142</v>
      </c>
      <c r="C93" s="16">
        <v>64.5</v>
      </c>
      <c r="D93" s="17">
        <v>83</v>
      </c>
      <c r="E93" s="16">
        <v>52.3</v>
      </c>
      <c r="F93" s="16">
        <v>45.83</v>
      </c>
      <c r="G93" s="16">
        <v>51.7</v>
      </c>
      <c r="H93" s="16">
        <v>69</v>
      </c>
      <c r="I93" s="16">
        <v>64.5</v>
      </c>
      <c r="J93" s="17">
        <v>83</v>
      </c>
      <c r="K93" s="16">
        <v>52.3</v>
      </c>
      <c r="L93" s="16">
        <v>45.83</v>
      </c>
      <c r="M93" s="16">
        <v>64.5</v>
      </c>
      <c r="N93" s="17">
        <v>83</v>
      </c>
      <c r="O93" s="16">
        <v>52.3</v>
      </c>
      <c r="P93" s="16">
        <v>45.83</v>
      </c>
      <c r="Q93" s="16">
        <v>64.5</v>
      </c>
      <c r="R93" s="17">
        <v>83</v>
      </c>
      <c r="S93" s="16">
        <v>52.3</v>
      </c>
      <c r="T93" s="16">
        <v>45.83</v>
      </c>
      <c r="U93" s="16">
        <v>64.5</v>
      </c>
      <c r="V93" s="17">
        <v>83</v>
      </c>
      <c r="W93" s="16">
        <v>52.3</v>
      </c>
      <c r="X93" s="16">
        <v>45.83</v>
      </c>
      <c r="Y93" s="16">
        <v>64.5</v>
      </c>
      <c r="Z93" s="17">
        <v>83</v>
      </c>
      <c r="AA93" s="16">
        <v>64.5</v>
      </c>
      <c r="AB93" s="17">
        <v>83</v>
      </c>
      <c r="AC93" s="16">
        <v>52.3</v>
      </c>
      <c r="AD93" s="34" t="str">
        <f>IF($A93=$A92,"",MAX($AD$2:$AD92)+1)</f>
        <v/>
      </c>
    </row>
    <row r="94" spans="1:30" ht="12.75" customHeight="1">
      <c r="A94" s="16" t="s">
        <v>33</v>
      </c>
      <c r="B94" s="16" t="s">
        <v>143</v>
      </c>
      <c r="C94" s="16">
        <v>43.1</v>
      </c>
      <c r="D94" s="17">
        <v>83</v>
      </c>
      <c r="E94" s="16">
        <v>36.299999999999997</v>
      </c>
      <c r="F94" s="16">
        <v>33.75</v>
      </c>
      <c r="G94" s="16">
        <v>57</v>
      </c>
      <c r="H94" s="16">
        <v>60</v>
      </c>
      <c r="I94" s="16">
        <v>43.1</v>
      </c>
      <c r="J94" s="17">
        <v>83</v>
      </c>
      <c r="K94" s="16">
        <v>36.299999999999997</v>
      </c>
      <c r="L94" s="16">
        <v>33.75</v>
      </c>
      <c r="M94" s="16">
        <v>43.1</v>
      </c>
      <c r="N94" s="17">
        <v>83</v>
      </c>
      <c r="O94" s="16">
        <v>36.299999999999997</v>
      </c>
      <c r="P94" s="16">
        <v>33.75</v>
      </c>
      <c r="Q94" s="16">
        <v>43.1</v>
      </c>
      <c r="R94" s="17">
        <v>83</v>
      </c>
      <c r="S94" s="16">
        <v>36.299999999999997</v>
      </c>
      <c r="T94" s="16">
        <v>33.75</v>
      </c>
      <c r="U94" s="16">
        <v>43.1</v>
      </c>
      <c r="V94" s="17">
        <v>83</v>
      </c>
      <c r="W94" s="16">
        <v>36.299999999999997</v>
      </c>
      <c r="X94" s="16">
        <v>33.75</v>
      </c>
      <c r="Y94" s="16">
        <v>43.1</v>
      </c>
      <c r="Z94" s="17">
        <v>83</v>
      </c>
      <c r="AA94" s="16">
        <v>43.1</v>
      </c>
      <c r="AB94" s="17">
        <v>83</v>
      </c>
      <c r="AC94" s="16">
        <v>36.299999999999997</v>
      </c>
      <c r="AD94" s="34" t="str">
        <f>IF($A94=$A93,"",MAX($AD$2:$AD93)+1)</f>
        <v/>
      </c>
    </row>
    <row r="95" spans="1:30" ht="12.75" customHeight="1">
      <c r="A95" s="16" t="s">
        <v>33</v>
      </c>
      <c r="B95" s="16" t="s">
        <v>144</v>
      </c>
      <c r="C95" s="16">
        <v>77.5</v>
      </c>
      <c r="D95" s="17">
        <v>78</v>
      </c>
      <c r="E95" s="16">
        <v>35.299999999999997</v>
      </c>
      <c r="F95" s="16">
        <v>62.5</v>
      </c>
      <c r="G95" s="16">
        <v>61.1</v>
      </c>
      <c r="H95" s="16">
        <v>76</v>
      </c>
      <c r="I95" s="16">
        <v>77.5</v>
      </c>
      <c r="J95" s="17">
        <v>78</v>
      </c>
      <c r="K95" s="16">
        <v>35.299999999999997</v>
      </c>
      <c r="L95" s="16">
        <v>62.5</v>
      </c>
      <c r="M95" s="16">
        <v>77.5</v>
      </c>
      <c r="N95" s="17">
        <v>78</v>
      </c>
      <c r="O95" s="16">
        <v>35.299999999999997</v>
      </c>
      <c r="P95" s="16">
        <v>62.5</v>
      </c>
      <c r="Q95" s="16">
        <v>77.5</v>
      </c>
      <c r="R95" s="17">
        <v>78</v>
      </c>
      <c r="S95" s="16">
        <v>35.299999999999997</v>
      </c>
      <c r="T95" s="16">
        <v>62.5</v>
      </c>
      <c r="U95" s="16">
        <v>77.5</v>
      </c>
      <c r="V95" s="17">
        <v>78</v>
      </c>
      <c r="W95" s="16">
        <v>35.299999999999997</v>
      </c>
      <c r="X95" s="16">
        <v>62.5</v>
      </c>
      <c r="Y95" s="16">
        <v>77.5</v>
      </c>
      <c r="Z95" s="17">
        <v>78</v>
      </c>
      <c r="AA95" s="16">
        <v>77.5</v>
      </c>
      <c r="AB95" s="17">
        <v>78</v>
      </c>
      <c r="AC95" s="16">
        <v>35.299999999999997</v>
      </c>
      <c r="AD95" s="34" t="str">
        <f>IF($A95=$A94,"",MAX($AD$2:$AD94)+1)</f>
        <v/>
      </c>
    </row>
    <row r="96" spans="1:30" ht="12.75" customHeight="1">
      <c r="A96" s="16" t="s">
        <v>33</v>
      </c>
      <c r="B96" s="16" t="s">
        <v>145</v>
      </c>
      <c r="C96" s="16">
        <v>59</v>
      </c>
      <c r="D96" s="17">
        <v>80</v>
      </c>
      <c r="E96" s="16">
        <v>24</v>
      </c>
      <c r="F96" s="16">
        <v>45</v>
      </c>
      <c r="G96" s="16">
        <v>80.5</v>
      </c>
      <c r="H96" s="16">
        <v>73</v>
      </c>
      <c r="I96" s="16">
        <v>59</v>
      </c>
      <c r="J96" s="17">
        <v>80</v>
      </c>
      <c r="K96" s="16">
        <v>24</v>
      </c>
      <c r="L96" s="16">
        <v>45</v>
      </c>
      <c r="M96" s="16">
        <v>59</v>
      </c>
      <c r="N96" s="17">
        <v>80</v>
      </c>
      <c r="O96" s="16">
        <v>24</v>
      </c>
      <c r="P96" s="16">
        <v>45</v>
      </c>
      <c r="Q96" s="16">
        <v>59</v>
      </c>
      <c r="R96" s="17">
        <v>80</v>
      </c>
      <c r="S96" s="16">
        <v>24</v>
      </c>
      <c r="T96" s="16">
        <v>45</v>
      </c>
      <c r="U96" s="16">
        <v>59</v>
      </c>
      <c r="V96" s="17">
        <v>80</v>
      </c>
      <c r="W96" s="16">
        <v>24</v>
      </c>
      <c r="X96" s="16">
        <v>45</v>
      </c>
      <c r="Y96" s="16">
        <v>59</v>
      </c>
      <c r="Z96" s="17">
        <v>80</v>
      </c>
      <c r="AA96" s="16">
        <v>59</v>
      </c>
      <c r="AB96" s="17">
        <v>80</v>
      </c>
      <c r="AC96" s="16">
        <v>24</v>
      </c>
      <c r="AD96" s="34" t="str">
        <f>IF($A96=$A95,"",MAX($AD$2:$AD95)+1)</f>
        <v/>
      </c>
    </row>
    <row r="97" spans="1:30" ht="12.75" customHeight="1">
      <c r="A97" s="16" t="s">
        <v>33</v>
      </c>
      <c r="B97" s="16" t="s">
        <v>146</v>
      </c>
      <c r="C97" s="16">
        <v>52.7</v>
      </c>
      <c r="D97" s="17">
        <v>78</v>
      </c>
      <c r="E97" s="16">
        <v>83.1</v>
      </c>
      <c r="F97" s="16">
        <v>85.83</v>
      </c>
      <c r="G97" s="16">
        <v>59</v>
      </c>
      <c r="H97" s="16">
        <v>71</v>
      </c>
      <c r="I97" s="16">
        <v>52.7</v>
      </c>
      <c r="J97" s="17">
        <v>78</v>
      </c>
      <c r="K97" s="16">
        <v>83.1</v>
      </c>
      <c r="L97" s="16">
        <v>85.83</v>
      </c>
      <c r="M97" s="16">
        <v>52.7</v>
      </c>
      <c r="N97" s="17">
        <v>78</v>
      </c>
      <c r="O97" s="16">
        <v>83.1</v>
      </c>
      <c r="P97" s="16">
        <v>85.83</v>
      </c>
      <c r="Q97" s="16">
        <v>52.7</v>
      </c>
      <c r="R97" s="17">
        <v>78</v>
      </c>
      <c r="S97" s="16">
        <v>83.1</v>
      </c>
      <c r="T97" s="16">
        <v>85.83</v>
      </c>
      <c r="U97" s="16">
        <v>52.7</v>
      </c>
      <c r="V97" s="17">
        <v>78</v>
      </c>
      <c r="W97" s="16">
        <v>83.1</v>
      </c>
      <c r="X97" s="16">
        <v>85.83</v>
      </c>
      <c r="Y97" s="16">
        <v>52.7</v>
      </c>
      <c r="Z97" s="17">
        <v>78</v>
      </c>
      <c r="AA97" s="16">
        <v>52.7</v>
      </c>
      <c r="AB97" s="17">
        <v>78</v>
      </c>
      <c r="AC97" s="16">
        <v>83.1</v>
      </c>
      <c r="AD97" s="34" t="str">
        <f>IF($A97=$A96,"",MAX($AD$2:$AD96)+1)</f>
        <v/>
      </c>
    </row>
    <row r="98" spans="1:30" ht="12.75" customHeight="1">
      <c r="A98" s="16" t="s">
        <v>33</v>
      </c>
      <c r="B98" s="16" t="s">
        <v>147</v>
      </c>
      <c r="C98" s="16">
        <v>73.5</v>
      </c>
      <c r="D98" s="17">
        <v>84</v>
      </c>
      <c r="E98" s="16">
        <v>58.5</v>
      </c>
      <c r="F98" s="16">
        <v>41.25</v>
      </c>
      <c r="G98" s="16">
        <v>52.4</v>
      </c>
      <c r="H98" s="16">
        <v>65</v>
      </c>
      <c r="I98" s="16">
        <v>73.5</v>
      </c>
      <c r="J98" s="17">
        <v>84</v>
      </c>
      <c r="K98" s="16">
        <v>58.5</v>
      </c>
      <c r="L98" s="16">
        <v>41.25</v>
      </c>
      <c r="M98" s="16">
        <v>73.5</v>
      </c>
      <c r="N98" s="17">
        <v>84</v>
      </c>
      <c r="O98" s="16">
        <v>58.5</v>
      </c>
      <c r="P98" s="16">
        <v>41.25</v>
      </c>
      <c r="Q98" s="16">
        <v>73.5</v>
      </c>
      <c r="R98" s="17">
        <v>84</v>
      </c>
      <c r="S98" s="16">
        <v>58.5</v>
      </c>
      <c r="T98" s="16">
        <v>41.25</v>
      </c>
      <c r="U98" s="16">
        <v>73.5</v>
      </c>
      <c r="V98" s="17">
        <v>84</v>
      </c>
      <c r="W98" s="16">
        <v>58.5</v>
      </c>
      <c r="X98" s="16">
        <v>41.25</v>
      </c>
      <c r="Y98" s="16">
        <v>73.5</v>
      </c>
      <c r="Z98" s="17">
        <v>84</v>
      </c>
      <c r="AA98" s="16">
        <v>73.5</v>
      </c>
      <c r="AB98" s="17">
        <v>84</v>
      </c>
      <c r="AC98" s="16">
        <v>58.5</v>
      </c>
      <c r="AD98" s="34" t="str">
        <f>IF($A98=$A97,"",MAX($AD$2:$AD97)+1)</f>
        <v/>
      </c>
    </row>
    <row r="99" spans="1:30" ht="12.75" customHeight="1">
      <c r="A99" s="16" t="s">
        <v>33</v>
      </c>
      <c r="B99" s="16" t="s">
        <v>148</v>
      </c>
      <c r="C99" s="16">
        <v>50.4</v>
      </c>
      <c r="D99" s="17">
        <v>70</v>
      </c>
      <c r="E99" s="16">
        <v>57.7</v>
      </c>
      <c r="F99" s="16">
        <v>45</v>
      </c>
      <c r="G99" s="16">
        <v>50.6</v>
      </c>
      <c r="H99" s="16">
        <v>63</v>
      </c>
      <c r="I99" s="16">
        <v>50.4</v>
      </c>
      <c r="J99" s="17">
        <v>70</v>
      </c>
      <c r="K99" s="16">
        <v>57.7</v>
      </c>
      <c r="L99" s="16">
        <v>45</v>
      </c>
      <c r="M99" s="16">
        <v>50.4</v>
      </c>
      <c r="N99" s="17">
        <v>70</v>
      </c>
      <c r="O99" s="16">
        <v>57.7</v>
      </c>
      <c r="P99" s="16">
        <v>45</v>
      </c>
      <c r="Q99" s="16">
        <v>50.4</v>
      </c>
      <c r="R99" s="17">
        <v>70</v>
      </c>
      <c r="S99" s="16">
        <v>57.7</v>
      </c>
      <c r="T99" s="16">
        <v>45</v>
      </c>
      <c r="U99" s="16">
        <v>50.4</v>
      </c>
      <c r="V99" s="17">
        <v>70</v>
      </c>
      <c r="W99" s="16">
        <v>57.7</v>
      </c>
      <c r="X99" s="16">
        <v>45</v>
      </c>
      <c r="Y99" s="16">
        <v>50.4</v>
      </c>
      <c r="Z99" s="17">
        <v>70</v>
      </c>
      <c r="AA99" s="16">
        <v>50.4</v>
      </c>
      <c r="AB99" s="17">
        <v>70</v>
      </c>
      <c r="AC99" s="16">
        <v>57.7</v>
      </c>
      <c r="AD99" s="34" t="str">
        <f>IF($A99=$A98,"",MAX($AD$2:$AD98)+1)</f>
        <v/>
      </c>
    </row>
    <row r="100" spans="1:30" ht="12.75" customHeight="1">
      <c r="A100" s="16" t="s">
        <v>34</v>
      </c>
      <c r="B100" s="16" t="s">
        <v>149</v>
      </c>
      <c r="C100" s="16">
        <v>66</v>
      </c>
      <c r="D100" s="17">
        <v>83</v>
      </c>
      <c r="E100" s="16">
        <v>50.5</v>
      </c>
      <c r="F100" s="16">
        <v>45.83</v>
      </c>
      <c r="G100" s="16">
        <v>75.3</v>
      </c>
      <c r="H100" s="16">
        <v>62</v>
      </c>
      <c r="I100" s="16">
        <v>66</v>
      </c>
      <c r="J100" s="17">
        <v>83</v>
      </c>
      <c r="K100" s="16">
        <v>50.5</v>
      </c>
      <c r="L100" s="16">
        <v>45.83</v>
      </c>
      <c r="M100" s="16">
        <v>66</v>
      </c>
      <c r="N100" s="17">
        <v>83</v>
      </c>
      <c r="O100" s="16">
        <v>50.5</v>
      </c>
      <c r="P100" s="16">
        <v>45.83</v>
      </c>
      <c r="Q100" s="16">
        <v>66</v>
      </c>
      <c r="R100" s="17">
        <v>83</v>
      </c>
      <c r="S100" s="16">
        <v>50.5</v>
      </c>
      <c r="T100" s="16">
        <v>45.83</v>
      </c>
      <c r="U100" s="16">
        <v>66</v>
      </c>
      <c r="V100" s="17">
        <v>83</v>
      </c>
      <c r="W100" s="16">
        <v>50.5</v>
      </c>
      <c r="X100" s="16">
        <v>45.83</v>
      </c>
      <c r="Y100" s="16">
        <v>66</v>
      </c>
      <c r="Z100" s="17">
        <v>83</v>
      </c>
      <c r="AA100" s="16">
        <v>66</v>
      </c>
      <c r="AB100" s="17">
        <v>83</v>
      </c>
      <c r="AC100" s="16">
        <v>50.5</v>
      </c>
      <c r="AD100" s="34">
        <f>IF($A100=$A99,"",MAX($AD$2:$AD99)+1)</f>
        <v>9</v>
      </c>
    </row>
    <row r="101" spans="1:30" ht="12.75" customHeight="1">
      <c r="A101" s="16" t="s">
        <v>34</v>
      </c>
      <c r="B101" s="16" t="s">
        <v>150</v>
      </c>
      <c r="C101" s="16">
        <v>60</v>
      </c>
      <c r="D101" s="17">
        <v>63</v>
      </c>
      <c r="E101" s="16">
        <v>92.1</v>
      </c>
      <c r="F101" s="16">
        <v>66.25</v>
      </c>
      <c r="G101" s="16">
        <v>41.7</v>
      </c>
      <c r="H101" s="16">
        <v>73</v>
      </c>
      <c r="I101" s="16">
        <v>60</v>
      </c>
      <c r="J101" s="17">
        <v>63</v>
      </c>
      <c r="K101" s="16">
        <v>92.1</v>
      </c>
      <c r="L101" s="16">
        <v>66.25</v>
      </c>
      <c r="M101" s="16">
        <v>60</v>
      </c>
      <c r="N101" s="17">
        <v>63</v>
      </c>
      <c r="O101" s="16">
        <v>92.1</v>
      </c>
      <c r="P101" s="16">
        <v>66.25</v>
      </c>
      <c r="Q101" s="16">
        <v>60</v>
      </c>
      <c r="R101" s="17">
        <v>63</v>
      </c>
      <c r="S101" s="16">
        <v>92.1</v>
      </c>
      <c r="T101" s="16">
        <v>66.25</v>
      </c>
      <c r="U101" s="16">
        <v>60</v>
      </c>
      <c r="V101" s="17">
        <v>63</v>
      </c>
      <c r="W101" s="16">
        <v>92.1</v>
      </c>
      <c r="X101" s="16">
        <v>66.25</v>
      </c>
      <c r="Y101" s="16">
        <v>60</v>
      </c>
      <c r="Z101" s="17">
        <v>63</v>
      </c>
      <c r="AA101" s="16">
        <v>60</v>
      </c>
      <c r="AB101" s="17">
        <v>63</v>
      </c>
      <c r="AC101" s="16">
        <v>92.1</v>
      </c>
      <c r="AD101" s="34" t="str">
        <f>IF($A101=$A100,"",MAX($AD$2:$AD100)+1)</f>
        <v/>
      </c>
    </row>
    <row r="102" spans="1:30" ht="12.75" customHeight="1">
      <c r="A102" s="16" t="s">
        <v>34</v>
      </c>
      <c r="B102" s="16" t="s">
        <v>151</v>
      </c>
      <c r="C102" s="16">
        <v>60</v>
      </c>
      <c r="D102" s="17">
        <v>73</v>
      </c>
      <c r="E102" s="16">
        <v>59.5</v>
      </c>
      <c r="F102" s="16">
        <v>38.75</v>
      </c>
      <c r="G102" s="16">
        <v>50</v>
      </c>
      <c r="H102" s="16">
        <v>56</v>
      </c>
      <c r="I102" s="16">
        <v>60</v>
      </c>
      <c r="J102" s="17">
        <v>73</v>
      </c>
      <c r="K102" s="16">
        <v>59.5</v>
      </c>
      <c r="L102" s="16">
        <v>38.75</v>
      </c>
      <c r="M102" s="16">
        <v>60</v>
      </c>
      <c r="N102" s="17">
        <v>73</v>
      </c>
      <c r="O102" s="16">
        <v>59.5</v>
      </c>
      <c r="P102" s="16">
        <v>38.75</v>
      </c>
      <c r="Q102" s="16">
        <v>60</v>
      </c>
      <c r="R102" s="17">
        <v>73</v>
      </c>
      <c r="S102" s="16">
        <v>59.5</v>
      </c>
      <c r="T102" s="16">
        <v>38.75</v>
      </c>
      <c r="U102" s="16">
        <v>60</v>
      </c>
      <c r="V102" s="17">
        <v>73</v>
      </c>
      <c r="W102" s="16">
        <v>59.5</v>
      </c>
      <c r="X102" s="16">
        <v>38.75</v>
      </c>
      <c r="Y102" s="16">
        <v>60</v>
      </c>
      <c r="Z102" s="17">
        <v>73</v>
      </c>
      <c r="AA102" s="16">
        <v>60</v>
      </c>
      <c r="AB102" s="17">
        <v>73</v>
      </c>
      <c r="AC102" s="16">
        <v>59.5</v>
      </c>
      <c r="AD102" s="34" t="str">
        <f>IF($A102=$A101,"",MAX($AD$2:$AD101)+1)</f>
        <v/>
      </c>
    </row>
    <row r="103" spans="1:30" ht="12.75" customHeight="1">
      <c r="A103" s="16" t="s">
        <v>34</v>
      </c>
      <c r="B103" s="16" t="s">
        <v>152</v>
      </c>
      <c r="C103" s="16">
        <v>100</v>
      </c>
      <c r="D103" s="17">
        <v>87</v>
      </c>
      <c r="E103" s="16">
        <v>60.7</v>
      </c>
      <c r="F103" s="16">
        <v>61.67</v>
      </c>
      <c r="G103" s="16">
        <v>59.8</v>
      </c>
      <c r="H103" s="16">
        <v>66</v>
      </c>
      <c r="I103" s="16">
        <v>100</v>
      </c>
      <c r="J103" s="17">
        <v>87</v>
      </c>
      <c r="K103" s="16">
        <v>60.7</v>
      </c>
      <c r="L103" s="16">
        <v>61.67</v>
      </c>
      <c r="M103" s="16">
        <v>100</v>
      </c>
      <c r="N103" s="17">
        <v>87</v>
      </c>
      <c r="O103" s="16">
        <v>60.7</v>
      </c>
      <c r="P103" s="16">
        <v>61.67</v>
      </c>
      <c r="Q103" s="16">
        <v>100</v>
      </c>
      <c r="R103" s="17">
        <v>87</v>
      </c>
      <c r="S103" s="16">
        <v>60.7</v>
      </c>
      <c r="T103" s="16">
        <v>61.67</v>
      </c>
      <c r="U103" s="16">
        <v>100</v>
      </c>
      <c r="V103" s="17">
        <v>87</v>
      </c>
      <c r="W103" s="16">
        <v>60.7</v>
      </c>
      <c r="X103" s="16">
        <v>61.67</v>
      </c>
      <c r="Y103" s="16">
        <v>100</v>
      </c>
      <c r="Z103" s="17">
        <v>87</v>
      </c>
      <c r="AA103" s="16">
        <v>100</v>
      </c>
      <c r="AB103" s="17">
        <v>87</v>
      </c>
      <c r="AC103" s="16">
        <v>60.7</v>
      </c>
      <c r="AD103" s="34" t="str">
        <f>IF($A103=$A102,"",MAX($AD$2:$AD102)+1)</f>
        <v/>
      </c>
    </row>
    <row r="104" spans="1:30" ht="12.75" customHeight="1">
      <c r="A104" s="16" t="s">
        <v>34</v>
      </c>
      <c r="B104" s="16" t="s">
        <v>153</v>
      </c>
      <c r="C104" s="16">
        <v>60</v>
      </c>
      <c r="D104" s="17">
        <v>72</v>
      </c>
      <c r="E104" s="16">
        <v>73.7</v>
      </c>
      <c r="F104" s="16">
        <v>76.25</v>
      </c>
      <c r="G104" s="16">
        <v>73.5</v>
      </c>
      <c r="H104" s="16">
        <v>63</v>
      </c>
      <c r="I104" s="16">
        <v>60</v>
      </c>
      <c r="J104" s="17">
        <v>72</v>
      </c>
      <c r="K104" s="16">
        <v>73.7</v>
      </c>
      <c r="L104" s="16">
        <v>76.25</v>
      </c>
      <c r="M104" s="16">
        <v>60</v>
      </c>
      <c r="N104" s="17">
        <v>72</v>
      </c>
      <c r="O104" s="16">
        <v>73.7</v>
      </c>
      <c r="P104" s="16">
        <v>76.25</v>
      </c>
      <c r="Q104" s="16">
        <v>60</v>
      </c>
      <c r="R104" s="17">
        <v>72</v>
      </c>
      <c r="S104" s="16">
        <v>73.7</v>
      </c>
      <c r="T104" s="16">
        <v>76.25</v>
      </c>
      <c r="U104" s="16">
        <v>60</v>
      </c>
      <c r="V104" s="17">
        <v>72</v>
      </c>
      <c r="W104" s="16">
        <v>73.7</v>
      </c>
      <c r="X104" s="16">
        <v>76.25</v>
      </c>
      <c r="Y104" s="16">
        <v>60</v>
      </c>
      <c r="Z104" s="17">
        <v>72</v>
      </c>
      <c r="AA104" s="16">
        <v>60</v>
      </c>
      <c r="AB104" s="17">
        <v>72</v>
      </c>
      <c r="AC104" s="16">
        <v>73.7</v>
      </c>
      <c r="AD104" s="34" t="str">
        <f>IF($A104=$A103,"",MAX($AD$2:$AD103)+1)</f>
        <v/>
      </c>
    </row>
    <row r="105" spans="1:30" ht="12.75" customHeight="1">
      <c r="A105" s="16" t="s">
        <v>34</v>
      </c>
      <c r="B105" s="16" t="s">
        <v>154</v>
      </c>
      <c r="C105" s="16">
        <v>66</v>
      </c>
      <c r="D105" s="17">
        <v>87</v>
      </c>
      <c r="E105" s="16">
        <v>33</v>
      </c>
      <c r="F105" s="16">
        <v>77.08</v>
      </c>
      <c r="G105" s="16">
        <v>68.900000000000006</v>
      </c>
      <c r="H105" s="16">
        <v>47</v>
      </c>
      <c r="I105" s="16">
        <v>66</v>
      </c>
      <c r="J105" s="17">
        <v>87</v>
      </c>
      <c r="K105" s="16">
        <v>33</v>
      </c>
      <c r="L105" s="16">
        <v>77.08</v>
      </c>
      <c r="M105" s="16">
        <v>66</v>
      </c>
      <c r="N105" s="17">
        <v>87</v>
      </c>
      <c r="O105" s="16">
        <v>33</v>
      </c>
      <c r="P105" s="16">
        <v>77.08</v>
      </c>
      <c r="Q105" s="16">
        <v>66</v>
      </c>
      <c r="R105" s="17">
        <v>87</v>
      </c>
      <c r="S105" s="16">
        <v>33</v>
      </c>
      <c r="T105" s="16">
        <v>77.08</v>
      </c>
      <c r="U105" s="16">
        <v>66</v>
      </c>
      <c r="V105" s="17">
        <v>87</v>
      </c>
      <c r="W105" s="16">
        <v>33</v>
      </c>
      <c r="X105" s="16">
        <v>77.08</v>
      </c>
      <c r="Y105" s="16">
        <v>66</v>
      </c>
      <c r="Z105" s="17">
        <v>87</v>
      </c>
      <c r="AA105" s="16">
        <v>66</v>
      </c>
      <c r="AB105" s="17">
        <v>87</v>
      </c>
      <c r="AC105" s="16">
        <v>33</v>
      </c>
      <c r="AD105" s="34" t="str">
        <f>IF($A105=$A104,"",MAX($AD$2:$AD104)+1)</f>
        <v/>
      </c>
    </row>
    <row r="106" spans="1:30" ht="12.75" customHeight="1">
      <c r="A106" s="16" t="s">
        <v>34</v>
      </c>
      <c r="B106" s="16" t="s">
        <v>155</v>
      </c>
      <c r="C106" s="16">
        <v>60</v>
      </c>
      <c r="D106" s="17">
        <v>73</v>
      </c>
      <c r="E106" s="16">
        <v>72.599999999999994</v>
      </c>
      <c r="F106" s="16">
        <v>28.33</v>
      </c>
      <c r="G106" s="16">
        <v>47.5</v>
      </c>
      <c r="H106" s="16">
        <v>47</v>
      </c>
      <c r="I106" s="16">
        <v>60</v>
      </c>
      <c r="J106" s="17">
        <v>73</v>
      </c>
      <c r="K106" s="16">
        <v>72.599999999999994</v>
      </c>
      <c r="L106" s="16">
        <v>28.33</v>
      </c>
      <c r="M106" s="16">
        <v>60</v>
      </c>
      <c r="N106" s="17">
        <v>73</v>
      </c>
      <c r="O106" s="16">
        <v>72.599999999999994</v>
      </c>
      <c r="P106" s="16">
        <v>28.33</v>
      </c>
      <c r="Q106" s="16">
        <v>60</v>
      </c>
      <c r="R106" s="17">
        <v>73</v>
      </c>
      <c r="S106" s="16">
        <v>72.599999999999994</v>
      </c>
      <c r="T106" s="16">
        <v>28.33</v>
      </c>
      <c r="U106" s="16">
        <v>60</v>
      </c>
      <c r="V106" s="17">
        <v>73</v>
      </c>
      <c r="W106" s="16">
        <v>72.599999999999994</v>
      </c>
      <c r="X106" s="16">
        <v>28.33</v>
      </c>
      <c r="Y106" s="16">
        <v>60</v>
      </c>
      <c r="Z106" s="17">
        <v>73</v>
      </c>
      <c r="AA106" s="16">
        <v>60</v>
      </c>
      <c r="AB106" s="17">
        <v>73</v>
      </c>
      <c r="AC106" s="16">
        <v>72.599999999999994</v>
      </c>
      <c r="AD106" s="34" t="str">
        <f>IF($A106=$A105,"",MAX($AD$2:$AD105)+1)</f>
        <v/>
      </c>
    </row>
    <row r="107" spans="1:30" ht="12.75" customHeight="1">
      <c r="A107" s="16" t="s">
        <v>34</v>
      </c>
      <c r="B107" s="16" t="s">
        <v>156</v>
      </c>
      <c r="C107" s="16">
        <v>65</v>
      </c>
      <c r="D107" s="17">
        <v>76</v>
      </c>
      <c r="E107" s="16">
        <v>88.7</v>
      </c>
      <c r="F107" s="16">
        <v>62.92</v>
      </c>
      <c r="G107" s="16">
        <v>61</v>
      </c>
      <c r="H107" s="16">
        <v>46</v>
      </c>
      <c r="I107" s="16">
        <v>65</v>
      </c>
      <c r="J107" s="17">
        <v>76</v>
      </c>
      <c r="K107" s="16">
        <v>88.7</v>
      </c>
      <c r="L107" s="16">
        <v>62.92</v>
      </c>
      <c r="M107" s="16">
        <v>65</v>
      </c>
      <c r="N107" s="17">
        <v>76</v>
      </c>
      <c r="O107" s="16">
        <v>88.7</v>
      </c>
      <c r="P107" s="16">
        <v>62.92</v>
      </c>
      <c r="Q107" s="16">
        <v>65</v>
      </c>
      <c r="R107" s="17">
        <v>76</v>
      </c>
      <c r="S107" s="16">
        <v>88.7</v>
      </c>
      <c r="T107" s="16">
        <v>62.92</v>
      </c>
      <c r="U107" s="16">
        <v>65</v>
      </c>
      <c r="V107" s="17">
        <v>76</v>
      </c>
      <c r="W107" s="16">
        <v>88.7</v>
      </c>
      <c r="X107" s="16">
        <v>62.92</v>
      </c>
      <c r="Y107" s="16">
        <v>65</v>
      </c>
      <c r="Z107" s="17">
        <v>76</v>
      </c>
      <c r="AA107" s="16">
        <v>65</v>
      </c>
      <c r="AB107" s="17">
        <v>76</v>
      </c>
      <c r="AC107" s="16">
        <v>88.7</v>
      </c>
      <c r="AD107" s="34" t="str">
        <f>IF($A107=$A106,"",MAX($AD$2:$AD106)+1)</f>
        <v/>
      </c>
    </row>
    <row r="108" spans="1:30" ht="12.75" customHeight="1">
      <c r="A108" s="16" t="s">
        <v>34</v>
      </c>
      <c r="B108" s="16" t="s">
        <v>157</v>
      </c>
      <c r="C108" s="16">
        <v>60</v>
      </c>
      <c r="D108" s="17">
        <v>80</v>
      </c>
      <c r="E108" s="16">
        <v>27.5</v>
      </c>
      <c r="F108" s="16">
        <v>68.75</v>
      </c>
      <c r="G108" s="16">
        <v>70.599999999999994</v>
      </c>
      <c r="H108" s="16">
        <v>47</v>
      </c>
      <c r="I108" s="16">
        <v>60</v>
      </c>
      <c r="J108" s="17">
        <v>80</v>
      </c>
      <c r="K108" s="16">
        <v>27.5</v>
      </c>
      <c r="L108" s="16">
        <v>68.75</v>
      </c>
      <c r="M108" s="16">
        <v>60</v>
      </c>
      <c r="N108" s="17">
        <v>80</v>
      </c>
      <c r="O108" s="16">
        <v>27.5</v>
      </c>
      <c r="P108" s="16">
        <v>68.75</v>
      </c>
      <c r="Q108" s="16">
        <v>60</v>
      </c>
      <c r="R108" s="17">
        <v>80</v>
      </c>
      <c r="S108" s="16">
        <v>27.5</v>
      </c>
      <c r="T108" s="16">
        <v>68.75</v>
      </c>
      <c r="U108" s="16">
        <v>60</v>
      </c>
      <c r="V108" s="17">
        <v>80</v>
      </c>
      <c r="W108" s="16">
        <v>27.5</v>
      </c>
      <c r="X108" s="16">
        <v>68.75</v>
      </c>
      <c r="Y108" s="16">
        <v>60</v>
      </c>
      <c r="Z108" s="17">
        <v>80</v>
      </c>
      <c r="AA108" s="16">
        <v>60</v>
      </c>
      <c r="AB108" s="17">
        <v>80</v>
      </c>
      <c r="AC108" s="16">
        <v>27.5</v>
      </c>
      <c r="AD108" s="34" t="str">
        <f>IF($A108=$A107,"",MAX($AD$2:$AD107)+1)</f>
        <v/>
      </c>
    </row>
    <row r="109" spans="1:30" ht="12.75" customHeight="1">
      <c r="A109" s="16" t="s">
        <v>34</v>
      </c>
      <c r="B109" s="16" t="s">
        <v>158</v>
      </c>
      <c r="C109" s="16">
        <v>60</v>
      </c>
      <c r="D109" s="17">
        <v>65</v>
      </c>
      <c r="E109" s="16">
        <v>71.599999999999994</v>
      </c>
      <c r="F109" s="16">
        <v>70</v>
      </c>
      <c r="G109" s="16">
        <v>60.3</v>
      </c>
      <c r="H109" s="16">
        <v>61</v>
      </c>
      <c r="I109" s="16">
        <v>60</v>
      </c>
      <c r="J109" s="17">
        <v>65</v>
      </c>
      <c r="K109" s="16">
        <v>71.599999999999994</v>
      </c>
      <c r="L109" s="16">
        <v>70</v>
      </c>
      <c r="M109" s="16">
        <v>60</v>
      </c>
      <c r="N109" s="17">
        <v>65</v>
      </c>
      <c r="O109" s="16">
        <v>71.599999999999994</v>
      </c>
      <c r="P109" s="16">
        <v>70</v>
      </c>
      <c r="Q109" s="16">
        <v>60</v>
      </c>
      <c r="R109" s="17">
        <v>65</v>
      </c>
      <c r="S109" s="16">
        <v>71.599999999999994</v>
      </c>
      <c r="T109" s="16">
        <v>70</v>
      </c>
      <c r="U109" s="16">
        <v>60</v>
      </c>
      <c r="V109" s="17">
        <v>65</v>
      </c>
      <c r="W109" s="16">
        <v>71.599999999999994</v>
      </c>
      <c r="X109" s="16">
        <v>70</v>
      </c>
      <c r="Y109" s="16">
        <v>60</v>
      </c>
      <c r="Z109" s="17">
        <v>65</v>
      </c>
      <c r="AA109" s="16">
        <v>60</v>
      </c>
      <c r="AB109" s="17">
        <v>65</v>
      </c>
      <c r="AC109" s="16">
        <v>71.599999999999994</v>
      </c>
      <c r="AD109" s="34" t="str">
        <f>IF($A109=$A108,"",MAX($AD$2:$AD108)+1)</f>
        <v/>
      </c>
    </row>
    <row r="110" spans="1:30" ht="12.75" customHeight="1">
      <c r="A110" s="16" t="s">
        <v>34</v>
      </c>
      <c r="B110" s="16" t="s">
        <v>159</v>
      </c>
      <c r="C110" s="16">
        <v>60</v>
      </c>
      <c r="D110" s="17">
        <v>71</v>
      </c>
      <c r="E110" s="16">
        <v>75.2</v>
      </c>
      <c r="F110" s="16">
        <v>37.92</v>
      </c>
      <c r="G110" s="16">
        <v>51.7</v>
      </c>
      <c r="H110" s="16">
        <v>40</v>
      </c>
      <c r="I110" s="16">
        <v>60</v>
      </c>
      <c r="J110" s="17">
        <v>71</v>
      </c>
      <c r="K110" s="16">
        <v>75.2</v>
      </c>
      <c r="L110" s="16">
        <v>37.92</v>
      </c>
      <c r="M110" s="16">
        <v>60</v>
      </c>
      <c r="N110" s="17">
        <v>71</v>
      </c>
      <c r="O110" s="16">
        <v>75.2</v>
      </c>
      <c r="P110" s="16">
        <v>37.92</v>
      </c>
      <c r="Q110" s="16">
        <v>60</v>
      </c>
      <c r="R110" s="17">
        <v>71</v>
      </c>
      <c r="S110" s="16">
        <v>75.2</v>
      </c>
      <c r="T110" s="16">
        <v>37.92</v>
      </c>
      <c r="U110" s="16">
        <v>60</v>
      </c>
      <c r="V110" s="17">
        <v>71</v>
      </c>
      <c r="W110" s="16">
        <v>75.2</v>
      </c>
      <c r="X110" s="16">
        <v>37.92</v>
      </c>
      <c r="Y110" s="16">
        <v>60</v>
      </c>
      <c r="Z110" s="17">
        <v>71</v>
      </c>
      <c r="AA110" s="16">
        <v>60</v>
      </c>
      <c r="AB110" s="17">
        <v>71</v>
      </c>
      <c r="AC110" s="16">
        <v>75.2</v>
      </c>
      <c r="AD110" s="34" t="str">
        <f>IF($A110=$A109,"",MAX($AD$2:$AD109)+1)</f>
        <v/>
      </c>
    </row>
    <row r="111" spans="1:30" ht="12.75" customHeight="1">
      <c r="A111" s="16" t="s">
        <v>34</v>
      </c>
      <c r="B111" s="16" t="s">
        <v>160</v>
      </c>
      <c r="C111" s="16">
        <v>60</v>
      </c>
      <c r="D111" s="17">
        <v>69</v>
      </c>
      <c r="E111" s="16">
        <v>90.3</v>
      </c>
      <c r="F111" s="16">
        <v>93.75</v>
      </c>
      <c r="G111" s="16">
        <v>43.6</v>
      </c>
      <c r="H111" s="16">
        <v>78</v>
      </c>
      <c r="I111" s="16">
        <v>60</v>
      </c>
      <c r="J111" s="17">
        <v>69</v>
      </c>
      <c r="K111" s="16">
        <v>90.3</v>
      </c>
      <c r="L111" s="16">
        <v>93.75</v>
      </c>
      <c r="M111" s="16">
        <v>60</v>
      </c>
      <c r="N111" s="17">
        <v>69</v>
      </c>
      <c r="O111" s="16">
        <v>90.3</v>
      </c>
      <c r="P111" s="16">
        <v>93.75</v>
      </c>
      <c r="Q111" s="16">
        <v>60</v>
      </c>
      <c r="R111" s="17">
        <v>69</v>
      </c>
      <c r="S111" s="16">
        <v>90.3</v>
      </c>
      <c r="T111" s="16">
        <v>93.75</v>
      </c>
      <c r="U111" s="16">
        <v>60</v>
      </c>
      <c r="V111" s="17">
        <v>69</v>
      </c>
      <c r="W111" s="16">
        <v>90.3</v>
      </c>
      <c r="X111" s="16">
        <v>93.75</v>
      </c>
      <c r="Y111" s="16">
        <v>60</v>
      </c>
      <c r="Z111" s="17">
        <v>69</v>
      </c>
      <c r="AA111" s="16">
        <v>60</v>
      </c>
      <c r="AB111" s="17">
        <v>69</v>
      </c>
      <c r="AC111" s="16">
        <v>90.3</v>
      </c>
      <c r="AD111" s="34" t="str">
        <f>IF($A111=$A110,"",MAX($AD$2:$AD110)+1)</f>
        <v/>
      </c>
    </row>
    <row r="112" spans="1:30" ht="12.75" customHeight="1">
      <c r="A112" s="16" t="s">
        <v>34</v>
      </c>
      <c r="B112" s="16" t="s">
        <v>161</v>
      </c>
      <c r="C112" s="16">
        <v>60</v>
      </c>
      <c r="D112" s="17">
        <v>74</v>
      </c>
      <c r="E112" s="16">
        <v>72.7</v>
      </c>
      <c r="F112" s="16">
        <v>57.5</v>
      </c>
      <c r="G112" s="16">
        <v>55.3</v>
      </c>
      <c r="H112" s="16">
        <v>54</v>
      </c>
      <c r="I112" s="16">
        <v>60</v>
      </c>
      <c r="J112" s="17">
        <v>74</v>
      </c>
      <c r="K112" s="16">
        <v>72.7</v>
      </c>
      <c r="L112" s="16">
        <v>57.5</v>
      </c>
      <c r="M112" s="16">
        <v>60</v>
      </c>
      <c r="N112" s="17">
        <v>74</v>
      </c>
      <c r="O112" s="16">
        <v>72.7</v>
      </c>
      <c r="P112" s="16">
        <v>57.5</v>
      </c>
      <c r="Q112" s="16">
        <v>60</v>
      </c>
      <c r="R112" s="17">
        <v>74</v>
      </c>
      <c r="S112" s="16">
        <v>72.7</v>
      </c>
      <c r="T112" s="16">
        <v>57.5</v>
      </c>
      <c r="U112" s="16">
        <v>60</v>
      </c>
      <c r="V112" s="17">
        <v>74</v>
      </c>
      <c r="W112" s="16">
        <v>72.7</v>
      </c>
      <c r="X112" s="16">
        <v>57.5</v>
      </c>
      <c r="Y112" s="16">
        <v>60</v>
      </c>
      <c r="Z112" s="17">
        <v>74</v>
      </c>
      <c r="AA112" s="16">
        <v>60</v>
      </c>
      <c r="AB112" s="17">
        <v>74</v>
      </c>
      <c r="AC112" s="16">
        <v>72.7</v>
      </c>
      <c r="AD112" s="34" t="str">
        <f>IF($A112=$A111,"",MAX($AD$2:$AD111)+1)</f>
        <v/>
      </c>
    </row>
    <row r="113" spans="1:30" ht="12.75" customHeight="1">
      <c r="A113" s="16" t="s">
        <v>34</v>
      </c>
      <c r="B113" s="16" t="s">
        <v>162</v>
      </c>
      <c r="C113" s="16">
        <v>100</v>
      </c>
      <c r="D113" s="17">
        <v>93</v>
      </c>
      <c r="E113" s="16">
        <v>53.8</v>
      </c>
      <c r="F113" s="16">
        <v>47.92</v>
      </c>
      <c r="G113" s="16">
        <v>39</v>
      </c>
      <c r="H113" s="16">
        <v>44</v>
      </c>
      <c r="I113" s="16">
        <v>100</v>
      </c>
      <c r="J113" s="17">
        <v>93</v>
      </c>
      <c r="K113" s="16">
        <v>53.8</v>
      </c>
      <c r="L113" s="16">
        <v>47.92</v>
      </c>
      <c r="M113" s="16">
        <v>100</v>
      </c>
      <c r="N113" s="17">
        <v>93</v>
      </c>
      <c r="O113" s="16">
        <v>53.8</v>
      </c>
      <c r="P113" s="16">
        <v>47.92</v>
      </c>
      <c r="Q113" s="16">
        <v>100</v>
      </c>
      <c r="R113" s="17">
        <v>93</v>
      </c>
      <c r="S113" s="16">
        <v>53.8</v>
      </c>
      <c r="T113" s="16">
        <v>47.92</v>
      </c>
      <c r="U113" s="16">
        <v>100</v>
      </c>
      <c r="V113" s="17">
        <v>93</v>
      </c>
      <c r="W113" s="16">
        <v>53.8</v>
      </c>
      <c r="X113" s="16">
        <v>47.92</v>
      </c>
      <c r="Y113" s="16">
        <v>100</v>
      </c>
      <c r="Z113" s="17">
        <v>93</v>
      </c>
      <c r="AA113" s="16">
        <v>100</v>
      </c>
      <c r="AB113" s="17">
        <v>93</v>
      </c>
      <c r="AC113" s="16">
        <v>53.8</v>
      </c>
      <c r="AD113" s="34" t="str">
        <f>IF($A113=$A112,"",MAX($AD$2:$AD112)+1)</f>
        <v/>
      </c>
    </row>
    <row r="114" spans="1:30" ht="12.75" customHeight="1">
      <c r="A114" s="16" t="s">
        <v>35</v>
      </c>
      <c r="B114" s="16" t="s">
        <v>163</v>
      </c>
      <c r="C114" s="16">
        <v>60</v>
      </c>
      <c r="D114" s="17">
        <v>77</v>
      </c>
      <c r="E114" s="16">
        <v>75.900000000000006</v>
      </c>
      <c r="F114" s="16">
        <v>58.75</v>
      </c>
      <c r="G114" s="16">
        <v>58.1</v>
      </c>
      <c r="H114" s="16">
        <v>61</v>
      </c>
      <c r="I114" s="16">
        <v>60</v>
      </c>
      <c r="J114" s="17">
        <v>77</v>
      </c>
      <c r="K114" s="16">
        <v>75.900000000000006</v>
      </c>
      <c r="L114" s="16">
        <v>58.75</v>
      </c>
      <c r="M114" s="16">
        <v>60</v>
      </c>
      <c r="N114" s="17">
        <v>77</v>
      </c>
      <c r="O114" s="16">
        <v>75.900000000000006</v>
      </c>
      <c r="P114" s="16">
        <v>58.75</v>
      </c>
      <c r="Q114" s="16">
        <v>60</v>
      </c>
      <c r="R114" s="17">
        <v>77</v>
      </c>
      <c r="S114" s="16">
        <v>75.900000000000006</v>
      </c>
      <c r="T114" s="16">
        <v>58.75</v>
      </c>
      <c r="U114" s="16">
        <v>60</v>
      </c>
      <c r="V114" s="17">
        <v>77</v>
      </c>
      <c r="W114" s="16">
        <v>75.900000000000006</v>
      </c>
      <c r="X114" s="16">
        <v>58.75</v>
      </c>
      <c r="Y114" s="16">
        <v>60</v>
      </c>
      <c r="Z114" s="17">
        <v>77</v>
      </c>
      <c r="AA114" s="16">
        <v>60</v>
      </c>
      <c r="AB114" s="17">
        <v>77</v>
      </c>
      <c r="AC114" s="16">
        <v>75.900000000000006</v>
      </c>
      <c r="AD114" s="34">
        <f>IF($A114=$A113,"",MAX($AD$2:$AD113)+1)</f>
        <v>10</v>
      </c>
    </row>
    <row r="115" spans="1:30" ht="12.75" customHeight="1">
      <c r="A115" s="16" t="s">
        <v>35</v>
      </c>
      <c r="B115" s="16" t="s">
        <v>164</v>
      </c>
      <c r="C115" s="16">
        <v>60</v>
      </c>
      <c r="D115" s="17">
        <v>87</v>
      </c>
      <c r="E115" s="16">
        <v>58.2</v>
      </c>
      <c r="F115" s="16">
        <v>95.83</v>
      </c>
      <c r="G115" s="16">
        <v>72.5</v>
      </c>
      <c r="H115" s="16">
        <v>40</v>
      </c>
      <c r="I115" s="16">
        <v>60</v>
      </c>
      <c r="J115" s="17">
        <v>87</v>
      </c>
      <c r="K115" s="16">
        <v>58.2</v>
      </c>
      <c r="L115" s="16">
        <v>95.83</v>
      </c>
      <c r="M115" s="16">
        <v>60</v>
      </c>
      <c r="N115" s="17">
        <v>87</v>
      </c>
      <c r="O115" s="16">
        <v>58.2</v>
      </c>
      <c r="P115" s="16">
        <v>95.83</v>
      </c>
      <c r="Q115" s="16">
        <v>60</v>
      </c>
      <c r="R115" s="17">
        <v>87</v>
      </c>
      <c r="S115" s="16">
        <v>58.2</v>
      </c>
      <c r="T115" s="16">
        <v>95.83</v>
      </c>
      <c r="U115" s="16">
        <v>60</v>
      </c>
      <c r="V115" s="17">
        <v>87</v>
      </c>
      <c r="W115" s="16">
        <v>58.2</v>
      </c>
      <c r="X115" s="16">
        <v>95.83</v>
      </c>
      <c r="Y115" s="16">
        <v>60</v>
      </c>
      <c r="Z115" s="17">
        <v>87</v>
      </c>
      <c r="AA115" s="16">
        <v>60</v>
      </c>
      <c r="AB115" s="17">
        <v>87</v>
      </c>
      <c r="AC115" s="16">
        <v>58.2</v>
      </c>
      <c r="AD115" s="34" t="str">
        <f>IF($A115=$A114,"",MAX($AD$2:$AD114)+1)</f>
        <v/>
      </c>
    </row>
    <row r="116" spans="1:30" ht="12.75" customHeight="1">
      <c r="A116" s="16" t="s">
        <v>35</v>
      </c>
      <c r="B116" s="16" t="s">
        <v>165</v>
      </c>
      <c r="C116" s="16">
        <v>60</v>
      </c>
      <c r="D116" s="17">
        <v>70</v>
      </c>
      <c r="E116" s="16">
        <v>63.1</v>
      </c>
      <c r="F116" s="16">
        <v>58.33</v>
      </c>
      <c r="G116" s="16">
        <v>57.9</v>
      </c>
      <c r="H116" s="16">
        <v>41</v>
      </c>
      <c r="I116" s="16">
        <v>60</v>
      </c>
      <c r="J116" s="17">
        <v>70</v>
      </c>
      <c r="K116" s="16">
        <v>63.1</v>
      </c>
      <c r="L116" s="16">
        <v>58.33</v>
      </c>
      <c r="M116" s="16">
        <v>60</v>
      </c>
      <c r="N116" s="17">
        <v>70</v>
      </c>
      <c r="O116" s="16">
        <v>63.1</v>
      </c>
      <c r="P116" s="16">
        <v>58.33</v>
      </c>
      <c r="Q116" s="16">
        <v>60</v>
      </c>
      <c r="R116" s="17">
        <v>70</v>
      </c>
      <c r="S116" s="16">
        <v>63.1</v>
      </c>
      <c r="T116" s="16">
        <v>58.33</v>
      </c>
      <c r="U116" s="16">
        <v>60</v>
      </c>
      <c r="V116" s="17">
        <v>70</v>
      </c>
      <c r="W116" s="16">
        <v>63.1</v>
      </c>
      <c r="X116" s="16">
        <v>58.33</v>
      </c>
      <c r="Y116" s="16">
        <v>60</v>
      </c>
      <c r="Z116" s="17">
        <v>70</v>
      </c>
      <c r="AA116" s="16">
        <v>60</v>
      </c>
      <c r="AB116" s="17">
        <v>70</v>
      </c>
      <c r="AC116" s="16">
        <v>63.1</v>
      </c>
      <c r="AD116" s="34" t="str">
        <f>IF($A116=$A115,"",MAX($AD$2:$AD115)+1)</f>
        <v/>
      </c>
    </row>
    <row r="117" spans="1:30" ht="12.75" customHeight="1">
      <c r="A117" s="16" t="s">
        <v>35</v>
      </c>
      <c r="B117" s="16" t="s">
        <v>166</v>
      </c>
      <c r="C117" s="16">
        <v>60</v>
      </c>
      <c r="D117" s="17">
        <v>78</v>
      </c>
      <c r="E117" s="16">
        <v>52</v>
      </c>
      <c r="F117" s="16">
        <v>80.42</v>
      </c>
      <c r="G117" s="16">
        <v>50</v>
      </c>
      <c r="H117" s="16">
        <v>34</v>
      </c>
      <c r="I117" s="16">
        <v>60</v>
      </c>
      <c r="J117" s="17">
        <v>78</v>
      </c>
      <c r="K117" s="16">
        <v>52</v>
      </c>
      <c r="L117" s="16">
        <v>80.42</v>
      </c>
      <c r="M117" s="16">
        <v>60</v>
      </c>
      <c r="N117" s="17">
        <v>78</v>
      </c>
      <c r="O117" s="16">
        <v>52</v>
      </c>
      <c r="P117" s="16">
        <v>80.42</v>
      </c>
      <c r="Q117" s="16">
        <v>60</v>
      </c>
      <c r="R117" s="17">
        <v>78</v>
      </c>
      <c r="S117" s="16">
        <v>52</v>
      </c>
      <c r="T117" s="16">
        <v>80.42</v>
      </c>
      <c r="U117" s="16">
        <v>60</v>
      </c>
      <c r="V117" s="17">
        <v>78</v>
      </c>
      <c r="W117" s="16">
        <v>52</v>
      </c>
      <c r="X117" s="16">
        <v>80.42</v>
      </c>
      <c r="Y117" s="16">
        <v>60</v>
      </c>
      <c r="Z117" s="17">
        <v>78</v>
      </c>
      <c r="AA117" s="16">
        <v>60</v>
      </c>
      <c r="AB117" s="17">
        <v>78</v>
      </c>
      <c r="AC117" s="16">
        <v>52</v>
      </c>
      <c r="AD117" s="34" t="str">
        <f>IF($A117=$A116,"",MAX($AD$2:$AD116)+1)</f>
        <v/>
      </c>
    </row>
    <row r="118" spans="1:30" ht="12.75" customHeight="1">
      <c r="A118" s="16" t="s">
        <v>35</v>
      </c>
      <c r="B118" s="16" t="s">
        <v>167</v>
      </c>
      <c r="C118" s="16">
        <v>63</v>
      </c>
      <c r="D118" s="17">
        <v>85</v>
      </c>
      <c r="E118" s="16">
        <v>62.5</v>
      </c>
      <c r="F118" s="16">
        <v>71.25</v>
      </c>
      <c r="G118" s="16">
        <v>56.9</v>
      </c>
      <c r="H118" s="16">
        <v>57</v>
      </c>
      <c r="I118" s="16">
        <v>63</v>
      </c>
      <c r="J118" s="17">
        <v>85</v>
      </c>
      <c r="K118" s="16">
        <v>62.5</v>
      </c>
      <c r="L118" s="16">
        <v>71.25</v>
      </c>
      <c r="M118" s="16">
        <v>63</v>
      </c>
      <c r="N118" s="17">
        <v>85</v>
      </c>
      <c r="O118" s="16">
        <v>62.5</v>
      </c>
      <c r="P118" s="16">
        <v>71.25</v>
      </c>
      <c r="Q118" s="16">
        <v>63</v>
      </c>
      <c r="R118" s="17">
        <v>85</v>
      </c>
      <c r="S118" s="16">
        <v>62.5</v>
      </c>
      <c r="T118" s="16">
        <v>71.25</v>
      </c>
      <c r="U118" s="16">
        <v>63</v>
      </c>
      <c r="V118" s="17">
        <v>85</v>
      </c>
      <c r="W118" s="16">
        <v>62.5</v>
      </c>
      <c r="X118" s="16">
        <v>71.25</v>
      </c>
      <c r="Y118" s="16">
        <v>63</v>
      </c>
      <c r="Z118" s="17">
        <v>85</v>
      </c>
      <c r="AA118" s="16">
        <v>63</v>
      </c>
      <c r="AB118" s="17">
        <v>85</v>
      </c>
      <c r="AC118" s="16">
        <v>62.5</v>
      </c>
      <c r="AD118" s="34" t="str">
        <f>IF($A118=$A117,"",MAX($AD$2:$AD117)+1)</f>
        <v/>
      </c>
    </row>
    <row r="119" spans="1:30" ht="12.75" customHeight="1">
      <c r="A119" s="16" t="s">
        <v>35</v>
      </c>
      <c r="B119" s="16" t="s">
        <v>168</v>
      </c>
      <c r="C119" s="16">
        <v>77</v>
      </c>
      <c r="D119" s="17">
        <v>92</v>
      </c>
      <c r="E119" s="16">
        <v>46.5</v>
      </c>
      <c r="F119" s="16">
        <v>43.33</v>
      </c>
      <c r="G119" s="16">
        <v>53.2</v>
      </c>
      <c r="H119" s="16">
        <v>38</v>
      </c>
      <c r="I119" s="16">
        <v>77</v>
      </c>
      <c r="J119" s="17">
        <v>92</v>
      </c>
      <c r="K119" s="16">
        <v>46.5</v>
      </c>
      <c r="L119" s="16">
        <v>43.33</v>
      </c>
      <c r="M119" s="16">
        <v>77</v>
      </c>
      <c r="N119" s="17">
        <v>92</v>
      </c>
      <c r="O119" s="16">
        <v>46.5</v>
      </c>
      <c r="P119" s="16">
        <v>43.33</v>
      </c>
      <c r="Q119" s="16">
        <v>77</v>
      </c>
      <c r="R119" s="17">
        <v>92</v>
      </c>
      <c r="S119" s="16">
        <v>46.5</v>
      </c>
      <c r="T119" s="16">
        <v>43.33</v>
      </c>
      <c r="U119" s="16">
        <v>77</v>
      </c>
      <c r="V119" s="17">
        <v>92</v>
      </c>
      <c r="W119" s="16">
        <v>46.5</v>
      </c>
      <c r="X119" s="16">
        <v>43.33</v>
      </c>
      <c r="Y119" s="16">
        <v>77</v>
      </c>
      <c r="Z119" s="17">
        <v>92</v>
      </c>
      <c r="AA119" s="16">
        <v>77</v>
      </c>
      <c r="AB119" s="17">
        <v>92</v>
      </c>
      <c r="AC119" s="16">
        <v>46.5</v>
      </c>
      <c r="AD119" s="34" t="str">
        <f>IF($A119=$A118,"",MAX($AD$2:$AD118)+1)</f>
        <v/>
      </c>
    </row>
    <row r="120" spans="1:30" ht="12.75" customHeight="1">
      <c r="A120" s="16" t="s">
        <v>35</v>
      </c>
      <c r="B120" s="16" t="s">
        <v>169</v>
      </c>
      <c r="C120" s="16">
        <v>70</v>
      </c>
      <c r="D120" s="17">
        <v>82</v>
      </c>
      <c r="E120" s="16">
        <v>50</v>
      </c>
      <c r="F120" s="16">
        <v>54.17</v>
      </c>
      <c r="G120" s="16">
        <v>64.599999999999994</v>
      </c>
      <c r="H120" s="16">
        <v>30</v>
      </c>
      <c r="I120" s="16">
        <v>70</v>
      </c>
      <c r="J120" s="17">
        <v>82</v>
      </c>
      <c r="K120" s="16">
        <v>50</v>
      </c>
      <c r="L120" s="16">
        <v>54.17</v>
      </c>
      <c r="M120" s="16">
        <v>70</v>
      </c>
      <c r="N120" s="17">
        <v>82</v>
      </c>
      <c r="O120" s="16">
        <v>50</v>
      </c>
      <c r="P120" s="16">
        <v>54.17</v>
      </c>
      <c r="Q120" s="16">
        <v>70</v>
      </c>
      <c r="R120" s="17">
        <v>82</v>
      </c>
      <c r="S120" s="16">
        <v>50</v>
      </c>
      <c r="T120" s="16">
        <v>54.17</v>
      </c>
      <c r="U120" s="16">
        <v>70</v>
      </c>
      <c r="V120" s="17">
        <v>82</v>
      </c>
      <c r="W120" s="16">
        <v>50</v>
      </c>
      <c r="X120" s="16">
        <v>54.17</v>
      </c>
      <c r="Y120" s="16">
        <v>70</v>
      </c>
      <c r="Z120" s="17">
        <v>82</v>
      </c>
      <c r="AA120" s="16">
        <v>70</v>
      </c>
      <c r="AB120" s="17">
        <v>82</v>
      </c>
      <c r="AC120" s="16">
        <v>50</v>
      </c>
      <c r="AD120" s="34" t="str">
        <f>IF($A120=$A119,"",MAX($AD$2:$AD119)+1)</f>
        <v/>
      </c>
    </row>
    <row r="121" spans="1:30" ht="12.75" customHeight="1">
      <c r="A121" s="16" t="s">
        <v>35</v>
      </c>
      <c r="B121" s="16" t="s">
        <v>170</v>
      </c>
      <c r="C121" s="16">
        <v>60</v>
      </c>
      <c r="D121" s="17">
        <v>76</v>
      </c>
      <c r="E121" s="16">
        <v>52.3</v>
      </c>
      <c r="F121" s="16">
        <v>62.5</v>
      </c>
      <c r="G121" s="16">
        <v>50.3</v>
      </c>
      <c r="H121" s="16">
        <v>60</v>
      </c>
      <c r="I121" s="16">
        <v>60</v>
      </c>
      <c r="J121" s="17">
        <v>76</v>
      </c>
      <c r="K121" s="16">
        <v>52.3</v>
      </c>
      <c r="L121" s="16">
        <v>62.5</v>
      </c>
      <c r="M121" s="16">
        <v>60</v>
      </c>
      <c r="N121" s="17">
        <v>76</v>
      </c>
      <c r="O121" s="16">
        <v>52.3</v>
      </c>
      <c r="P121" s="16">
        <v>62.5</v>
      </c>
      <c r="Q121" s="16">
        <v>60</v>
      </c>
      <c r="R121" s="17">
        <v>76</v>
      </c>
      <c r="S121" s="16">
        <v>52.3</v>
      </c>
      <c r="T121" s="16">
        <v>62.5</v>
      </c>
      <c r="U121" s="16">
        <v>60</v>
      </c>
      <c r="V121" s="17">
        <v>76</v>
      </c>
      <c r="W121" s="16">
        <v>52.3</v>
      </c>
      <c r="X121" s="16">
        <v>62.5</v>
      </c>
      <c r="Y121" s="16">
        <v>60</v>
      </c>
      <c r="Z121" s="17">
        <v>76</v>
      </c>
      <c r="AA121" s="16">
        <v>60</v>
      </c>
      <c r="AB121" s="17">
        <v>76</v>
      </c>
      <c r="AC121" s="16">
        <v>52.3</v>
      </c>
      <c r="AD121" s="34" t="str">
        <f>IF($A121=$A120,"",MAX($AD$2:$AD120)+1)</f>
        <v/>
      </c>
    </row>
    <row r="122" spans="1:30" ht="12.75" customHeight="1">
      <c r="A122" s="16" t="s">
        <v>35</v>
      </c>
      <c r="B122" s="16" t="s">
        <v>171</v>
      </c>
      <c r="C122" s="16">
        <v>60</v>
      </c>
      <c r="D122" s="17">
        <v>77</v>
      </c>
      <c r="E122" s="16">
        <v>36.299999999999997</v>
      </c>
      <c r="F122" s="16">
        <v>55.83</v>
      </c>
      <c r="G122" s="16">
        <v>57.9</v>
      </c>
      <c r="H122" s="16">
        <v>36</v>
      </c>
      <c r="I122" s="16">
        <v>60</v>
      </c>
      <c r="J122" s="17">
        <v>77</v>
      </c>
      <c r="K122" s="16">
        <v>36.299999999999997</v>
      </c>
      <c r="L122" s="16">
        <v>55.83</v>
      </c>
      <c r="M122" s="16">
        <v>60</v>
      </c>
      <c r="N122" s="17">
        <v>77</v>
      </c>
      <c r="O122" s="16">
        <v>36.299999999999997</v>
      </c>
      <c r="P122" s="16">
        <v>55.83</v>
      </c>
      <c r="Q122" s="16">
        <v>60</v>
      </c>
      <c r="R122" s="17">
        <v>77</v>
      </c>
      <c r="S122" s="16">
        <v>36.299999999999997</v>
      </c>
      <c r="T122" s="16">
        <v>55.83</v>
      </c>
      <c r="U122" s="16">
        <v>60</v>
      </c>
      <c r="V122" s="17">
        <v>77</v>
      </c>
      <c r="W122" s="16">
        <v>36.299999999999997</v>
      </c>
      <c r="X122" s="16">
        <v>55.83</v>
      </c>
      <c r="Y122" s="16">
        <v>60</v>
      </c>
      <c r="Z122" s="17">
        <v>77</v>
      </c>
      <c r="AA122" s="16">
        <v>60</v>
      </c>
      <c r="AB122" s="17">
        <v>77</v>
      </c>
      <c r="AC122" s="16">
        <v>36.299999999999997</v>
      </c>
      <c r="AD122" s="34" t="str">
        <f>IF($A122=$A121,"",MAX($AD$2:$AD121)+1)</f>
        <v/>
      </c>
    </row>
    <row r="123" spans="1:30" ht="12.75" customHeight="1">
      <c r="A123" s="16" t="s">
        <v>35</v>
      </c>
      <c r="B123" s="16" t="s">
        <v>172</v>
      </c>
      <c r="C123" s="16">
        <v>60</v>
      </c>
      <c r="D123" s="17">
        <v>83</v>
      </c>
      <c r="E123" s="16">
        <v>35.299999999999997</v>
      </c>
      <c r="F123" s="16">
        <v>86.25</v>
      </c>
      <c r="G123" s="16">
        <v>50</v>
      </c>
      <c r="H123" s="16">
        <v>60</v>
      </c>
      <c r="I123" s="16">
        <v>60</v>
      </c>
      <c r="J123" s="17">
        <v>83</v>
      </c>
      <c r="K123" s="16">
        <v>35.299999999999997</v>
      </c>
      <c r="L123" s="16">
        <v>86.25</v>
      </c>
      <c r="M123" s="16">
        <v>60</v>
      </c>
      <c r="N123" s="17">
        <v>83</v>
      </c>
      <c r="O123" s="16">
        <v>35.299999999999997</v>
      </c>
      <c r="P123" s="16">
        <v>86.25</v>
      </c>
      <c r="Q123" s="16">
        <v>60</v>
      </c>
      <c r="R123" s="17">
        <v>83</v>
      </c>
      <c r="S123" s="16">
        <v>35.299999999999997</v>
      </c>
      <c r="T123" s="16">
        <v>86.25</v>
      </c>
      <c r="U123" s="16">
        <v>60</v>
      </c>
      <c r="V123" s="17">
        <v>83</v>
      </c>
      <c r="W123" s="16">
        <v>35.299999999999997</v>
      </c>
      <c r="X123" s="16">
        <v>86.25</v>
      </c>
      <c r="Y123" s="16">
        <v>60</v>
      </c>
      <c r="Z123" s="17">
        <v>83</v>
      </c>
      <c r="AA123" s="16">
        <v>60</v>
      </c>
      <c r="AB123" s="17">
        <v>83</v>
      </c>
      <c r="AC123" s="16">
        <v>35.299999999999997</v>
      </c>
      <c r="AD123" s="34" t="str">
        <f>IF($A123=$A122,"",MAX($AD$2:$AD122)+1)</f>
        <v/>
      </c>
    </row>
    <row r="124" spans="1:30" ht="12.75" customHeight="1">
      <c r="A124" s="16" t="s">
        <v>35</v>
      </c>
      <c r="B124" s="16" t="s">
        <v>173</v>
      </c>
      <c r="C124" s="16">
        <v>91</v>
      </c>
      <c r="D124" s="17">
        <v>94</v>
      </c>
      <c r="E124" s="16">
        <v>24</v>
      </c>
      <c r="F124" s="16">
        <v>82.5</v>
      </c>
      <c r="G124" s="16">
        <v>20</v>
      </c>
      <c r="H124" s="16">
        <v>63</v>
      </c>
      <c r="I124" s="16">
        <v>91</v>
      </c>
      <c r="J124" s="17">
        <v>94</v>
      </c>
      <c r="K124" s="16">
        <v>24</v>
      </c>
      <c r="L124" s="16">
        <v>82.5</v>
      </c>
      <c r="M124" s="16">
        <v>91</v>
      </c>
      <c r="N124" s="17">
        <v>94</v>
      </c>
      <c r="O124" s="16">
        <v>24</v>
      </c>
      <c r="P124" s="16">
        <v>82.5</v>
      </c>
      <c r="Q124" s="16">
        <v>91</v>
      </c>
      <c r="R124" s="17">
        <v>94</v>
      </c>
      <c r="S124" s="16">
        <v>24</v>
      </c>
      <c r="T124" s="16">
        <v>82.5</v>
      </c>
      <c r="U124" s="16">
        <v>91</v>
      </c>
      <c r="V124" s="17">
        <v>94</v>
      </c>
      <c r="W124" s="16">
        <v>24</v>
      </c>
      <c r="X124" s="16">
        <v>82.5</v>
      </c>
      <c r="Y124" s="16">
        <v>91</v>
      </c>
      <c r="Z124" s="17">
        <v>94</v>
      </c>
      <c r="AA124" s="16">
        <v>91</v>
      </c>
      <c r="AB124" s="17">
        <v>94</v>
      </c>
      <c r="AC124" s="16">
        <v>24</v>
      </c>
      <c r="AD124" s="34" t="str">
        <f>IF($A124=$A123,"",MAX($AD$2:$AD123)+1)</f>
        <v/>
      </c>
    </row>
    <row r="125" spans="1:30" ht="12.75" customHeight="1">
      <c r="A125" s="16" t="s">
        <v>35</v>
      </c>
      <c r="B125" s="16" t="s">
        <v>174</v>
      </c>
      <c r="C125" s="16">
        <v>68</v>
      </c>
      <c r="D125" s="17">
        <v>85</v>
      </c>
      <c r="E125" s="16">
        <v>83.1</v>
      </c>
      <c r="F125" s="16">
        <v>84.58</v>
      </c>
      <c r="G125" s="16">
        <v>50.3</v>
      </c>
      <c r="H125" s="16">
        <v>43</v>
      </c>
      <c r="I125" s="16">
        <v>68</v>
      </c>
      <c r="J125" s="17">
        <v>85</v>
      </c>
      <c r="K125" s="16">
        <v>83.1</v>
      </c>
      <c r="L125" s="16">
        <v>84.58</v>
      </c>
      <c r="M125" s="16">
        <v>68</v>
      </c>
      <c r="N125" s="17">
        <v>85</v>
      </c>
      <c r="O125" s="16">
        <v>83.1</v>
      </c>
      <c r="P125" s="16">
        <v>84.58</v>
      </c>
      <c r="Q125" s="16">
        <v>68</v>
      </c>
      <c r="R125" s="17">
        <v>85</v>
      </c>
      <c r="S125" s="16">
        <v>83.1</v>
      </c>
      <c r="T125" s="16">
        <v>84.58</v>
      </c>
      <c r="U125" s="16">
        <v>68</v>
      </c>
      <c r="V125" s="17">
        <v>85</v>
      </c>
      <c r="W125" s="16">
        <v>83.1</v>
      </c>
      <c r="X125" s="16">
        <v>84.58</v>
      </c>
      <c r="Y125" s="16">
        <v>68</v>
      </c>
      <c r="Z125" s="17">
        <v>85</v>
      </c>
      <c r="AA125" s="16">
        <v>68</v>
      </c>
      <c r="AB125" s="17">
        <v>85</v>
      </c>
      <c r="AC125" s="16">
        <v>83.1</v>
      </c>
      <c r="AD125" s="34" t="str">
        <f>IF($A125=$A124,"",MAX($AD$2:$AD124)+1)</f>
        <v/>
      </c>
    </row>
    <row r="126" spans="1:30" ht="12.75" customHeight="1">
      <c r="A126" s="16" t="s">
        <v>35</v>
      </c>
      <c r="B126" s="16" t="s">
        <v>175</v>
      </c>
      <c r="C126" s="16">
        <v>80</v>
      </c>
      <c r="D126" s="17">
        <v>82</v>
      </c>
      <c r="E126" s="16">
        <v>58.5</v>
      </c>
      <c r="F126" s="16">
        <v>87.08</v>
      </c>
      <c r="G126" s="16">
        <v>52.8</v>
      </c>
      <c r="H126" s="16">
        <v>60</v>
      </c>
      <c r="I126" s="16">
        <v>80</v>
      </c>
      <c r="J126" s="17">
        <v>82</v>
      </c>
      <c r="K126" s="16">
        <v>58.5</v>
      </c>
      <c r="L126" s="16">
        <v>87.08</v>
      </c>
      <c r="M126" s="16">
        <v>80</v>
      </c>
      <c r="N126" s="17">
        <v>82</v>
      </c>
      <c r="O126" s="16">
        <v>58.5</v>
      </c>
      <c r="P126" s="16">
        <v>87.08</v>
      </c>
      <c r="Q126" s="16">
        <v>80</v>
      </c>
      <c r="R126" s="17">
        <v>82</v>
      </c>
      <c r="S126" s="16">
        <v>58.5</v>
      </c>
      <c r="T126" s="16">
        <v>87.08</v>
      </c>
      <c r="U126" s="16">
        <v>80</v>
      </c>
      <c r="V126" s="17">
        <v>82</v>
      </c>
      <c r="W126" s="16">
        <v>58.5</v>
      </c>
      <c r="X126" s="16">
        <v>87.08</v>
      </c>
      <c r="Y126" s="16">
        <v>80</v>
      </c>
      <c r="Z126" s="17">
        <v>82</v>
      </c>
      <c r="AA126" s="16">
        <v>80</v>
      </c>
      <c r="AB126" s="17">
        <v>82</v>
      </c>
      <c r="AC126" s="16">
        <v>58.5</v>
      </c>
      <c r="AD126" s="34" t="str">
        <f>IF($A126=$A125,"",MAX($AD$2:$AD125)+1)</f>
        <v/>
      </c>
    </row>
    <row r="127" spans="1:30" ht="12.75" customHeight="1">
      <c r="A127" s="16" t="s">
        <v>35</v>
      </c>
      <c r="B127" s="16" t="s">
        <v>176</v>
      </c>
      <c r="C127" s="16">
        <v>60</v>
      </c>
      <c r="D127" s="17">
        <v>73</v>
      </c>
      <c r="E127" s="16">
        <v>57.7</v>
      </c>
      <c r="F127" s="16">
        <v>58.75</v>
      </c>
      <c r="G127" s="16">
        <v>44.6</v>
      </c>
      <c r="H127" s="16">
        <v>67</v>
      </c>
      <c r="I127" s="16">
        <v>60</v>
      </c>
      <c r="J127" s="17">
        <v>73</v>
      </c>
      <c r="K127" s="16">
        <v>57.7</v>
      </c>
      <c r="L127" s="16">
        <v>58.75</v>
      </c>
      <c r="M127" s="16">
        <v>60</v>
      </c>
      <c r="N127" s="17">
        <v>73</v>
      </c>
      <c r="O127" s="16">
        <v>57.7</v>
      </c>
      <c r="P127" s="16">
        <v>58.75</v>
      </c>
      <c r="Q127" s="16">
        <v>60</v>
      </c>
      <c r="R127" s="17">
        <v>73</v>
      </c>
      <c r="S127" s="16">
        <v>57.7</v>
      </c>
      <c r="T127" s="16">
        <v>58.75</v>
      </c>
      <c r="U127" s="16">
        <v>60</v>
      </c>
      <c r="V127" s="17">
        <v>73</v>
      </c>
      <c r="W127" s="16">
        <v>57.7</v>
      </c>
      <c r="X127" s="16">
        <v>58.75</v>
      </c>
      <c r="Y127" s="16">
        <v>60</v>
      </c>
      <c r="Z127" s="17">
        <v>73</v>
      </c>
      <c r="AA127" s="16">
        <v>60</v>
      </c>
      <c r="AB127" s="17">
        <v>73</v>
      </c>
      <c r="AC127" s="16">
        <v>57.7</v>
      </c>
      <c r="AD127" s="34" t="str">
        <f>IF($A127=$A126,"",MAX($AD$2:$AD126)+1)</f>
        <v/>
      </c>
    </row>
    <row r="128" spans="1:30" ht="12.75" customHeight="1">
      <c r="A128" s="16" t="s">
        <v>35</v>
      </c>
      <c r="B128" s="16" t="s">
        <v>177</v>
      </c>
      <c r="C128" s="16">
        <v>60</v>
      </c>
      <c r="D128" s="17">
        <v>83</v>
      </c>
      <c r="E128" s="16">
        <v>66.5</v>
      </c>
      <c r="F128" s="16">
        <v>55.83</v>
      </c>
      <c r="G128" s="16">
        <v>50.1</v>
      </c>
      <c r="H128" s="16">
        <v>49</v>
      </c>
      <c r="I128" s="16">
        <v>60</v>
      </c>
      <c r="J128" s="17">
        <v>83</v>
      </c>
      <c r="K128" s="16">
        <v>66.5</v>
      </c>
      <c r="L128" s="16">
        <v>55.83</v>
      </c>
      <c r="M128" s="16">
        <v>60</v>
      </c>
      <c r="N128" s="17">
        <v>83</v>
      </c>
      <c r="O128" s="16">
        <v>66.5</v>
      </c>
      <c r="P128" s="16">
        <v>55.83</v>
      </c>
      <c r="Q128" s="16">
        <v>60</v>
      </c>
      <c r="R128" s="17">
        <v>83</v>
      </c>
      <c r="S128" s="16">
        <v>66.5</v>
      </c>
      <c r="T128" s="16">
        <v>55.83</v>
      </c>
      <c r="U128" s="16">
        <v>60</v>
      </c>
      <c r="V128" s="17">
        <v>83</v>
      </c>
      <c r="W128" s="16">
        <v>66.5</v>
      </c>
      <c r="X128" s="16">
        <v>55.83</v>
      </c>
      <c r="Y128" s="16">
        <v>60</v>
      </c>
      <c r="Z128" s="17">
        <v>83</v>
      </c>
      <c r="AA128" s="16">
        <v>60</v>
      </c>
      <c r="AB128" s="17">
        <v>83</v>
      </c>
      <c r="AC128" s="16">
        <v>66.5</v>
      </c>
      <c r="AD128" s="34" t="str">
        <f>IF($A128=$A127,"",MAX($AD$2:$AD127)+1)</f>
        <v/>
      </c>
    </row>
    <row r="129" spans="1:30" ht="12.75" customHeight="1">
      <c r="A129" s="16" t="s">
        <v>35</v>
      </c>
      <c r="B129" s="16" t="s">
        <v>178</v>
      </c>
      <c r="C129" s="16">
        <v>60</v>
      </c>
      <c r="D129" s="17">
        <v>78</v>
      </c>
      <c r="E129" s="16">
        <v>53.1</v>
      </c>
      <c r="F129" s="16">
        <v>62.5</v>
      </c>
      <c r="G129" s="16">
        <v>54</v>
      </c>
      <c r="H129" s="16">
        <v>50</v>
      </c>
      <c r="I129" s="16">
        <v>60</v>
      </c>
      <c r="J129" s="17">
        <v>78</v>
      </c>
      <c r="K129" s="16">
        <v>53.1</v>
      </c>
      <c r="L129" s="16">
        <v>62.5</v>
      </c>
      <c r="M129" s="16">
        <v>60</v>
      </c>
      <c r="N129" s="17">
        <v>78</v>
      </c>
      <c r="O129" s="16">
        <v>53.1</v>
      </c>
      <c r="P129" s="16">
        <v>62.5</v>
      </c>
      <c r="Q129" s="16">
        <v>60</v>
      </c>
      <c r="R129" s="17">
        <v>78</v>
      </c>
      <c r="S129" s="16">
        <v>53.1</v>
      </c>
      <c r="T129" s="16">
        <v>62.5</v>
      </c>
      <c r="U129" s="16">
        <v>60</v>
      </c>
      <c r="V129" s="17">
        <v>78</v>
      </c>
      <c r="W129" s="16">
        <v>53.1</v>
      </c>
      <c r="X129" s="16">
        <v>62.5</v>
      </c>
      <c r="Y129" s="16">
        <v>60</v>
      </c>
      <c r="Z129" s="17">
        <v>78</v>
      </c>
      <c r="AA129" s="16">
        <v>60</v>
      </c>
      <c r="AB129" s="17">
        <v>78</v>
      </c>
      <c r="AC129" s="16">
        <v>53.1</v>
      </c>
      <c r="AD129" s="34" t="str">
        <f>IF($A129=$A128,"",MAX($AD$2:$AD128)+1)</f>
        <v/>
      </c>
    </row>
    <row r="130" spans="1:30" ht="12.75" customHeight="1">
      <c r="A130" s="16" t="s">
        <v>50</v>
      </c>
      <c r="B130" s="16" t="s">
        <v>179</v>
      </c>
      <c r="C130" s="17">
        <v>35</v>
      </c>
      <c r="D130" s="18">
        <v>60</v>
      </c>
      <c r="E130" s="16">
        <v>90.3</v>
      </c>
      <c r="F130" s="16">
        <v>42.08</v>
      </c>
      <c r="G130" s="16">
        <v>50.1</v>
      </c>
      <c r="H130" s="16">
        <v>60</v>
      </c>
      <c r="I130" s="17">
        <v>35</v>
      </c>
      <c r="J130" s="18">
        <v>60</v>
      </c>
      <c r="K130" s="16">
        <v>90.3</v>
      </c>
      <c r="L130" s="16">
        <v>42.08</v>
      </c>
      <c r="M130" s="17">
        <v>35</v>
      </c>
      <c r="N130" s="18">
        <v>60</v>
      </c>
      <c r="O130" s="16">
        <v>90.3</v>
      </c>
      <c r="P130" s="16">
        <v>42.08</v>
      </c>
      <c r="Q130" s="17">
        <v>35</v>
      </c>
      <c r="R130" s="18">
        <v>60</v>
      </c>
      <c r="S130" s="16">
        <v>90.3</v>
      </c>
      <c r="T130" s="16">
        <v>42.08</v>
      </c>
      <c r="U130" s="17">
        <v>35</v>
      </c>
      <c r="V130" s="18">
        <v>60</v>
      </c>
      <c r="W130" s="16">
        <v>90.3</v>
      </c>
      <c r="X130" s="16">
        <v>42.08</v>
      </c>
      <c r="Y130" s="17">
        <v>35</v>
      </c>
      <c r="Z130" s="18">
        <v>60</v>
      </c>
      <c r="AA130" s="17">
        <v>35</v>
      </c>
      <c r="AB130" s="18">
        <v>60</v>
      </c>
      <c r="AC130" s="16">
        <v>90.3</v>
      </c>
      <c r="AD130" s="34">
        <f>IF($A130=$A129,"",MAX($AD$2:$AD129)+1)</f>
        <v>11</v>
      </c>
    </row>
    <row r="131" spans="1:30" ht="12.75" customHeight="1">
      <c r="A131" s="16" t="s">
        <v>50</v>
      </c>
      <c r="B131" s="16" t="s">
        <v>180</v>
      </c>
      <c r="C131" s="17">
        <v>60</v>
      </c>
      <c r="D131" s="18">
        <v>80</v>
      </c>
      <c r="E131" s="16">
        <v>72.7</v>
      </c>
      <c r="F131" s="16">
        <v>23.33</v>
      </c>
      <c r="G131" s="16">
        <v>39.700000000000003</v>
      </c>
      <c r="H131" s="16">
        <v>78</v>
      </c>
      <c r="I131" s="17">
        <v>60</v>
      </c>
      <c r="J131" s="18">
        <v>80</v>
      </c>
      <c r="K131" s="16">
        <v>72.7</v>
      </c>
      <c r="L131" s="16">
        <v>23.33</v>
      </c>
      <c r="M131" s="17">
        <v>60</v>
      </c>
      <c r="N131" s="18">
        <v>80</v>
      </c>
      <c r="O131" s="16">
        <v>72.7</v>
      </c>
      <c r="P131" s="16">
        <v>23.33</v>
      </c>
      <c r="Q131" s="17">
        <v>60</v>
      </c>
      <c r="R131" s="18">
        <v>80</v>
      </c>
      <c r="S131" s="16">
        <v>72.7</v>
      </c>
      <c r="T131" s="16">
        <v>23.33</v>
      </c>
      <c r="U131" s="17">
        <v>60</v>
      </c>
      <c r="V131" s="18">
        <v>80</v>
      </c>
      <c r="W131" s="16">
        <v>72.7</v>
      </c>
      <c r="X131" s="16">
        <v>23.33</v>
      </c>
      <c r="Y131" s="17">
        <v>60</v>
      </c>
      <c r="Z131" s="18">
        <v>80</v>
      </c>
      <c r="AA131" s="17">
        <v>60</v>
      </c>
      <c r="AB131" s="18">
        <v>80</v>
      </c>
      <c r="AC131" s="16">
        <v>72.7</v>
      </c>
      <c r="AD131" s="34" t="str">
        <f>IF($A131=$A130,"",MAX($AD$2:$AD130)+1)</f>
        <v/>
      </c>
    </row>
    <row r="132" spans="1:30" ht="12.75" customHeight="1">
      <c r="A132" s="16" t="s">
        <v>50</v>
      </c>
      <c r="B132" s="16" t="s">
        <v>181</v>
      </c>
      <c r="C132" s="17">
        <v>40</v>
      </c>
      <c r="D132" s="18">
        <v>88</v>
      </c>
      <c r="E132" s="16">
        <v>53.8</v>
      </c>
      <c r="F132" s="16">
        <v>23.33</v>
      </c>
      <c r="G132" s="16">
        <v>50</v>
      </c>
      <c r="H132" s="16">
        <v>68</v>
      </c>
      <c r="I132" s="17">
        <v>40</v>
      </c>
      <c r="J132" s="18">
        <v>88</v>
      </c>
      <c r="K132" s="16">
        <v>53.8</v>
      </c>
      <c r="L132" s="16">
        <v>23.33</v>
      </c>
      <c r="M132" s="17">
        <v>40</v>
      </c>
      <c r="N132" s="18">
        <v>88</v>
      </c>
      <c r="O132" s="16">
        <v>53.8</v>
      </c>
      <c r="P132" s="16">
        <v>23.33</v>
      </c>
      <c r="Q132" s="17">
        <v>40</v>
      </c>
      <c r="R132" s="18">
        <v>88</v>
      </c>
      <c r="S132" s="16">
        <v>53.8</v>
      </c>
      <c r="T132" s="16">
        <v>23.33</v>
      </c>
      <c r="U132" s="17">
        <v>40</v>
      </c>
      <c r="V132" s="18">
        <v>88</v>
      </c>
      <c r="W132" s="16">
        <v>53.8</v>
      </c>
      <c r="X132" s="16">
        <v>23.33</v>
      </c>
      <c r="Y132" s="17">
        <v>40</v>
      </c>
      <c r="Z132" s="18">
        <v>88</v>
      </c>
      <c r="AA132" s="17">
        <v>40</v>
      </c>
      <c r="AB132" s="18">
        <v>88</v>
      </c>
      <c r="AC132" s="16">
        <v>53.8</v>
      </c>
      <c r="AD132" s="34" t="str">
        <f>IF($A132=$A131,"",MAX($AD$2:$AD131)+1)</f>
        <v/>
      </c>
    </row>
    <row r="133" spans="1:30" ht="12.75" customHeight="1">
      <c r="A133" s="16" t="s">
        <v>50</v>
      </c>
      <c r="B133" s="16" t="s">
        <v>182</v>
      </c>
      <c r="C133" s="17">
        <v>30</v>
      </c>
      <c r="D133" s="18">
        <v>60</v>
      </c>
      <c r="E133" s="16">
        <v>75.900000000000006</v>
      </c>
      <c r="F133" s="16">
        <v>31.67</v>
      </c>
      <c r="G133" s="16">
        <v>31.7</v>
      </c>
      <c r="H133" s="16">
        <v>94</v>
      </c>
      <c r="I133" s="17">
        <v>30</v>
      </c>
      <c r="J133" s="18">
        <v>60</v>
      </c>
      <c r="K133" s="16">
        <v>75.900000000000006</v>
      </c>
      <c r="L133" s="16">
        <v>31.67</v>
      </c>
      <c r="M133" s="17">
        <v>30</v>
      </c>
      <c r="N133" s="18">
        <v>60</v>
      </c>
      <c r="O133" s="16">
        <v>75.900000000000006</v>
      </c>
      <c r="P133" s="16">
        <v>31.67</v>
      </c>
      <c r="Q133" s="17">
        <v>30</v>
      </c>
      <c r="R133" s="18">
        <v>60</v>
      </c>
      <c r="S133" s="16">
        <v>75.900000000000006</v>
      </c>
      <c r="T133" s="16">
        <v>31.67</v>
      </c>
      <c r="U133" s="17">
        <v>30</v>
      </c>
      <c r="V133" s="18">
        <v>60</v>
      </c>
      <c r="W133" s="16">
        <v>75.900000000000006</v>
      </c>
      <c r="X133" s="16">
        <v>31.67</v>
      </c>
      <c r="Y133" s="17">
        <v>30</v>
      </c>
      <c r="Z133" s="18">
        <v>60</v>
      </c>
      <c r="AA133" s="17">
        <v>30</v>
      </c>
      <c r="AB133" s="18">
        <v>60</v>
      </c>
      <c r="AC133" s="16">
        <v>75.900000000000006</v>
      </c>
      <c r="AD133" s="34" t="str">
        <f>IF($A133=$A132,"",MAX($AD$2:$AD132)+1)</f>
        <v/>
      </c>
    </row>
    <row r="134" spans="1:30" ht="12.75" customHeight="1">
      <c r="A134" s="16" t="s">
        <v>50</v>
      </c>
      <c r="B134" s="16" t="s">
        <v>183</v>
      </c>
      <c r="C134" s="17">
        <v>41</v>
      </c>
      <c r="D134" s="18">
        <v>75</v>
      </c>
      <c r="E134" s="16">
        <v>58.2</v>
      </c>
      <c r="F134" s="16">
        <v>71.67</v>
      </c>
      <c r="G134" s="16">
        <v>50.1</v>
      </c>
      <c r="H134" s="16">
        <v>61</v>
      </c>
      <c r="I134" s="17">
        <v>41</v>
      </c>
      <c r="J134" s="18">
        <v>75</v>
      </c>
      <c r="K134" s="16">
        <v>58.2</v>
      </c>
      <c r="L134" s="16">
        <v>71.67</v>
      </c>
      <c r="M134" s="17">
        <v>41</v>
      </c>
      <c r="N134" s="18">
        <v>75</v>
      </c>
      <c r="O134" s="16">
        <v>58.2</v>
      </c>
      <c r="P134" s="16">
        <v>71.67</v>
      </c>
      <c r="Q134" s="17">
        <v>41</v>
      </c>
      <c r="R134" s="18">
        <v>75</v>
      </c>
      <c r="S134" s="16">
        <v>58.2</v>
      </c>
      <c r="T134" s="16">
        <v>71.67</v>
      </c>
      <c r="U134" s="17">
        <v>41</v>
      </c>
      <c r="V134" s="18">
        <v>75</v>
      </c>
      <c r="W134" s="16">
        <v>58.2</v>
      </c>
      <c r="X134" s="16">
        <v>71.67</v>
      </c>
      <c r="Y134" s="17">
        <v>41</v>
      </c>
      <c r="Z134" s="18">
        <v>75</v>
      </c>
      <c r="AA134" s="17">
        <v>41</v>
      </c>
      <c r="AB134" s="18">
        <v>75</v>
      </c>
      <c r="AC134" s="16">
        <v>58.2</v>
      </c>
      <c r="AD134" s="34" t="str">
        <f>IF($A134=$A133,"",MAX($AD$2:$AD133)+1)</f>
        <v/>
      </c>
    </row>
    <row r="135" spans="1:30" ht="12.75" customHeight="1">
      <c r="A135" s="16" t="s">
        <v>50</v>
      </c>
      <c r="B135" s="16" t="s">
        <v>184</v>
      </c>
      <c r="C135" s="17">
        <v>60</v>
      </c>
      <c r="D135" s="18">
        <v>74</v>
      </c>
      <c r="E135" s="16">
        <v>63.1</v>
      </c>
      <c r="F135" s="16">
        <v>46.67</v>
      </c>
      <c r="G135" s="16">
        <v>68.2</v>
      </c>
      <c r="H135" s="16">
        <v>77</v>
      </c>
      <c r="I135" s="17">
        <v>60</v>
      </c>
      <c r="J135" s="18">
        <v>74</v>
      </c>
      <c r="K135" s="16">
        <v>63.1</v>
      </c>
      <c r="L135" s="16">
        <v>46.67</v>
      </c>
      <c r="M135" s="17">
        <v>60</v>
      </c>
      <c r="N135" s="18">
        <v>74</v>
      </c>
      <c r="O135" s="16">
        <v>63.1</v>
      </c>
      <c r="P135" s="16">
        <v>46.67</v>
      </c>
      <c r="Q135" s="17">
        <v>60</v>
      </c>
      <c r="R135" s="18">
        <v>74</v>
      </c>
      <c r="S135" s="16">
        <v>63.1</v>
      </c>
      <c r="T135" s="16">
        <v>46.67</v>
      </c>
      <c r="U135" s="17">
        <v>60</v>
      </c>
      <c r="V135" s="18">
        <v>74</v>
      </c>
      <c r="W135" s="16">
        <v>63.1</v>
      </c>
      <c r="X135" s="16">
        <v>46.67</v>
      </c>
      <c r="Y135" s="17">
        <v>60</v>
      </c>
      <c r="Z135" s="18">
        <v>74</v>
      </c>
      <c r="AA135" s="17">
        <v>60</v>
      </c>
      <c r="AB135" s="18">
        <v>74</v>
      </c>
      <c r="AC135" s="16">
        <v>63.1</v>
      </c>
      <c r="AD135" s="34" t="str">
        <f>IF($A135=$A134,"",MAX($AD$2:$AD134)+1)</f>
        <v/>
      </c>
    </row>
    <row r="136" spans="1:30" ht="12.75" customHeight="1">
      <c r="A136" s="16" t="s">
        <v>50</v>
      </c>
      <c r="B136" s="16" t="s">
        <v>185</v>
      </c>
      <c r="C136" s="17">
        <v>67</v>
      </c>
      <c r="D136" s="18">
        <v>84</v>
      </c>
      <c r="E136" s="16">
        <v>52</v>
      </c>
      <c r="F136" s="16">
        <v>72.08</v>
      </c>
      <c r="G136" s="16">
        <v>50</v>
      </c>
      <c r="H136" s="16">
        <v>72</v>
      </c>
      <c r="I136" s="17">
        <v>67</v>
      </c>
      <c r="J136" s="18">
        <v>84</v>
      </c>
      <c r="K136" s="16">
        <v>52</v>
      </c>
      <c r="L136" s="16">
        <v>72.08</v>
      </c>
      <c r="M136" s="17">
        <v>67</v>
      </c>
      <c r="N136" s="18">
        <v>84</v>
      </c>
      <c r="O136" s="16">
        <v>52</v>
      </c>
      <c r="P136" s="16">
        <v>72.08</v>
      </c>
      <c r="Q136" s="17">
        <v>67</v>
      </c>
      <c r="R136" s="18">
        <v>84</v>
      </c>
      <c r="S136" s="16">
        <v>52</v>
      </c>
      <c r="T136" s="16">
        <v>72.08</v>
      </c>
      <c r="U136" s="17">
        <v>67</v>
      </c>
      <c r="V136" s="18">
        <v>84</v>
      </c>
      <c r="W136" s="16">
        <v>52</v>
      </c>
      <c r="X136" s="16">
        <v>72.08</v>
      </c>
      <c r="Y136" s="17">
        <v>67</v>
      </c>
      <c r="Z136" s="18">
        <v>84</v>
      </c>
      <c r="AA136" s="17">
        <v>67</v>
      </c>
      <c r="AB136" s="18">
        <v>84</v>
      </c>
      <c r="AC136" s="16">
        <v>52</v>
      </c>
      <c r="AD136" s="34" t="str">
        <f>IF($A136=$A135,"",MAX($AD$2:$AD135)+1)</f>
        <v/>
      </c>
    </row>
    <row r="137" spans="1:30" ht="12.75" customHeight="1">
      <c r="A137" s="16" t="s">
        <v>50</v>
      </c>
      <c r="B137" s="16" t="s">
        <v>186</v>
      </c>
      <c r="C137" s="17">
        <v>50</v>
      </c>
      <c r="D137" s="17">
        <v>75</v>
      </c>
      <c r="E137" s="16">
        <v>62.5</v>
      </c>
      <c r="F137" s="16">
        <v>70.42</v>
      </c>
      <c r="G137" s="16">
        <v>50</v>
      </c>
      <c r="H137" s="16">
        <v>75</v>
      </c>
      <c r="I137" s="17">
        <v>50</v>
      </c>
      <c r="J137" s="17">
        <v>75</v>
      </c>
      <c r="K137" s="16">
        <v>62.5</v>
      </c>
      <c r="L137" s="16">
        <v>70.42</v>
      </c>
      <c r="M137" s="17">
        <v>50</v>
      </c>
      <c r="N137" s="17">
        <v>75</v>
      </c>
      <c r="O137" s="16">
        <v>62.5</v>
      </c>
      <c r="P137" s="16">
        <v>70.42</v>
      </c>
      <c r="Q137" s="17">
        <v>50</v>
      </c>
      <c r="R137" s="17">
        <v>75</v>
      </c>
      <c r="S137" s="16">
        <v>62.5</v>
      </c>
      <c r="T137" s="16">
        <v>70.42</v>
      </c>
      <c r="U137" s="17">
        <v>50</v>
      </c>
      <c r="V137" s="17">
        <v>75</v>
      </c>
      <c r="W137" s="16">
        <v>62.5</v>
      </c>
      <c r="X137" s="16">
        <v>70.42</v>
      </c>
      <c r="Y137" s="17">
        <v>50</v>
      </c>
      <c r="Z137" s="17">
        <v>75</v>
      </c>
      <c r="AA137" s="17">
        <v>50</v>
      </c>
      <c r="AB137" s="17">
        <v>75</v>
      </c>
      <c r="AC137" s="16">
        <v>62.5</v>
      </c>
      <c r="AD137" s="34" t="str">
        <f>IF($A137=$A136,"",MAX($AD$2:$AD136)+1)</f>
        <v/>
      </c>
    </row>
    <row r="138" spans="1:30" ht="12.75" customHeight="1">
      <c r="A138" s="16" t="s">
        <v>50</v>
      </c>
      <c r="B138" s="16" t="s">
        <v>187</v>
      </c>
      <c r="C138" s="17">
        <v>61</v>
      </c>
      <c r="D138" s="17">
        <v>76</v>
      </c>
      <c r="E138" s="16">
        <v>46.5</v>
      </c>
      <c r="F138" s="16">
        <v>54.17</v>
      </c>
      <c r="G138" s="16">
        <v>74.7</v>
      </c>
      <c r="H138" s="16">
        <v>69</v>
      </c>
      <c r="I138" s="17">
        <v>61</v>
      </c>
      <c r="J138" s="17">
        <v>76</v>
      </c>
      <c r="K138" s="16">
        <v>46.5</v>
      </c>
      <c r="L138" s="16">
        <v>54.17</v>
      </c>
      <c r="M138" s="17">
        <v>61</v>
      </c>
      <c r="N138" s="17">
        <v>76</v>
      </c>
      <c r="O138" s="16">
        <v>46.5</v>
      </c>
      <c r="P138" s="16">
        <v>54.17</v>
      </c>
      <c r="Q138" s="17">
        <v>61</v>
      </c>
      <c r="R138" s="17">
        <v>76</v>
      </c>
      <c r="S138" s="16">
        <v>46.5</v>
      </c>
      <c r="T138" s="16">
        <v>54.17</v>
      </c>
      <c r="U138" s="17">
        <v>61</v>
      </c>
      <c r="V138" s="17">
        <v>76</v>
      </c>
      <c r="W138" s="16">
        <v>46.5</v>
      </c>
      <c r="X138" s="16">
        <v>54.17</v>
      </c>
      <c r="Y138" s="17">
        <v>61</v>
      </c>
      <c r="Z138" s="17">
        <v>76</v>
      </c>
      <c r="AA138" s="17">
        <v>61</v>
      </c>
      <c r="AB138" s="17">
        <v>76</v>
      </c>
      <c r="AC138" s="16">
        <v>46.5</v>
      </c>
      <c r="AD138" s="34" t="str">
        <f>IF($A138=$A137,"",MAX($AD$2:$AD137)+1)</f>
        <v/>
      </c>
    </row>
    <row r="139" spans="1:30" ht="12.75" customHeight="1">
      <c r="A139" s="16" t="s">
        <v>50</v>
      </c>
      <c r="B139" s="16" t="s">
        <v>188</v>
      </c>
      <c r="C139" s="17">
        <v>63</v>
      </c>
      <c r="D139" s="17">
        <v>67</v>
      </c>
      <c r="E139" s="16">
        <v>50</v>
      </c>
      <c r="F139" s="16">
        <v>74.58</v>
      </c>
      <c r="G139" s="16">
        <v>31</v>
      </c>
      <c r="H139" s="16">
        <v>88</v>
      </c>
      <c r="I139" s="17">
        <v>63</v>
      </c>
      <c r="J139" s="17">
        <v>67</v>
      </c>
      <c r="K139" s="16">
        <v>50</v>
      </c>
      <c r="L139" s="16">
        <v>74.58</v>
      </c>
      <c r="M139" s="17">
        <v>63</v>
      </c>
      <c r="N139" s="17">
        <v>67</v>
      </c>
      <c r="O139" s="16">
        <v>50</v>
      </c>
      <c r="P139" s="16">
        <v>74.58</v>
      </c>
      <c r="Q139" s="17">
        <v>63</v>
      </c>
      <c r="R139" s="17">
        <v>67</v>
      </c>
      <c r="S139" s="16">
        <v>50</v>
      </c>
      <c r="T139" s="16">
        <v>74.58</v>
      </c>
      <c r="U139" s="17">
        <v>63</v>
      </c>
      <c r="V139" s="17">
        <v>67</v>
      </c>
      <c r="W139" s="16">
        <v>50</v>
      </c>
      <c r="X139" s="16">
        <v>74.58</v>
      </c>
      <c r="Y139" s="17">
        <v>63</v>
      </c>
      <c r="Z139" s="17">
        <v>67</v>
      </c>
      <c r="AA139" s="17">
        <v>63</v>
      </c>
      <c r="AB139" s="17">
        <v>67</v>
      </c>
      <c r="AC139" s="16">
        <v>50</v>
      </c>
      <c r="AD139" s="34" t="str">
        <f>IF($A139=$A138,"",MAX($AD$2:$AD138)+1)</f>
        <v/>
      </c>
    </row>
    <row r="140" spans="1:30" ht="12.75" customHeight="1">
      <c r="A140" s="16" t="s">
        <v>50</v>
      </c>
      <c r="B140" s="16" t="s">
        <v>189</v>
      </c>
      <c r="C140" s="17">
        <v>65</v>
      </c>
      <c r="D140" s="17">
        <v>81</v>
      </c>
      <c r="E140" s="16">
        <v>52.3</v>
      </c>
      <c r="F140" s="16">
        <v>78.33</v>
      </c>
      <c r="G140" s="16">
        <v>50</v>
      </c>
      <c r="H140" s="16">
        <v>85</v>
      </c>
      <c r="I140" s="17">
        <v>65</v>
      </c>
      <c r="J140" s="17">
        <v>81</v>
      </c>
      <c r="K140" s="16">
        <v>52.3</v>
      </c>
      <c r="L140" s="16">
        <v>78.33</v>
      </c>
      <c r="M140" s="17">
        <v>65</v>
      </c>
      <c r="N140" s="17">
        <v>81</v>
      </c>
      <c r="O140" s="16">
        <v>52.3</v>
      </c>
      <c r="P140" s="16">
        <v>78.33</v>
      </c>
      <c r="Q140" s="17">
        <v>65</v>
      </c>
      <c r="R140" s="17">
        <v>81</v>
      </c>
      <c r="S140" s="16">
        <v>52.3</v>
      </c>
      <c r="T140" s="16">
        <v>78.33</v>
      </c>
      <c r="U140" s="17">
        <v>65</v>
      </c>
      <c r="V140" s="17">
        <v>81</v>
      </c>
      <c r="W140" s="16">
        <v>52.3</v>
      </c>
      <c r="X140" s="16">
        <v>78.33</v>
      </c>
      <c r="Y140" s="17">
        <v>65</v>
      </c>
      <c r="Z140" s="17">
        <v>81</v>
      </c>
      <c r="AA140" s="17">
        <v>65</v>
      </c>
      <c r="AB140" s="17">
        <v>81</v>
      </c>
      <c r="AC140" s="16">
        <v>52.3</v>
      </c>
      <c r="AD140" s="34" t="str">
        <f>IF($A140=$A139,"",MAX($AD$2:$AD139)+1)</f>
        <v/>
      </c>
    </row>
    <row r="141" spans="1:30" ht="12.75" customHeight="1">
      <c r="A141" s="16" t="s">
        <v>50</v>
      </c>
      <c r="B141" s="16" t="s">
        <v>190</v>
      </c>
      <c r="C141" s="17">
        <v>60</v>
      </c>
      <c r="D141" s="17">
        <v>66</v>
      </c>
      <c r="E141" s="16">
        <v>36.299999999999997</v>
      </c>
      <c r="F141" s="16">
        <v>49.58</v>
      </c>
      <c r="G141" s="16">
        <v>50</v>
      </c>
      <c r="H141" s="16">
        <v>70</v>
      </c>
      <c r="I141" s="17">
        <v>60</v>
      </c>
      <c r="J141" s="17">
        <v>66</v>
      </c>
      <c r="K141" s="16">
        <v>36.299999999999997</v>
      </c>
      <c r="L141" s="16">
        <v>49.58</v>
      </c>
      <c r="M141" s="17">
        <v>60</v>
      </c>
      <c r="N141" s="17">
        <v>66</v>
      </c>
      <c r="O141" s="16">
        <v>36.299999999999997</v>
      </c>
      <c r="P141" s="16">
        <v>49.58</v>
      </c>
      <c r="Q141" s="17">
        <v>60</v>
      </c>
      <c r="R141" s="17">
        <v>66</v>
      </c>
      <c r="S141" s="16">
        <v>36.299999999999997</v>
      </c>
      <c r="T141" s="16">
        <v>49.58</v>
      </c>
      <c r="U141" s="17">
        <v>60</v>
      </c>
      <c r="V141" s="17">
        <v>66</v>
      </c>
      <c r="W141" s="16">
        <v>36.299999999999997</v>
      </c>
      <c r="X141" s="16">
        <v>49.58</v>
      </c>
      <c r="Y141" s="17">
        <v>60</v>
      </c>
      <c r="Z141" s="17">
        <v>66</v>
      </c>
      <c r="AA141" s="17">
        <v>60</v>
      </c>
      <c r="AB141" s="17">
        <v>66</v>
      </c>
      <c r="AC141" s="16">
        <v>36.299999999999997</v>
      </c>
      <c r="AD141" s="34" t="str">
        <f>IF($A141=$A140,"",MAX($AD$2:$AD140)+1)</f>
        <v/>
      </c>
    </row>
    <row r="142" spans="1:30" ht="12.75" customHeight="1">
      <c r="A142" s="16" t="s">
        <v>50</v>
      </c>
      <c r="B142" s="16" t="s">
        <v>191</v>
      </c>
      <c r="C142" s="17">
        <v>35</v>
      </c>
      <c r="D142" s="17">
        <v>61</v>
      </c>
      <c r="E142" s="16">
        <v>35.299999999999997</v>
      </c>
      <c r="F142" s="16">
        <v>43.75</v>
      </c>
      <c r="G142" s="16">
        <v>53.4</v>
      </c>
      <c r="H142" s="16">
        <v>78</v>
      </c>
      <c r="I142" s="17">
        <v>35</v>
      </c>
      <c r="J142" s="17">
        <v>61</v>
      </c>
      <c r="K142" s="16">
        <v>35.299999999999997</v>
      </c>
      <c r="L142" s="16">
        <v>43.75</v>
      </c>
      <c r="M142" s="17">
        <v>35</v>
      </c>
      <c r="N142" s="17">
        <v>61</v>
      </c>
      <c r="O142" s="16">
        <v>35.299999999999997</v>
      </c>
      <c r="P142" s="16">
        <v>43.75</v>
      </c>
      <c r="Q142" s="17">
        <v>35</v>
      </c>
      <c r="R142" s="17">
        <v>61</v>
      </c>
      <c r="S142" s="16">
        <v>35.299999999999997</v>
      </c>
      <c r="T142" s="16">
        <v>43.75</v>
      </c>
      <c r="U142" s="17">
        <v>35</v>
      </c>
      <c r="V142" s="17">
        <v>61</v>
      </c>
      <c r="W142" s="16">
        <v>35.299999999999997</v>
      </c>
      <c r="X142" s="16">
        <v>43.75</v>
      </c>
      <c r="Y142" s="17">
        <v>35</v>
      </c>
      <c r="Z142" s="17">
        <v>61</v>
      </c>
      <c r="AA142" s="17">
        <v>35</v>
      </c>
      <c r="AB142" s="17">
        <v>61</v>
      </c>
      <c r="AC142" s="16">
        <v>35.299999999999997</v>
      </c>
      <c r="AD142" s="34" t="str">
        <f>IF($A142=$A141,"",MAX($AD$2:$AD141)+1)</f>
        <v/>
      </c>
    </row>
    <row r="143" spans="1:30" ht="12.75" customHeight="1">
      <c r="A143" s="16" t="s">
        <v>50</v>
      </c>
      <c r="B143" s="16" t="s">
        <v>192</v>
      </c>
      <c r="C143" s="17">
        <v>40</v>
      </c>
      <c r="D143" s="17">
        <v>62</v>
      </c>
      <c r="E143" s="16">
        <v>53.1</v>
      </c>
      <c r="F143" s="16">
        <v>45.83</v>
      </c>
      <c r="G143" s="16">
        <v>68.2</v>
      </c>
      <c r="H143" s="16">
        <v>69</v>
      </c>
      <c r="I143" s="17">
        <v>40</v>
      </c>
      <c r="J143" s="17">
        <v>62</v>
      </c>
      <c r="K143" s="16">
        <v>53.1</v>
      </c>
      <c r="L143" s="16">
        <v>45.83</v>
      </c>
      <c r="M143" s="17">
        <v>40</v>
      </c>
      <c r="N143" s="17">
        <v>62</v>
      </c>
      <c r="O143" s="16">
        <v>53.1</v>
      </c>
      <c r="P143" s="16">
        <v>45.83</v>
      </c>
      <c r="Q143" s="17">
        <v>40</v>
      </c>
      <c r="R143" s="17">
        <v>62</v>
      </c>
      <c r="S143" s="16">
        <v>53.1</v>
      </c>
      <c r="T143" s="16">
        <v>45.83</v>
      </c>
      <c r="U143" s="17">
        <v>40</v>
      </c>
      <c r="V143" s="17">
        <v>62</v>
      </c>
      <c r="W143" s="16">
        <v>53.1</v>
      </c>
      <c r="X143" s="16">
        <v>45.83</v>
      </c>
      <c r="Y143" s="17">
        <v>40</v>
      </c>
      <c r="Z143" s="17">
        <v>62</v>
      </c>
      <c r="AA143" s="17">
        <v>40</v>
      </c>
      <c r="AB143" s="17">
        <v>62</v>
      </c>
      <c r="AC143" s="16">
        <v>53.1</v>
      </c>
      <c r="AD143" s="34" t="str">
        <f>IF($A143=$A142,"",MAX($AD$2:$AD142)+1)</f>
        <v/>
      </c>
    </row>
    <row r="144" spans="1:30" ht="12.75" customHeight="1">
      <c r="A144" s="16" t="s">
        <v>50</v>
      </c>
      <c r="B144" s="16" t="s">
        <v>193</v>
      </c>
      <c r="C144" s="17">
        <v>65</v>
      </c>
      <c r="D144" s="17">
        <v>66</v>
      </c>
      <c r="E144" s="16">
        <v>52.5</v>
      </c>
      <c r="F144" s="16">
        <v>33.75</v>
      </c>
      <c r="G144" s="16">
        <v>82.2</v>
      </c>
      <c r="H144" s="16">
        <v>60</v>
      </c>
      <c r="I144" s="17">
        <v>65</v>
      </c>
      <c r="J144" s="17">
        <v>66</v>
      </c>
      <c r="K144" s="16">
        <v>52.5</v>
      </c>
      <c r="L144" s="16">
        <v>33.75</v>
      </c>
      <c r="M144" s="17">
        <v>65</v>
      </c>
      <c r="N144" s="17">
        <v>66</v>
      </c>
      <c r="O144" s="16">
        <v>52.5</v>
      </c>
      <c r="P144" s="16">
        <v>33.75</v>
      </c>
      <c r="Q144" s="17">
        <v>65</v>
      </c>
      <c r="R144" s="17">
        <v>66</v>
      </c>
      <c r="S144" s="16">
        <v>52.5</v>
      </c>
      <c r="T144" s="16">
        <v>33.75</v>
      </c>
      <c r="U144" s="17">
        <v>65</v>
      </c>
      <c r="V144" s="17">
        <v>66</v>
      </c>
      <c r="W144" s="16">
        <v>52.5</v>
      </c>
      <c r="X144" s="16">
        <v>33.75</v>
      </c>
      <c r="Y144" s="17">
        <v>65</v>
      </c>
      <c r="Z144" s="17">
        <v>66</v>
      </c>
      <c r="AA144" s="17">
        <v>65</v>
      </c>
      <c r="AB144" s="17">
        <v>66</v>
      </c>
      <c r="AC144" s="16">
        <v>52.5</v>
      </c>
      <c r="AD144" s="34" t="str">
        <f>IF($A144=$A143,"",MAX($AD$2:$AD143)+1)</f>
        <v/>
      </c>
    </row>
    <row r="145" spans="1:30" ht="12.75" customHeight="1">
      <c r="A145" s="16" t="s">
        <v>50</v>
      </c>
      <c r="B145" s="16" t="s">
        <v>194</v>
      </c>
      <c r="C145" s="17">
        <v>75</v>
      </c>
      <c r="D145" s="17">
        <v>73</v>
      </c>
      <c r="E145" s="16">
        <v>39.1</v>
      </c>
      <c r="F145" s="16">
        <v>62.5</v>
      </c>
      <c r="G145" s="16">
        <v>40.5</v>
      </c>
      <c r="H145" s="16">
        <v>76</v>
      </c>
      <c r="I145" s="17">
        <v>75</v>
      </c>
      <c r="J145" s="17">
        <v>73</v>
      </c>
      <c r="K145" s="16">
        <v>39.1</v>
      </c>
      <c r="L145" s="16">
        <v>62.5</v>
      </c>
      <c r="M145" s="17">
        <v>75</v>
      </c>
      <c r="N145" s="17">
        <v>73</v>
      </c>
      <c r="O145" s="16">
        <v>39.1</v>
      </c>
      <c r="P145" s="16">
        <v>62.5</v>
      </c>
      <c r="Q145" s="17">
        <v>75</v>
      </c>
      <c r="R145" s="17">
        <v>73</v>
      </c>
      <c r="S145" s="16">
        <v>39.1</v>
      </c>
      <c r="T145" s="16">
        <v>62.5</v>
      </c>
      <c r="U145" s="17">
        <v>75</v>
      </c>
      <c r="V145" s="17">
        <v>73</v>
      </c>
      <c r="W145" s="16">
        <v>39.1</v>
      </c>
      <c r="X145" s="16">
        <v>62.5</v>
      </c>
      <c r="Y145" s="17">
        <v>75</v>
      </c>
      <c r="Z145" s="17">
        <v>73</v>
      </c>
      <c r="AA145" s="17">
        <v>75</v>
      </c>
      <c r="AB145" s="17">
        <v>73</v>
      </c>
      <c r="AC145" s="16">
        <v>39.1</v>
      </c>
      <c r="AD145" s="34" t="str">
        <f>IF($A145=$A144,"",MAX($AD$2:$AD144)+1)</f>
        <v/>
      </c>
    </row>
    <row r="146" spans="1:30" ht="12.75" customHeight="1">
      <c r="A146" s="16" t="s">
        <v>50</v>
      </c>
      <c r="B146" s="16" t="s">
        <v>195</v>
      </c>
      <c r="C146" s="17">
        <v>41</v>
      </c>
      <c r="D146" s="17">
        <v>71</v>
      </c>
      <c r="E146" s="16">
        <v>64.7</v>
      </c>
      <c r="F146" s="16">
        <v>45</v>
      </c>
      <c r="G146" s="16">
        <v>77.900000000000006</v>
      </c>
      <c r="H146" s="16">
        <v>73</v>
      </c>
      <c r="I146" s="17">
        <v>41</v>
      </c>
      <c r="J146" s="17">
        <v>71</v>
      </c>
      <c r="K146" s="16">
        <v>64.7</v>
      </c>
      <c r="L146" s="16">
        <v>45</v>
      </c>
      <c r="M146" s="17">
        <v>41</v>
      </c>
      <c r="N146" s="17">
        <v>71</v>
      </c>
      <c r="O146" s="16">
        <v>64.7</v>
      </c>
      <c r="P146" s="16">
        <v>45</v>
      </c>
      <c r="Q146" s="17">
        <v>41</v>
      </c>
      <c r="R146" s="17">
        <v>71</v>
      </c>
      <c r="S146" s="16">
        <v>64.7</v>
      </c>
      <c r="T146" s="16">
        <v>45</v>
      </c>
      <c r="U146" s="17">
        <v>41</v>
      </c>
      <c r="V146" s="17">
        <v>71</v>
      </c>
      <c r="W146" s="16">
        <v>64.7</v>
      </c>
      <c r="X146" s="16">
        <v>45</v>
      </c>
      <c r="Y146" s="17">
        <v>41</v>
      </c>
      <c r="Z146" s="17">
        <v>71</v>
      </c>
      <c r="AA146" s="17">
        <v>41</v>
      </c>
      <c r="AB146" s="17">
        <v>71</v>
      </c>
      <c r="AC146" s="16">
        <v>64.7</v>
      </c>
      <c r="AD146" s="34" t="str">
        <f>IF($A146=$A145,"",MAX($AD$2:$AD145)+1)</f>
        <v/>
      </c>
    </row>
    <row r="147" spans="1:30" ht="12.75" customHeight="1">
      <c r="A147" s="16" t="s">
        <v>36</v>
      </c>
      <c r="B147" s="16" t="s">
        <v>196</v>
      </c>
      <c r="C147" s="17">
        <v>68</v>
      </c>
      <c r="D147" s="17">
        <v>74</v>
      </c>
      <c r="E147" s="16">
        <v>37</v>
      </c>
      <c r="F147" s="16">
        <v>85.83</v>
      </c>
      <c r="G147" s="16">
        <v>56.4</v>
      </c>
      <c r="H147" s="16">
        <v>71</v>
      </c>
      <c r="I147" s="17">
        <v>68</v>
      </c>
      <c r="J147" s="17">
        <v>74</v>
      </c>
      <c r="K147" s="16">
        <v>37</v>
      </c>
      <c r="L147" s="16">
        <v>85.83</v>
      </c>
      <c r="M147" s="17">
        <v>68</v>
      </c>
      <c r="N147" s="17">
        <v>74</v>
      </c>
      <c r="O147" s="16">
        <v>37</v>
      </c>
      <c r="P147" s="16">
        <v>85.83</v>
      </c>
      <c r="Q147" s="17">
        <v>68</v>
      </c>
      <c r="R147" s="17">
        <v>74</v>
      </c>
      <c r="S147" s="16">
        <v>37</v>
      </c>
      <c r="T147" s="16">
        <v>85.83</v>
      </c>
      <c r="U147" s="17">
        <v>68</v>
      </c>
      <c r="V147" s="17">
        <v>74</v>
      </c>
      <c r="W147" s="16">
        <v>37</v>
      </c>
      <c r="X147" s="16">
        <v>85.83</v>
      </c>
      <c r="Y147" s="17">
        <v>68</v>
      </c>
      <c r="Z147" s="17">
        <v>74</v>
      </c>
      <c r="AA147" s="17">
        <v>68</v>
      </c>
      <c r="AB147" s="17">
        <v>74</v>
      </c>
      <c r="AC147" s="16">
        <v>37</v>
      </c>
      <c r="AD147" s="34">
        <f>IF($A147=$A146,"",MAX($AD$2:$AD146)+1)</f>
        <v>12</v>
      </c>
    </row>
    <row r="148" spans="1:30" ht="12.75" customHeight="1">
      <c r="A148" s="16" t="s">
        <v>36</v>
      </c>
      <c r="B148" s="16" t="s">
        <v>197</v>
      </c>
      <c r="C148" s="17">
        <v>62</v>
      </c>
      <c r="D148" s="17">
        <v>77</v>
      </c>
      <c r="E148" s="16">
        <v>65.099999999999994</v>
      </c>
      <c r="F148" s="16">
        <v>41.25</v>
      </c>
      <c r="G148" s="16">
        <v>68</v>
      </c>
      <c r="H148" s="16">
        <v>65</v>
      </c>
      <c r="I148" s="17">
        <v>62</v>
      </c>
      <c r="J148" s="17">
        <v>77</v>
      </c>
      <c r="K148" s="16">
        <v>65.099999999999994</v>
      </c>
      <c r="L148" s="16">
        <v>41.25</v>
      </c>
      <c r="M148" s="17">
        <v>62</v>
      </c>
      <c r="N148" s="17">
        <v>77</v>
      </c>
      <c r="O148" s="16">
        <v>65.099999999999994</v>
      </c>
      <c r="P148" s="16">
        <v>41.25</v>
      </c>
      <c r="Q148" s="17">
        <v>62</v>
      </c>
      <c r="R148" s="17">
        <v>77</v>
      </c>
      <c r="S148" s="16">
        <v>65.099999999999994</v>
      </c>
      <c r="T148" s="16">
        <v>41.25</v>
      </c>
      <c r="U148" s="17">
        <v>62</v>
      </c>
      <c r="V148" s="17">
        <v>77</v>
      </c>
      <c r="W148" s="16">
        <v>65.099999999999994</v>
      </c>
      <c r="X148" s="16">
        <v>41.25</v>
      </c>
      <c r="Y148" s="17">
        <v>62</v>
      </c>
      <c r="Z148" s="17">
        <v>77</v>
      </c>
      <c r="AA148" s="17">
        <v>62</v>
      </c>
      <c r="AB148" s="17">
        <v>77</v>
      </c>
      <c r="AC148" s="16">
        <v>65.099999999999994</v>
      </c>
      <c r="AD148" s="34" t="str">
        <f>IF($A148=$A147,"",MAX($AD$2:$AD147)+1)</f>
        <v/>
      </c>
    </row>
    <row r="149" spans="1:30" ht="12.75" customHeight="1">
      <c r="A149" s="16" t="s">
        <v>36</v>
      </c>
      <c r="B149" s="16" t="s">
        <v>198</v>
      </c>
      <c r="C149" s="17">
        <v>40</v>
      </c>
      <c r="D149" s="17">
        <v>61</v>
      </c>
      <c r="E149" s="16">
        <v>50.5</v>
      </c>
      <c r="F149" s="16">
        <v>45</v>
      </c>
      <c r="G149" s="16">
        <v>60.1</v>
      </c>
      <c r="H149" s="16">
        <v>63</v>
      </c>
      <c r="I149" s="17">
        <v>40</v>
      </c>
      <c r="J149" s="17">
        <v>61</v>
      </c>
      <c r="K149" s="16">
        <v>50.5</v>
      </c>
      <c r="L149" s="16">
        <v>45</v>
      </c>
      <c r="M149" s="17">
        <v>40</v>
      </c>
      <c r="N149" s="17">
        <v>61</v>
      </c>
      <c r="O149" s="16">
        <v>50.5</v>
      </c>
      <c r="P149" s="16">
        <v>45</v>
      </c>
      <c r="Q149" s="17">
        <v>40</v>
      </c>
      <c r="R149" s="17">
        <v>61</v>
      </c>
      <c r="S149" s="16">
        <v>50.5</v>
      </c>
      <c r="T149" s="16">
        <v>45</v>
      </c>
      <c r="U149" s="17">
        <v>40</v>
      </c>
      <c r="V149" s="17">
        <v>61</v>
      </c>
      <c r="W149" s="16">
        <v>50.5</v>
      </c>
      <c r="X149" s="16">
        <v>45</v>
      </c>
      <c r="Y149" s="17">
        <v>40</v>
      </c>
      <c r="Z149" s="17">
        <v>61</v>
      </c>
      <c r="AA149" s="17">
        <v>40</v>
      </c>
      <c r="AB149" s="17">
        <v>61</v>
      </c>
      <c r="AC149" s="16">
        <v>50.5</v>
      </c>
      <c r="AD149" s="34" t="str">
        <f>IF($A149=$A148,"",MAX($AD$2:$AD148)+1)</f>
        <v/>
      </c>
    </row>
    <row r="150" spans="1:30" ht="12.75" customHeight="1">
      <c r="A150" s="16" t="s">
        <v>36</v>
      </c>
      <c r="B150" s="16" t="s">
        <v>199</v>
      </c>
      <c r="C150" s="17">
        <v>35</v>
      </c>
      <c r="D150" s="17">
        <v>50</v>
      </c>
      <c r="E150" s="16">
        <v>60</v>
      </c>
      <c r="F150" s="16">
        <v>77.08</v>
      </c>
      <c r="G150" s="16">
        <v>58.8</v>
      </c>
      <c r="H150" s="16">
        <v>45</v>
      </c>
      <c r="I150" s="17">
        <v>35</v>
      </c>
      <c r="J150" s="17">
        <v>50</v>
      </c>
      <c r="K150" s="16">
        <v>60</v>
      </c>
      <c r="L150" s="16">
        <v>77.08</v>
      </c>
      <c r="M150" s="17">
        <v>35</v>
      </c>
      <c r="N150" s="17">
        <v>50</v>
      </c>
      <c r="O150" s="16">
        <v>60</v>
      </c>
      <c r="P150" s="16">
        <v>77.08</v>
      </c>
      <c r="Q150" s="17">
        <v>35</v>
      </c>
      <c r="R150" s="17">
        <v>50</v>
      </c>
      <c r="S150" s="16">
        <v>60</v>
      </c>
      <c r="T150" s="16">
        <v>77.08</v>
      </c>
      <c r="U150" s="17">
        <v>35</v>
      </c>
      <c r="V150" s="17">
        <v>50</v>
      </c>
      <c r="W150" s="16">
        <v>60</v>
      </c>
      <c r="X150" s="16">
        <v>77.08</v>
      </c>
      <c r="Y150" s="17">
        <v>35</v>
      </c>
      <c r="Z150" s="17">
        <v>50</v>
      </c>
      <c r="AA150" s="17">
        <v>35</v>
      </c>
      <c r="AB150" s="17">
        <v>50</v>
      </c>
      <c r="AC150" s="16">
        <v>60</v>
      </c>
      <c r="AD150" s="34" t="str">
        <f>IF($A150=$A149,"",MAX($AD$2:$AD149)+1)</f>
        <v/>
      </c>
    </row>
    <row r="151" spans="1:30" ht="12.75" customHeight="1">
      <c r="A151" s="16" t="s">
        <v>36</v>
      </c>
      <c r="B151" s="16" t="s">
        <v>200</v>
      </c>
      <c r="C151" s="17">
        <v>68</v>
      </c>
      <c r="D151" s="17">
        <v>80</v>
      </c>
      <c r="E151" s="16">
        <v>53.1</v>
      </c>
      <c r="F151" s="16">
        <v>85.42</v>
      </c>
      <c r="G151" s="16">
        <v>50.3</v>
      </c>
      <c r="H151" s="16">
        <v>60</v>
      </c>
      <c r="I151" s="17">
        <v>68</v>
      </c>
      <c r="J151" s="17">
        <v>80</v>
      </c>
      <c r="K151" s="16">
        <v>53.1</v>
      </c>
      <c r="L151" s="16">
        <v>85.42</v>
      </c>
      <c r="M151" s="17">
        <v>68</v>
      </c>
      <c r="N151" s="17">
        <v>80</v>
      </c>
      <c r="O151" s="16">
        <v>53.1</v>
      </c>
      <c r="P151" s="16">
        <v>85.42</v>
      </c>
      <c r="Q151" s="17">
        <v>68</v>
      </c>
      <c r="R151" s="17">
        <v>80</v>
      </c>
      <c r="S151" s="16">
        <v>53.1</v>
      </c>
      <c r="T151" s="16">
        <v>85.42</v>
      </c>
      <c r="U151" s="17">
        <v>68</v>
      </c>
      <c r="V151" s="17">
        <v>80</v>
      </c>
      <c r="W151" s="16">
        <v>53.1</v>
      </c>
      <c r="X151" s="16">
        <v>85.42</v>
      </c>
      <c r="Y151" s="17">
        <v>68</v>
      </c>
      <c r="Z151" s="17">
        <v>80</v>
      </c>
      <c r="AA151" s="17">
        <v>68</v>
      </c>
      <c r="AB151" s="17">
        <v>80</v>
      </c>
      <c r="AC151" s="16">
        <v>53.1</v>
      </c>
      <c r="AD151" s="34" t="str">
        <f>IF($A151=$A150,"",MAX($AD$2:$AD150)+1)</f>
        <v/>
      </c>
    </row>
    <row r="152" spans="1:30" ht="12.75" customHeight="1">
      <c r="A152" s="16" t="s">
        <v>36</v>
      </c>
      <c r="B152" s="16" t="s">
        <v>201</v>
      </c>
      <c r="C152" s="17">
        <v>43</v>
      </c>
      <c r="D152" s="17">
        <v>72</v>
      </c>
      <c r="E152" s="16">
        <v>66</v>
      </c>
      <c r="F152" s="16">
        <v>58.33</v>
      </c>
      <c r="G152" s="16">
        <v>52.8</v>
      </c>
      <c r="H152" s="16">
        <v>82</v>
      </c>
      <c r="I152" s="17">
        <v>43</v>
      </c>
      <c r="J152" s="17">
        <v>72</v>
      </c>
      <c r="K152" s="16">
        <v>66</v>
      </c>
      <c r="L152" s="16">
        <v>58.33</v>
      </c>
      <c r="M152" s="17">
        <v>43</v>
      </c>
      <c r="N152" s="17">
        <v>72</v>
      </c>
      <c r="O152" s="16">
        <v>66</v>
      </c>
      <c r="P152" s="16">
        <v>58.33</v>
      </c>
      <c r="Q152" s="17">
        <v>43</v>
      </c>
      <c r="R152" s="17">
        <v>72</v>
      </c>
      <c r="S152" s="16">
        <v>66</v>
      </c>
      <c r="T152" s="16">
        <v>58.33</v>
      </c>
      <c r="U152" s="17">
        <v>43</v>
      </c>
      <c r="V152" s="17">
        <v>72</v>
      </c>
      <c r="W152" s="16">
        <v>66</v>
      </c>
      <c r="X152" s="16">
        <v>58.33</v>
      </c>
      <c r="Y152" s="17">
        <v>43</v>
      </c>
      <c r="Z152" s="17">
        <v>72</v>
      </c>
      <c r="AA152" s="17">
        <v>43</v>
      </c>
      <c r="AB152" s="17">
        <v>72</v>
      </c>
      <c r="AC152" s="16">
        <v>66</v>
      </c>
      <c r="AD152" s="34" t="str">
        <f>IF($A152=$A151,"",MAX($AD$2:$AD151)+1)</f>
        <v/>
      </c>
    </row>
    <row r="153" spans="1:30" ht="12.75" customHeight="1">
      <c r="A153" s="16" t="s">
        <v>36</v>
      </c>
      <c r="B153" s="16" t="s">
        <v>202</v>
      </c>
      <c r="C153" s="17">
        <v>64</v>
      </c>
      <c r="D153" s="17">
        <v>77</v>
      </c>
      <c r="E153" s="16">
        <v>56.6</v>
      </c>
      <c r="F153" s="16">
        <v>71.67</v>
      </c>
      <c r="G153" s="16">
        <v>45.1</v>
      </c>
      <c r="H153" s="16">
        <v>66</v>
      </c>
      <c r="I153" s="17">
        <v>64</v>
      </c>
      <c r="J153" s="17">
        <v>77</v>
      </c>
      <c r="K153" s="16">
        <v>56.6</v>
      </c>
      <c r="L153" s="16">
        <v>71.67</v>
      </c>
      <c r="M153" s="17">
        <v>64</v>
      </c>
      <c r="N153" s="17">
        <v>77</v>
      </c>
      <c r="O153" s="16">
        <v>56.6</v>
      </c>
      <c r="P153" s="16">
        <v>71.67</v>
      </c>
      <c r="Q153" s="17">
        <v>64</v>
      </c>
      <c r="R153" s="17">
        <v>77</v>
      </c>
      <c r="S153" s="16">
        <v>56.6</v>
      </c>
      <c r="T153" s="16">
        <v>71.67</v>
      </c>
      <c r="U153" s="17">
        <v>64</v>
      </c>
      <c r="V153" s="17">
        <v>77</v>
      </c>
      <c r="W153" s="16">
        <v>56.6</v>
      </c>
      <c r="X153" s="16">
        <v>71.67</v>
      </c>
      <c r="Y153" s="17">
        <v>64</v>
      </c>
      <c r="Z153" s="17">
        <v>77</v>
      </c>
      <c r="AA153" s="17">
        <v>64</v>
      </c>
      <c r="AB153" s="17">
        <v>77</v>
      </c>
      <c r="AC153" s="16">
        <v>56.6</v>
      </c>
      <c r="AD153" s="34" t="str">
        <f>IF($A153=$A152,"",MAX($AD$2:$AD152)+1)</f>
        <v/>
      </c>
    </row>
    <row r="154" spans="1:30" ht="12.75" customHeight="1">
      <c r="A154" s="16" t="s">
        <v>36</v>
      </c>
      <c r="B154" s="16" t="s">
        <v>203</v>
      </c>
      <c r="C154" s="17">
        <v>72</v>
      </c>
      <c r="D154" s="17">
        <v>87</v>
      </c>
      <c r="E154" s="16">
        <v>56.5</v>
      </c>
      <c r="F154" s="16">
        <v>42.92</v>
      </c>
      <c r="G154" s="16">
        <v>50.6</v>
      </c>
      <c r="H154" s="16">
        <v>91</v>
      </c>
      <c r="I154" s="17">
        <v>72</v>
      </c>
      <c r="J154" s="17">
        <v>87</v>
      </c>
      <c r="K154" s="16">
        <v>56.5</v>
      </c>
      <c r="L154" s="16">
        <v>42.92</v>
      </c>
      <c r="M154" s="17">
        <v>72</v>
      </c>
      <c r="N154" s="17">
        <v>87</v>
      </c>
      <c r="O154" s="16">
        <v>56.5</v>
      </c>
      <c r="P154" s="16">
        <v>42.92</v>
      </c>
      <c r="Q154" s="17">
        <v>72</v>
      </c>
      <c r="R154" s="17">
        <v>87</v>
      </c>
      <c r="S154" s="16">
        <v>56.5</v>
      </c>
      <c r="T154" s="16">
        <v>42.92</v>
      </c>
      <c r="U154" s="17">
        <v>72</v>
      </c>
      <c r="V154" s="17">
        <v>87</v>
      </c>
      <c r="W154" s="16">
        <v>56.5</v>
      </c>
      <c r="X154" s="16">
        <v>42.92</v>
      </c>
      <c r="Y154" s="17">
        <v>72</v>
      </c>
      <c r="Z154" s="17">
        <v>87</v>
      </c>
      <c r="AA154" s="17">
        <v>72</v>
      </c>
      <c r="AB154" s="17">
        <v>87</v>
      </c>
      <c r="AC154" s="16">
        <v>56.5</v>
      </c>
      <c r="AD154" s="34" t="str">
        <f>IF($A154=$A153,"",MAX($AD$2:$AD153)+1)</f>
        <v/>
      </c>
    </row>
    <row r="155" spans="1:30" ht="12.75" customHeight="1">
      <c r="A155" s="16" t="s">
        <v>36</v>
      </c>
      <c r="B155" s="16" t="s">
        <v>204</v>
      </c>
      <c r="C155" s="17">
        <v>32</v>
      </c>
      <c r="D155" s="17">
        <v>60</v>
      </c>
      <c r="E155" s="16">
        <v>61.4</v>
      </c>
      <c r="F155" s="16">
        <v>42.5</v>
      </c>
      <c r="G155" s="16">
        <v>94.8</v>
      </c>
      <c r="H155" s="16">
        <v>24</v>
      </c>
      <c r="I155" s="17">
        <v>32</v>
      </c>
      <c r="J155" s="17">
        <v>60</v>
      </c>
      <c r="K155" s="16">
        <v>61.4</v>
      </c>
      <c r="L155" s="16">
        <v>42.5</v>
      </c>
      <c r="M155" s="17">
        <v>32</v>
      </c>
      <c r="N155" s="17">
        <v>60</v>
      </c>
      <c r="O155" s="16">
        <v>61.4</v>
      </c>
      <c r="P155" s="16">
        <v>42.5</v>
      </c>
      <c r="Q155" s="17">
        <v>32</v>
      </c>
      <c r="R155" s="17">
        <v>60</v>
      </c>
      <c r="S155" s="16">
        <v>61.4</v>
      </c>
      <c r="T155" s="16">
        <v>42.5</v>
      </c>
      <c r="U155" s="17">
        <v>32</v>
      </c>
      <c r="V155" s="17">
        <v>60</v>
      </c>
      <c r="W155" s="16">
        <v>61.4</v>
      </c>
      <c r="X155" s="16">
        <v>42.5</v>
      </c>
      <c r="Y155" s="17">
        <v>32</v>
      </c>
      <c r="Z155" s="17">
        <v>60</v>
      </c>
      <c r="AA155" s="17">
        <v>32</v>
      </c>
      <c r="AB155" s="17">
        <v>60</v>
      </c>
      <c r="AC155" s="16">
        <v>61.4</v>
      </c>
      <c r="AD155" s="34" t="str">
        <f>IF($A155=$A154,"",MAX($AD$2:$AD154)+1)</f>
        <v/>
      </c>
    </row>
    <row r="156" spans="1:30" ht="12.75" customHeight="1">
      <c r="A156" s="16" t="s">
        <v>36</v>
      </c>
      <c r="B156" s="16" t="s">
        <v>205</v>
      </c>
      <c r="C156" s="17">
        <v>63</v>
      </c>
      <c r="D156" s="17">
        <v>69</v>
      </c>
      <c r="E156" s="16">
        <v>41.5</v>
      </c>
      <c r="F156" s="16">
        <v>52.5</v>
      </c>
      <c r="G156" s="16">
        <v>51.8</v>
      </c>
      <c r="H156" s="16">
        <v>83.1</v>
      </c>
      <c r="I156" s="17">
        <v>63</v>
      </c>
      <c r="J156" s="17">
        <v>69</v>
      </c>
      <c r="K156" s="16">
        <v>41.5</v>
      </c>
      <c r="L156" s="16">
        <v>52.5</v>
      </c>
      <c r="M156" s="17">
        <v>63</v>
      </c>
      <c r="N156" s="17">
        <v>69</v>
      </c>
      <c r="O156" s="16">
        <v>41.5</v>
      </c>
      <c r="P156" s="16">
        <v>52.5</v>
      </c>
      <c r="Q156" s="17">
        <v>63</v>
      </c>
      <c r="R156" s="17">
        <v>69</v>
      </c>
      <c r="S156" s="16">
        <v>41.5</v>
      </c>
      <c r="T156" s="16">
        <v>52.5</v>
      </c>
      <c r="U156" s="17">
        <v>63</v>
      </c>
      <c r="V156" s="17">
        <v>69</v>
      </c>
      <c r="W156" s="16">
        <v>41.5</v>
      </c>
      <c r="X156" s="16">
        <v>52.5</v>
      </c>
      <c r="Y156" s="17">
        <v>63</v>
      </c>
      <c r="Z156" s="17">
        <v>69</v>
      </c>
      <c r="AA156" s="17">
        <v>63</v>
      </c>
      <c r="AB156" s="17">
        <v>69</v>
      </c>
      <c r="AC156" s="16">
        <v>41.5</v>
      </c>
      <c r="AD156" s="34" t="str">
        <f>IF($A156=$A155,"",MAX($AD$2:$AD155)+1)</f>
        <v/>
      </c>
    </row>
    <row r="157" spans="1:30" ht="12.75" customHeight="1">
      <c r="A157" s="16" t="s">
        <v>36</v>
      </c>
      <c r="B157" s="16" t="s">
        <v>206</v>
      </c>
      <c r="C157" s="17">
        <v>41</v>
      </c>
      <c r="D157" s="17">
        <v>65</v>
      </c>
      <c r="E157" s="16">
        <v>64.2</v>
      </c>
      <c r="F157" s="16">
        <v>57.92</v>
      </c>
      <c r="G157" s="16">
        <v>60.6</v>
      </c>
      <c r="H157" s="16">
        <v>58.5</v>
      </c>
      <c r="I157" s="17">
        <v>41</v>
      </c>
      <c r="J157" s="17">
        <v>65</v>
      </c>
      <c r="K157" s="16">
        <v>64.2</v>
      </c>
      <c r="L157" s="16">
        <v>57.92</v>
      </c>
      <c r="M157" s="17">
        <v>41</v>
      </c>
      <c r="N157" s="17">
        <v>65</v>
      </c>
      <c r="O157" s="16">
        <v>64.2</v>
      </c>
      <c r="P157" s="16">
        <v>57.92</v>
      </c>
      <c r="Q157" s="17">
        <v>41</v>
      </c>
      <c r="R157" s="17">
        <v>65</v>
      </c>
      <c r="S157" s="16">
        <v>64.2</v>
      </c>
      <c r="T157" s="16">
        <v>57.92</v>
      </c>
      <c r="U157" s="17">
        <v>41</v>
      </c>
      <c r="V157" s="17">
        <v>65</v>
      </c>
      <c r="W157" s="16">
        <v>64.2</v>
      </c>
      <c r="X157" s="16">
        <v>57.92</v>
      </c>
      <c r="Y157" s="17">
        <v>41</v>
      </c>
      <c r="Z157" s="17">
        <v>65</v>
      </c>
      <c r="AA157" s="17">
        <v>41</v>
      </c>
      <c r="AB157" s="17">
        <v>65</v>
      </c>
      <c r="AC157" s="16">
        <v>64.2</v>
      </c>
      <c r="AD157" s="34" t="str">
        <f>IF($A157=$A156,"",MAX($AD$2:$AD156)+1)</f>
        <v/>
      </c>
    </row>
    <row r="158" spans="1:30" ht="12.75" customHeight="1">
      <c r="A158" s="16" t="s">
        <v>36</v>
      </c>
      <c r="B158" s="16" t="s">
        <v>207</v>
      </c>
      <c r="C158" s="17">
        <v>45</v>
      </c>
      <c r="D158" s="17">
        <v>68</v>
      </c>
      <c r="E158" s="16">
        <v>50.1</v>
      </c>
      <c r="F158" s="16">
        <v>43.75</v>
      </c>
      <c r="G158" s="16">
        <v>56.2</v>
      </c>
      <c r="H158" s="16">
        <v>57.7</v>
      </c>
      <c r="I158" s="17">
        <v>45</v>
      </c>
      <c r="J158" s="17">
        <v>68</v>
      </c>
      <c r="K158" s="16">
        <v>50.1</v>
      </c>
      <c r="L158" s="16">
        <v>43.75</v>
      </c>
      <c r="M158" s="17">
        <v>45</v>
      </c>
      <c r="N158" s="17">
        <v>68</v>
      </c>
      <c r="O158" s="16">
        <v>50.1</v>
      </c>
      <c r="P158" s="16">
        <v>43.75</v>
      </c>
      <c r="Q158" s="17">
        <v>45</v>
      </c>
      <c r="R158" s="17">
        <v>68</v>
      </c>
      <c r="S158" s="16">
        <v>50.1</v>
      </c>
      <c r="T158" s="16">
        <v>43.75</v>
      </c>
      <c r="U158" s="17">
        <v>45</v>
      </c>
      <c r="V158" s="17">
        <v>68</v>
      </c>
      <c r="W158" s="16">
        <v>50.1</v>
      </c>
      <c r="X158" s="16">
        <v>43.75</v>
      </c>
      <c r="Y158" s="17">
        <v>45</v>
      </c>
      <c r="Z158" s="17">
        <v>68</v>
      </c>
      <c r="AA158" s="17">
        <v>45</v>
      </c>
      <c r="AB158" s="17">
        <v>68</v>
      </c>
      <c r="AC158" s="16">
        <v>50.1</v>
      </c>
      <c r="AD158" s="34" t="str">
        <f>IF($A158=$A157,"",MAX($AD$2:$AD157)+1)</f>
        <v/>
      </c>
    </row>
    <row r="159" spans="1:30" ht="12.75" customHeight="1">
      <c r="A159" s="16" t="s">
        <v>36</v>
      </c>
      <c r="B159" s="16" t="s">
        <v>208</v>
      </c>
      <c r="C159" s="17">
        <v>63</v>
      </c>
      <c r="D159" s="17">
        <v>75</v>
      </c>
      <c r="E159" s="16">
        <v>90.7</v>
      </c>
      <c r="F159" s="16">
        <v>54.17</v>
      </c>
      <c r="G159" s="16">
        <v>50</v>
      </c>
      <c r="H159" s="16">
        <v>66.5</v>
      </c>
      <c r="I159" s="17">
        <v>63</v>
      </c>
      <c r="J159" s="17">
        <v>75</v>
      </c>
      <c r="K159" s="16">
        <v>90.7</v>
      </c>
      <c r="L159" s="16">
        <v>54.17</v>
      </c>
      <c r="M159" s="17">
        <v>63</v>
      </c>
      <c r="N159" s="17">
        <v>75</v>
      </c>
      <c r="O159" s="16">
        <v>90.7</v>
      </c>
      <c r="P159" s="16">
        <v>54.17</v>
      </c>
      <c r="Q159" s="17">
        <v>63</v>
      </c>
      <c r="R159" s="17">
        <v>75</v>
      </c>
      <c r="S159" s="16">
        <v>90.7</v>
      </c>
      <c r="T159" s="16">
        <v>54.17</v>
      </c>
      <c r="U159" s="17">
        <v>63</v>
      </c>
      <c r="V159" s="17">
        <v>75</v>
      </c>
      <c r="W159" s="16">
        <v>90.7</v>
      </c>
      <c r="X159" s="16">
        <v>54.17</v>
      </c>
      <c r="Y159" s="17">
        <v>63</v>
      </c>
      <c r="Z159" s="17">
        <v>75</v>
      </c>
      <c r="AA159" s="17">
        <v>63</v>
      </c>
      <c r="AB159" s="17">
        <v>75</v>
      </c>
      <c r="AC159" s="16">
        <v>90.7</v>
      </c>
      <c r="AD159" s="34" t="str">
        <f>IF($A159=$A158,"",MAX($AD$2:$AD158)+1)</f>
        <v/>
      </c>
    </row>
    <row r="160" spans="1:30" ht="12.75" customHeight="1">
      <c r="A160" s="16" t="s">
        <v>36</v>
      </c>
      <c r="B160" s="16" t="s">
        <v>209</v>
      </c>
      <c r="C160" s="17">
        <v>38</v>
      </c>
      <c r="D160" s="17">
        <v>71</v>
      </c>
      <c r="E160" s="16">
        <v>63.6</v>
      </c>
      <c r="F160" s="16">
        <v>70.42</v>
      </c>
      <c r="G160" s="16">
        <v>46.7</v>
      </c>
      <c r="H160" s="16">
        <v>53.1</v>
      </c>
      <c r="I160" s="17">
        <v>38</v>
      </c>
      <c r="J160" s="17">
        <v>71</v>
      </c>
      <c r="K160" s="16">
        <v>63.6</v>
      </c>
      <c r="L160" s="16">
        <v>70.42</v>
      </c>
      <c r="M160" s="17">
        <v>38</v>
      </c>
      <c r="N160" s="17">
        <v>71</v>
      </c>
      <c r="O160" s="16">
        <v>63.6</v>
      </c>
      <c r="P160" s="16">
        <v>70.42</v>
      </c>
      <c r="Q160" s="17">
        <v>38</v>
      </c>
      <c r="R160" s="17">
        <v>71</v>
      </c>
      <c r="S160" s="16">
        <v>63.6</v>
      </c>
      <c r="T160" s="16">
        <v>70.42</v>
      </c>
      <c r="U160" s="17">
        <v>38</v>
      </c>
      <c r="V160" s="17">
        <v>71</v>
      </c>
      <c r="W160" s="16">
        <v>63.6</v>
      </c>
      <c r="X160" s="16">
        <v>70.42</v>
      </c>
      <c r="Y160" s="17">
        <v>38</v>
      </c>
      <c r="Z160" s="17">
        <v>71</v>
      </c>
      <c r="AA160" s="17">
        <v>38</v>
      </c>
      <c r="AB160" s="17">
        <v>71</v>
      </c>
      <c r="AC160" s="16">
        <v>63.6</v>
      </c>
      <c r="AD160" s="34" t="str">
        <f>IF($A160=$A159,"",MAX($AD$2:$AD159)+1)</f>
        <v/>
      </c>
    </row>
    <row r="161" spans="1:30" ht="12.75" customHeight="1">
      <c r="A161" s="16" t="s">
        <v>37</v>
      </c>
      <c r="B161" s="16" t="s">
        <v>210</v>
      </c>
      <c r="C161" s="18">
        <v>79</v>
      </c>
      <c r="D161" s="17">
        <v>87</v>
      </c>
      <c r="E161" s="16">
        <v>50.5</v>
      </c>
      <c r="F161" s="16">
        <v>57.5</v>
      </c>
      <c r="G161" s="16">
        <v>61.5</v>
      </c>
      <c r="H161" s="16">
        <v>60.7</v>
      </c>
      <c r="I161" s="18">
        <v>79</v>
      </c>
      <c r="J161" s="17">
        <v>87</v>
      </c>
      <c r="K161" s="16">
        <v>50.5</v>
      </c>
      <c r="L161" s="16">
        <v>57.5</v>
      </c>
      <c r="M161" s="18">
        <v>79</v>
      </c>
      <c r="N161" s="17">
        <v>87</v>
      </c>
      <c r="O161" s="16">
        <v>50.5</v>
      </c>
      <c r="P161" s="16">
        <v>57.5</v>
      </c>
      <c r="Q161" s="18">
        <v>79</v>
      </c>
      <c r="R161" s="17">
        <v>87</v>
      </c>
      <c r="S161" s="16">
        <v>50.5</v>
      </c>
      <c r="T161" s="16">
        <v>57.5</v>
      </c>
      <c r="U161" s="18">
        <v>79</v>
      </c>
      <c r="V161" s="17">
        <v>87</v>
      </c>
      <c r="W161" s="16">
        <v>50.5</v>
      </c>
      <c r="X161" s="16">
        <v>57.5</v>
      </c>
      <c r="Y161" s="18">
        <v>79</v>
      </c>
      <c r="Z161" s="17">
        <v>87</v>
      </c>
      <c r="AA161" s="18">
        <v>79</v>
      </c>
      <c r="AB161" s="17">
        <v>87</v>
      </c>
      <c r="AC161" s="16">
        <v>50.5</v>
      </c>
      <c r="AD161" s="34">
        <f>IF($A161=$A160,"",MAX($AD$2:$AD160)+1)</f>
        <v>13</v>
      </c>
    </row>
    <row r="162" spans="1:30" ht="12.75" customHeight="1">
      <c r="A162" s="16" t="s">
        <v>37</v>
      </c>
      <c r="B162" s="16" t="s">
        <v>211</v>
      </c>
      <c r="C162" s="18">
        <v>66</v>
      </c>
      <c r="D162" s="17">
        <v>73</v>
      </c>
      <c r="E162" s="16">
        <v>63.9</v>
      </c>
      <c r="F162" s="16">
        <v>47.92</v>
      </c>
      <c r="G162" s="16">
        <v>64.900000000000006</v>
      </c>
      <c r="H162" s="16">
        <v>73.7</v>
      </c>
      <c r="I162" s="18">
        <v>66</v>
      </c>
      <c r="J162" s="17">
        <v>73</v>
      </c>
      <c r="K162" s="16">
        <v>63.9</v>
      </c>
      <c r="L162" s="16">
        <v>47.92</v>
      </c>
      <c r="M162" s="18">
        <v>66</v>
      </c>
      <c r="N162" s="17">
        <v>73</v>
      </c>
      <c r="O162" s="16">
        <v>63.9</v>
      </c>
      <c r="P162" s="16">
        <v>47.92</v>
      </c>
      <c r="Q162" s="18">
        <v>66</v>
      </c>
      <c r="R162" s="17">
        <v>73</v>
      </c>
      <c r="S162" s="16">
        <v>63.9</v>
      </c>
      <c r="T162" s="16">
        <v>47.92</v>
      </c>
      <c r="U162" s="18">
        <v>66</v>
      </c>
      <c r="V162" s="17">
        <v>73</v>
      </c>
      <c r="W162" s="16">
        <v>63.9</v>
      </c>
      <c r="X162" s="16">
        <v>47.92</v>
      </c>
      <c r="Y162" s="18">
        <v>66</v>
      </c>
      <c r="Z162" s="17">
        <v>73</v>
      </c>
      <c r="AA162" s="18">
        <v>66</v>
      </c>
      <c r="AB162" s="17">
        <v>73</v>
      </c>
      <c r="AC162" s="16">
        <v>63.9</v>
      </c>
      <c r="AD162" s="34" t="str">
        <f>IF($A162=$A161,"",MAX($AD$2:$AD161)+1)</f>
        <v/>
      </c>
    </row>
    <row r="163" spans="1:30" ht="12.75" customHeight="1">
      <c r="A163" s="16" t="s">
        <v>37</v>
      </c>
      <c r="B163" s="16" t="s">
        <v>212</v>
      </c>
      <c r="C163" s="18">
        <v>61</v>
      </c>
      <c r="D163" s="17">
        <v>76</v>
      </c>
      <c r="E163" s="16">
        <v>63.8</v>
      </c>
      <c r="F163" s="16">
        <v>58.75</v>
      </c>
      <c r="G163" s="16">
        <v>91.4</v>
      </c>
      <c r="H163" s="16">
        <v>33</v>
      </c>
      <c r="I163" s="18">
        <v>61</v>
      </c>
      <c r="J163" s="17">
        <v>76</v>
      </c>
      <c r="K163" s="16">
        <v>63.8</v>
      </c>
      <c r="L163" s="16">
        <v>58.75</v>
      </c>
      <c r="M163" s="18">
        <v>61</v>
      </c>
      <c r="N163" s="17">
        <v>76</v>
      </c>
      <c r="O163" s="16">
        <v>63.8</v>
      </c>
      <c r="P163" s="16">
        <v>58.75</v>
      </c>
      <c r="Q163" s="18">
        <v>61</v>
      </c>
      <c r="R163" s="17">
        <v>76</v>
      </c>
      <c r="S163" s="16">
        <v>63.8</v>
      </c>
      <c r="T163" s="16">
        <v>58.75</v>
      </c>
      <c r="U163" s="18">
        <v>61</v>
      </c>
      <c r="V163" s="17">
        <v>76</v>
      </c>
      <c r="W163" s="16">
        <v>63.8</v>
      </c>
      <c r="X163" s="16">
        <v>58.75</v>
      </c>
      <c r="Y163" s="18">
        <v>61</v>
      </c>
      <c r="Z163" s="17">
        <v>76</v>
      </c>
      <c r="AA163" s="18">
        <v>61</v>
      </c>
      <c r="AB163" s="17">
        <v>76</v>
      </c>
      <c r="AC163" s="16">
        <v>63.8</v>
      </c>
      <c r="AD163" s="34" t="str">
        <f>IF($A163=$A162,"",MAX($AD$2:$AD162)+1)</f>
        <v/>
      </c>
    </row>
    <row r="164" spans="1:30" ht="12.75" customHeight="1">
      <c r="A164" s="16" t="s">
        <v>37</v>
      </c>
      <c r="B164" s="16" t="s">
        <v>213</v>
      </c>
      <c r="C164" s="18">
        <v>60</v>
      </c>
      <c r="D164" s="17">
        <v>80</v>
      </c>
      <c r="E164" s="16">
        <v>55.9</v>
      </c>
      <c r="F164" s="16">
        <v>95.83</v>
      </c>
      <c r="G164" s="16">
        <v>50.2</v>
      </c>
      <c r="H164" s="16">
        <v>72.599999999999994</v>
      </c>
      <c r="I164" s="18">
        <v>60</v>
      </c>
      <c r="J164" s="17">
        <v>80</v>
      </c>
      <c r="K164" s="16">
        <v>55.9</v>
      </c>
      <c r="L164" s="16">
        <v>95.83</v>
      </c>
      <c r="M164" s="18">
        <v>60</v>
      </c>
      <c r="N164" s="17">
        <v>80</v>
      </c>
      <c r="O164" s="16">
        <v>55.9</v>
      </c>
      <c r="P164" s="16">
        <v>95.83</v>
      </c>
      <c r="Q164" s="18">
        <v>60</v>
      </c>
      <c r="R164" s="17">
        <v>80</v>
      </c>
      <c r="S164" s="16">
        <v>55.9</v>
      </c>
      <c r="T164" s="16">
        <v>95.83</v>
      </c>
      <c r="U164" s="18">
        <v>60</v>
      </c>
      <c r="V164" s="17">
        <v>80</v>
      </c>
      <c r="W164" s="16">
        <v>55.9</v>
      </c>
      <c r="X164" s="16">
        <v>95.83</v>
      </c>
      <c r="Y164" s="18">
        <v>60</v>
      </c>
      <c r="Z164" s="17">
        <v>80</v>
      </c>
      <c r="AA164" s="18">
        <v>60</v>
      </c>
      <c r="AB164" s="17">
        <v>80</v>
      </c>
      <c r="AC164" s="16">
        <v>55.9</v>
      </c>
      <c r="AD164" s="34" t="str">
        <f>IF($A164=$A163,"",MAX($AD$2:$AD163)+1)</f>
        <v/>
      </c>
    </row>
    <row r="165" spans="1:30" ht="12.75" customHeight="1">
      <c r="A165" s="16" t="s">
        <v>37</v>
      </c>
      <c r="B165" s="16" t="s">
        <v>214</v>
      </c>
      <c r="C165" s="18">
        <v>61</v>
      </c>
      <c r="D165" s="17">
        <v>65</v>
      </c>
      <c r="E165" s="16">
        <v>45.2</v>
      </c>
      <c r="F165" s="16">
        <v>58.33</v>
      </c>
      <c r="G165" s="16">
        <v>93.4</v>
      </c>
      <c r="H165" s="16">
        <v>88.7</v>
      </c>
      <c r="I165" s="18">
        <v>61</v>
      </c>
      <c r="J165" s="17">
        <v>65</v>
      </c>
      <c r="K165" s="16">
        <v>45.2</v>
      </c>
      <c r="L165" s="16">
        <v>58.33</v>
      </c>
      <c r="M165" s="18">
        <v>61</v>
      </c>
      <c r="N165" s="17">
        <v>65</v>
      </c>
      <c r="O165" s="16">
        <v>45.2</v>
      </c>
      <c r="P165" s="16">
        <v>58.33</v>
      </c>
      <c r="Q165" s="18">
        <v>61</v>
      </c>
      <c r="R165" s="17">
        <v>65</v>
      </c>
      <c r="S165" s="16">
        <v>45.2</v>
      </c>
      <c r="T165" s="16">
        <v>58.33</v>
      </c>
      <c r="U165" s="18">
        <v>61</v>
      </c>
      <c r="V165" s="17">
        <v>65</v>
      </c>
      <c r="W165" s="16">
        <v>45.2</v>
      </c>
      <c r="X165" s="16">
        <v>58.33</v>
      </c>
      <c r="Y165" s="18">
        <v>61</v>
      </c>
      <c r="Z165" s="17">
        <v>65</v>
      </c>
      <c r="AA165" s="18">
        <v>61</v>
      </c>
      <c r="AB165" s="17">
        <v>65</v>
      </c>
      <c r="AC165" s="16">
        <v>45.2</v>
      </c>
      <c r="AD165" s="34" t="str">
        <f>IF($A165=$A164,"",MAX($AD$2:$AD164)+1)</f>
        <v/>
      </c>
    </row>
    <row r="166" spans="1:30" ht="12.75" customHeight="1">
      <c r="A166" s="16" t="s">
        <v>37</v>
      </c>
      <c r="B166" s="16" t="s">
        <v>215</v>
      </c>
      <c r="C166" s="18">
        <v>73</v>
      </c>
      <c r="D166" s="17">
        <v>71</v>
      </c>
      <c r="E166" s="16">
        <v>50.5</v>
      </c>
      <c r="F166" s="16">
        <v>80.42</v>
      </c>
      <c r="G166" s="16">
        <v>46.7</v>
      </c>
      <c r="H166" s="16">
        <v>27.5</v>
      </c>
      <c r="I166" s="18">
        <v>73</v>
      </c>
      <c r="J166" s="17">
        <v>71</v>
      </c>
      <c r="K166" s="16">
        <v>50.5</v>
      </c>
      <c r="L166" s="16">
        <v>80.42</v>
      </c>
      <c r="M166" s="18">
        <v>73</v>
      </c>
      <c r="N166" s="17">
        <v>71</v>
      </c>
      <c r="O166" s="16">
        <v>50.5</v>
      </c>
      <c r="P166" s="16">
        <v>80.42</v>
      </c>
      <c r="Q166" s="18">
        <v>73</v>
      </c>
      <c r="R166" s="17">
        <v>71</v>
      </c>
      <c r="S166" s="16">
        <v>50.5</v>
      </c>
      <c r="T166" s="16">
        <v>80.42</v>
      </c>
      <c r="U166" s="18">
        <v>73</v>
      </c>
      <c r="V166" s="17">
        <v>71</v>
      </c>
      <c r="W166" s="16">
        <v>50.5</v>
      </c>
      <c r="X166" s="16">
        <v>80.42</v>
      </c>
      <c r="Y166" s="18">
        <v>73</v>
      </c>
      <c r="Z166" s="17">
        <v>71</v>
      </c>
      <c r="AA166" s="18">
        <v>73</v>
      </c>
      <c r="AB166" s="17">
        <v>71</v>
      </c>
      <c r="AC166" s="16">
        <v>50.5</v>
      </c>
      <c r="AD166" s="34" t="str">
        <f>IF($A166=$A165,"",MAX($AD$2:$AD165)+1)</f>
        <v/>
      </c>
    </row>
    <row r="167" spans="1:30" ht="12.75" customHeight="1">
      <c r="A167" s="16" t="s">
        <v>37</v>
      </c>
      <c r="B167" s="16" t="s">
        <v>216</v>
      </c>
      <c r="C167" s="18">
        <v>60</v>
      </c>
      <c r="D167" s="17">
        <v>69</v>
      </c>
      <c r="E167" s="16">
        <v>67</v>
      </c>
      <c r="F167" s="16">
        <v>71.25</v>
      </c>
      <c r="G167" s="16">
        <v>67.900000000000006</v>
      </c>
      <c r="H167" s="16">
        <v>71.599999999999994</v>
      </c>
      <c r="I167" s="18">
        <v>60</v>
      </c>
      <c r="J167" s="17">
        <v>69</v>
      </c>
      <c r="K167" s="16">
        <v>67</v>
      </c>
      <c r="L167" s="16">
        <v>71.25</v>
      </c>
      <c r="M167" s="18">
        <v>60</v>
      </c>
      <c r="N167" s="17">
        <v>69</v>
      </c>
      <c r="O167" s="16">
        <v>67</v>
      </c>
      <c r="P167" s="16">
        <v>71.25</v>
      </c>
      <c r="Q167" s="18">
        <v>60</v>
      </c>
      <c r="R167" s="17">
        <v>69</v>
      </c>
      <c r="S167" s="16">
        <v>67</v>
      </c>
      <c r="T167" s="16">
        <v>71.25</v>
      </c>
      <c r="U167" s="18">
        <v>60</v>
      </c>
      <c r="V167" s="17">
        <v>69</v>
      </c>
      <c r="W167" s="16">
        <v>67</v>
      </c>
      <c r="X167" s="16">
        <v>71.25</v>
      </c>
      <c r="Y167" s="18">
        <v>60</v>
      </c>
      <c r="Z167" s="17">
        <v>69</v>
      </c>
      <c r="AA167" s="18">
        <v>60</v>
      </c>
      <c r="AB167" s="17">
        <v>69</v>
      </c>
      <c r="AC167" s="16">
        <v>67</v>
      </c>
      <c r="AD167" s="34" t="str">
        <f>IF($A167=$A166,"",MAX($AD$2:$AD166)+1)</f>
        <v/>
      </c>
    </row>
    <row r="168" spans="1:30" ht="12.75" customHeight="1">
      <c r="A168" s="16" t="s">
        <v>37</v>
      </c>
      <c r="B168" s="16" t="s">
        <v>217</v>
      </c>
      <c r="C168" s="18">
        <v>91</v>
      </c>
      <c r="D168" s="17">
        <v>74</v>
      </c>
      <c r="E168" s="16">
        <v>58</v>
      </c>
      <c r="F168" s="16">
        <v>43.33</v>
      </c>
      <c r="G168" s="16">
        <v>91.7</v>
      </c>
      <c r="H168" s="16">
        <v>75.2</v>
      </c>
      <c r="I168" s="18">
        <v>91</v>
      </c>
      <c r="J168" s="17">
        <v>74</v>
      </c>
      <c r="K168" s="16">
        <v>58</v>
      </c>
      <c r="L168" s="16">
        <v>43.33</v>
      </c>
      <c r="M168" s="18">
        <v>91</v>
      </c>
      <c r="N168" s="17">
        <v>74</v>
      </c>
      <c r="O168" s="16">
        <v>58</v>
      </c>
      <c r="P168" s="16">
        <v>43.33</v>
      </c>
      <c r="Q168" s="18">
        <v>91</v>
      </c>
      <c r="R168" s="17">
        <v>74</v>
      </c>
      <c r="S168" s="16">
        <v>58</v>
      </c>
      <c r="T168" s="16">
        <v>43.33</v>
      </c>
      <c r="U168" s="18">
        <v>91</v>
      </c>
      <c r="V168" s="17">
        <v>74</v>
      </c>
      <c r="W168" s="16">
        <v>58</v>
      </c>
      <c r="X168" s="16">
        <v>43.33</v>
      </c>
      <c r="Y168" s="18">
        <v>91</v>
      </c>
      <c r="Z168" s="17">
        <v>74</v>
      </c>
      <c r="AA168" s="18">
        <v>91</v>
      </c>
      <c r="AB168" s="17">
        <v>74</v>
      </c>
      <c r="AC168" s="16">
        <v>58</v>
      </c>
      <c r="AD168" s="34" t="str">
        <f>IF($A168=$A167,"",MAX($AD$2:$AD167)+1)</f>
        <v/>
      </c>
    </row>
    <row r="169" spans="1:30" ht="12.75" customHeight="1">
      <c r="A169" s="16" t="s">
        <v>37</v>
      </c>
      <c r="B169" s="16" t="s">
        <v>218</v>
      </c>
      <c r="C169" s="18">
        <v>91</v>
      </c>
      <c r="D169" s="17">
        <v>93</v>
      </c>
      <c r="E169" s="16">
        <v>54.1</v>
      </c>
      <c r="F169" s="16">
        <v>54.17</v>
      </c>
      <c r="G169" s="16">
        <v>73.400000000000006</v>
      </c>
      <c r="H169" s="16">
        <v>90.3</v>
      </c>
      <c r="I169" s="18">
        <v>91</v>
      </c>
      <c r="J169" s="17">
        <v>93</v>
      </c>
      <c r="K169" s="16">
        <v>54.1</v>
      </c>
      <c r="L169" s="16">
        <v>54.17</v>
      </c>
      <c r="M169" s="18">
        <v>91</v>
      </c>
      <c r="N169" s="17">
        <v>93</v>
      </c>
      <c r="O169" s="16">
        <v>54.1</v>
      </c>
      <c r="P169" s="16">
        <v>54.17</v>
      </c>
      <c r="Q169" s="18">
        <v>91</v>
      </c>
      <c r="R169" s="17">
        <v>93</v>
      </c>
      <c r="S169" s="16">
        <v>54.1</v>
      </c>
      <c r="T169" s="16">
        <v>54.17</v>
      </c>
      <c r="U169" s="18">
        <v>91</v>
      </c>
      <c r="V169" s="17">
        <v>93</v>
      </c>
      <c r="W169" s="16">
        <v>54.1</v>
      </c>
      <c r="X169" s="16">
        <v>54.17</v>
      </c>
      <c r="Y169" s="18">
        <v>91</v>
      </c>
      <c r="Z169" s="17">
        <v>93</v>
      </c>
      <c r="AA169" s="18">
        <v>91</v>
      </c>
      <c r="AB169" s="17">
        <v>93</v>
      </c>
      <c r="AC169" s="16">
        <v>54.1</v>
      </c>
      <c r="AD169" s="34" t="str">
        <f>IF($A169=$A168,"",MAX($AD$2:$AD168)+1)</f>
        <v/>
      </c>
    </row>
    <row r="170" spans="1:30" ht="12.75" customHeight="1">
      <c r="A170" s="16" t="s">
        <v>37</v>
      </c>
      <c r="B170" s="16" t="s">
        <v>219</v>
      </c>
      <c r="C170" s="18">
        <v>60</v>
      </c>
      <c r="D170" s="17">
        <v>77</v>
      </c>
      <c r="E170" s="16">
        <v>56.7</v>
      </c>
      <c r="F170" s="16">
        <v>62.5</v>
      </c>
      <c r="G170" s="16">
        <v>62.2</v>
      </c>
      <c r="H170" s="16">
        <v>72.7</v>
      </c>
      <c r="I170" s="18">
        <v>60</v>
      </c>
      <c r="J170" s="17">
        <v>77</v>
      </c>
      <c r="K170" s="16">
        <v>56.7</v>
      </c>
      <c r="L170" s="16">
        <v>62.5</v>
      </c>
      <c r="M170" s="18">
        <v>60</v>
      </c>
      <c r="N170" s="17">
        <v>77</v>
      </c>
      <c r="O170" s="16">
        <v>56.7</v>
      </c>
      <c r="P170" s="16">
        <v>62.5</v>
      </c>
      <c r="Q170" s="18">
        <v>60</v>
      </c>
      <c r="R170" s="17">
        <v>77</v>
      </c>
      <c r="S170" s="16">
        <v>56.7</v>
      </c>
      <c r="T170" s="16">
        <v>62.5</v>
      </c>
      <c r="U170" s="18">
        <v>60</v>
      </c>
      <c r="V170" s="17">
        <v>77</v>
      </c>
      <c r="W170" s="16">
        <v>56.7</v>
      </c>
      <c r="X170" s="16">
        <v>62.5</v>
      </c>
      <c r="Y170" s="18">
        <v>60</v>
      </c>
      <c r="Z170" s="17">
        <v>77</v>
      </c>
      <c r="AA170" s="18">
        <v>60</v>
      </c>
      <c r="AB170" s="17">
        <v>77</v>
      </c>
      <c r="AC170" s="16">
        <v>56.7</v>
      </c>
      <c r="AD170" s="34" t="str">
        <f>IF($A170=$A169,"",MAX($AD$2:$AD169)+1)</f>
        <v/>
      </c>
    </row>
    <row r="171" spans="1:30" ht="12.75" customHeight="1">
      <c r="A171" s="16" t="s">
        <v>37</v>
      </c>
      <c r="B171" s="16" t="s">
        <v>220</v>
      </c>
      <c r="C171" s="18">
        <v>60</v>
      </c>
      <c r="D171" s="17">
        <v>87</v>
      </c>
      <c r="E171" s="16">
        <v>57.4</v>
      </c>
      <c r="F171" s="16">
        <v>55.83</v>
      </c>
      <c r="G171" s="16">
        <v>51.9</v>
      </c>
      <c r="H171" s="16">
        <v>53.8</v>
      </c>
      <c r="I171" s="18">
        <v>60</v>
      </c>
      <c r="J171" s="17">
        <v>87</v>
      </c>
      <c r="K171" s="16">
        <v>57.4</v>
      </c>
      <c r="L171" s="16">
        <v>55.83</v>
      </c>
      <c r="M171" s="18">
        <v>60</v>
      </c>
      <c r="N171" s="17">
        <v>87</v>
      </c>
      <c r="O171" s="16">
        <v>57.4</v>
      </c>
      <c r="P171" s="16">
        <v>55.83</v>
      </c>
      <c r="Q171" s="18">
        <v>60</v>
      </c>
      <c r="R171" s="17">
        <v>87</v>
      </c>
      <c r="S171" s="16">
        <v>57.4</v>
      </c>
      <c r="T171" s="16">
        <v>55.83</v>
      </c>
      <c r="U171" s="18">
        <v>60</v>
      </c>
      <c r="V171" s="17">
        <v>87</v>
      </c>
      <c r="W171" s="16">
        <v>57.4</v>
      </c>
      <c r="X171" s="16">
        <v>55.83</v>
      </c>
      <c r="Y171" s="18">
        <v>60</v>
      </c>
      <c r="Z171" s="17">
        <v>87</v>
      </c>
      <c r="AA171" s="18">
        <v>60</v>
      </c>
      <c r="AB171" s="17">
        <v>87</v>
      </c>
      <c r="AC171" s="16">
        <v>57.4</v>
      </c>
      <c r="AD171" s="34" t="str">
        <f>IF($A171=$A170,"",MAX($AD$2:$AD170)+1)</f>
        <v/>
      </c>
    </row>
    <row r="172" spans="1:30" ht="12.75" customHeight="1">
      <c r="A172" s="16" t="s">
        <v>37</v>
      </c>
      <c r="B172" s="16" t="s">
        <v>221</v>
      </c>
      <c r="C172" s="18">
        <v>91</v>
      </c>
      <c r="D172" s="17">
        <v>70</v>
      </c>
      <c r="E172" s="16">
        <v>64.3</v>
      </c>
      <c r="F172" s="16">
        <v>86.25</v>
      </c>
      <c r="G172" s="16">
        <v>40.9</v>
      </c>
      <c r="H172" s="16">
        <v>75.900000000000006</v>
      </c>
      <c r="I172" s="18">
        <v>91</v>
      </c>
      <c r="J172" s="17">
        <v>70</v>
      </c>
      <c r="K172" s="16">
        <v>64.3</v>
      </c>
      <c r="L172" s="16">
        <v>86.25</v>
      </c>
      <c r="M172" s="18">
        <v>91</v>
      </c>
      <c r="N172" s="17">
        <v>70</v>
      </c>
      <c r="O172" s="16">
        <v>64.3</v>
      </c>
      <c r="P172" s="16">
        <v>86.25</v>
      </c>
      <c r="Q172" s="18">
        <v>91</v>
      </c>
      <c r="R172" s="17">
        <v>70</v>
      </c>
      <c r="S172" s="16">
        <v>64.3</v>
      </c>
      <c r="T172" s="16">
        <v>86.25</v>
      </c>
      <c r="U172" s="18">
        <v>91</v>
      </c>
      <c r="V172" s="17">
        <v>70</v>
      </c>
      <c r="W172" s="16">
        <v>64.3</v>
      </c>
      <c r="X172" s="16">
        <v>86.25</v>
      </c>
      <c r="Y172" s="18">
        <v>91</v>
      </c>
      <c r="Z172" s="17">
        <v>70</v>
      </c>
      <c r="AA172" s="18">
        <v>91</v>
      </c>
      <c r="AB172" s="17">
        <v>70</v>
      </c>
      <c r="AC172" s="16">
        <v>64.3</v>
      </c>
      <c r="AD172" s="34" t="str">
        <f>IF($A172=$A171,"",MAX($AD$2:$AD171)+1)</f>
        <v/>
      </c>
    </row>
    <row r="173" spans="1:30" ht="12.75" customHeight="1">
      <c r="A173" s="16" t="s">
        <v>37</v>
      </c>
      <c r="B173" s="16" t="s">
        <v>222</v>
      </c>
      <c r="C173" s="18">
        <v>60</v>
      </c>
      <c r="D173" s="17">
        <v>78</v>
      </c>
      <c r="E173" s="16">
        <v>60.5</v>
      </c>
      <c r="F173" s="16">
        <v>82.5</v>
      </c>
      <c r="G173" s="16">
        <v>69.7</v>
      </c>
      <c r="H173" s="16">
        <v>58.2</v>
      </c>
      <c r="I173" s="18">
        <v>60</v>
      </c>
      <c r="J173" s="17">
        <v>78</v>
      </c>
      <c r="K173" s="16">
        <v>60.5</v>
      </c>
      <c r="L173" s="16">
        <v>82.5</v>
      </c>
      <c r="M173" s="18">
        <v>60</v>
      </c>
      <c r="N173" s="17">
        <v>78</v>
      </c>
      <c r="O173" s="16">
        <v>60.5</v>
      </c>
      <c r="P173" s="16">
        <v>82.5</v>
      </c>
      <c r="Q173" s="18">
        <v>60</v>
      </c>
      <c r="R173" s="17">
        <v>78</v>
      </c>
      <c r="S173" s="16">
        <v>60.5</v>
      </c>
      <c r="T173" s="16">
        <v>82.5</v>
      </c>
      <c r="U173" s="18">
        <v>60</v>
      </c>
      <c r="V173" s="17">
        <v>78</v>
      </c>
      <c r="W173" s="16">
        <v>60.5</v>
      </c>
      <c r="X173" s="16">
        <v>82.5</v>
      </c>
      <c r="Y173" s="18">
        <v>60</v>
      </c>
      <c r="Z173" s="17">
        <v>78</v>
      </c>
      <c r="AA173" s="18">
        <v>60</v>
      </c>
      <c r="AB173" s="17">
        <v>78</v>
      </c>
      <c r="AC173" s="16">
        <v>60.5</v>
      </c>
      <c r="AD173" s="34" t="str">
        <f>IF($A173=$A172,"",MAX($AD$2:$AD172)+1)</f>
        <v/>
      </c>
    </row>
    <row r="174" spans="1:30" ht="12.75" customHeight="1">
      <c r="A174" s="16" t="s">
        <v>37</v>
      </c>
      <c r="B174" s="16" t="s">
        <v>223</v>
      </c>
      <c r="C174" s="18">
        <v>61</v>
      </c>
      <c r="D174" s="17">
        <v>85</v>
      </c>
      <c r="E174" s="16">
        <v>50.2</v>
      </c>
      <c r="F174" s="16">
        <v>84.58</v>
      </c>
      <c r="G174" s="16">
        <v>57.6</v>
      </c>
      <c r="H174" s="16">
        <v>63.1</v>
      </c>
      <c r="I174" s="18">
        <v>61</v>
      </c>
      <c r="J174" s="17">
        <v>85</v>
      </c>
      <c r="K174" s="16">
        <v>50.2</v>
      </c>
      <c r="L174" s="16">
        <v>84.58</v>
      </c>
      <c r="M174" s="18">
        <v>61</v>
      </c>
      <c r="N174" s="17">
        <v>85</v>
      </c>
      <c r="O174" s="16">
        <v>50.2</v>
      </c>
      <c r="P174" s="16">
        <v>84.58</v>
      </c>
      <c r="Q174" s="18">
        <v>61</v>
      </c>
      <c r="R174" s="17">
        <v>85</v>
      </c>
      <c r="S174" s="16">
        <v>50.2</v>
      </c>
      <c r="T174" s="16">
        <v>84.58</v>
      </c>
      <c r="U174" s="18">
        <v>61</v>
      </c>
      <c r="V174" s="17">
        <v>85</v>
      </c>
      <c r="W174" s="16">
        <v>50.2</v>
      </c>
      <c r="X174" s="16">
        <v>84.58</v>
      </c>
      <c r="Y174" s="18">
        <v>61</v>
      </c>
      <c r="Z174" s="17">
        <v>85</v>
      </c>
      <c r="AA174" s="18">
        <v>61</v>
      </c>
      <c r="AB174" s="17">
        <v>85</v>
      </c>
      <c r="AC174" s="16">
        <v>50.2</v>
      </c>
      <c r="AD174" s="34" t="str">
        <f>IF($A174=$A173,"",MAX($AD$2:$AD173)+1)</f>
        <v/>
      </c>
    </row>
    <row r="175" spans="1:30" ht="12.75" customHeight="1">
      <c r="A175" s="16" t="s">
        <v>37</v>
      </c>
      <c r="B175" s="16" t="s">
        <v>224</v>
      </c>
      <c r="C175" s="18">
        <v>60</v>
      </c>
      <c r="D175" s="17">
        <v>92</v>
      </c>
      <c r="E175" s="16">
        <v>52.2</v>
      </c>
      <c r="F175" s="16">
        <v>87.08</v>
      </c>
      <c r="G175" s="16">
        <v>50.5</v>
      </c>
      <c r="H175" s="16">
        <v>52</v>
      </c>
      <c r="I175" s="18">
        <v>60</v>
      </c>
      <c r="J175" s="17">
        <v>92</v>
      </c>
      <c r="K175" s="16">
        <v>52.2</v>
      </c>
      <c r="L175" s="16">
        <v>87.08</v>
      </c>
      <c r="M175" s="18">
        <v>60</v>
      </c>
      <c r="N175" s="17">
        <v>92</v>
      </c>
      <c r="O175" s="16">
        <v>52.2</v>
      </c>
      <c r="P175" s="16">
        <v>87.08</v>
      </c>
      <c r="Q175" s="18">
        <v>60</v>
      </c>
      <c r="R175" s="17">
        <v>92</v>
      </c>
      <c r="S175" s="16">
        <v>52.2</v>
      </c>
      <c r="T175" s="16">
        <v>87.08</v>
      </c>
      <c r="U175" s="18">
        <v>60</v>
      </c>
      <c r="V175" s="17">
        <v>92</v>
      </c>
      <c r="W175" s="16">
        <v>52.2</v>
      </c>
      <c r="X175" s="16">
        <v>87.08</v>
      </c>
      <c r="Y175" s="18">
        <v>60</v>
      </c>
      <c r="Z175" s="17">
        <v>92</v>
      </c>
      <c r="AA175" s="18">
        <v>60</v>
      </c>
      <c r="AB175" s="17">
        <v>92</v>
      </c>
      <c r="AC175" s="16">
        <v>52.2</v>
      </c>
      <c r="AD175" s="34" t="str">
        <f>IF($A175=$A174,"",MAX($AD$2:$AD174)+1)</f>
        <v/>
      </c>
    </row>
    <row r="176" spans="1:30" ht="12.75" customHeight="1">
      <c r="A176" s="16" t="s">
        <v>38</v>
      </c>
      <c r="B176" s="16" t="s">
        <v>225</v>
      </c>
      <c r="C176" s="18">
        <v>66</v>
      </c>
      <c r="D176" s="17">
        <v>82</v>
      </c>
      <c r="E176" s="16">
        <v>99.3</v>
      </c>
      <c r="F176" s="16">
        <v>52.2</v>
      </c>
      <c r="G176" s="16">
        <v>59.2</v>
      </c>
      <c r="H176" s="16">
        <v>62.5</v>
      </c>
      <c r="I176" s="18">
        <v>66</v>
      </c>
      <c r="J176" s="17">
        <v>82</v>
      </c>
      <c r="K176" s="16">
        <v>99.3</v>
      </c>
      <c r="L176" s="16">
        <v>52.2</v>
      </c>
      <c r="M176" s="18">
        <v>66</v>
      </c>
      <c r="N176" s="17">
        <v>82</v>
      </c>
      <c r="O176" s="16">
        <v>99.3</v>
      </c>
      <c r="P176" s="16">
        <v>52.2</v>
      </c>
      <c r="Q176" s="18">
        <v>66</v>
      </c>
      <c r="R176" s="17">
        <v>82</v>
      </c>
      <c r="S176" s="16">
        <v>99.3</v>
      </c>
      <c r="T176" s="16">
        <v>52.2</v>
      </c>
      <c r="U176" s="18">
        <v>66</v>
      </c>
      <c r="V176" s="17">
        <v>82</v>
      </c>
      <c r="W176" s="16">
        <v>99.3</v>
      </c>
      <c r="X176" s="16">
        <v>52.2</v>
      </c>
      <c r="Y176" s="18">
        <v>66</v>
      </c>
      <c r="Z176" s="17">
        <v>82</v>
      </c>
      <c r="AA176" s="18">
        <v>66</v>
      </c>
      <c r="AB176" s="17">
        <v>82</v>
      </c>
      <c r="AC176" s="16">
        <v>99.3</v>
      </c>
      <c r="AD176" s="34">
        <f>IF($A176=$A175,"",MAX($AD$2:$AD175)+1)</f>
        <v>14</v>
      </c>
    </row>
    <row r="177" spans="1:30" ht="12.75" customHeight="1">
      <c r="A177" s="16" t="s">
        <v>38</v>
      </c>
      <c r="B177" s="16" t="s">
        <v>226</v>
      </c>
      <c r="C177" s="18">
        <v>60</v>
      </c>
      <c r="D177" s="17">
        <v>76</v>
      </c>
      <c r="E177" s="16">
        <v>42.9</v>
      </c>
      <c r="F177" s="16">
        <v>53.8</v>
      </c>
      <c r="G177" s="16">
        <v>53.9</v>
      </c>
      <c r="H177" s="16">
        <v>46.5</v>
      </c>
      <c r="I177" s="18">
        <v>60</v>
      </c>
      <c r="J177" s="17">
        <v>76</v>
      </c>
      <c r="K177" s="16">
        <v>42.9</v>
      </c>
      <c r="L177" s="16">
        <v>53.8</v>
      </c>
      <c r="M177" s="18">
        <v>60</v>
      </c>
      <c r="N177" s="17">
        <v>76</v>
      </c>
      <c r="O177" s="16">
        <v>42.9</v>
      </c>
      <c r="P177" s="16">
        <v>53.8</v>
      </c>
      <c r="Q177" s="18">
        <v>60</v>
      </c>
      <c r="R177" s="17">
        <v>76</v>
      </c>
      <c r="S177" s="16">
        <v>42.9</v>
      </c>
      <c r="T177" s="16">
        <v>53.8</v>
      </c>
      <c r="U177" s="18">
        <v>60</v>
      </c>
      <c r="V177" s="17">
        <v>76</v>
      </c>
      <c r="W177" s="16">
        <v>42.9</v>
      </c>
      <c r="X177" s="16">
        <v>53.8</v>
      </c>
      <c r="Y177" s="18">
        <v>60</v>
      </c>
      <c r="Z177" s="17">
        <v>76</v>
      </c>
      <c r="AA177" s="18">
        <v>60</v>
      </c>
      <c r="AB177" s="17">
        <v>76</v>
      </c>
      <c r="AC177" s="16">
        <v>42.9</v>
      </c>
      <c r="AD177" s="34" t="str">
        <f>IF($A177=$A176,"",MAX($AD$2:$AD176)+1)</f>
        <v/>
      </c>
    </row>
    <row r="178" spans="1:30" ht="12.75" customHeight="1">
      <c r="A178" s="16" t="s">
        <v>38</v>
      </c>
      <c r="B178" s="16" t="s">
        <v>227</v>
      </c>
      <c r="C178" s="18">
        <v>64</v>
      </c>
      <c r="D178" s="17">
        <v>77</v>
      </c>
      <c r="E178" s="16">
        <v>55.9</v>
      </c>
      <c r="F178" s="16">
        <v>43.5</v>
      </c>
      <c r="G178" s="16">
        <v>63.9</v>
      </c>
      <c r="H178" s="16">
        <v>50</v>
      </c>
      <c r="I178" s="18">
        <v>64</v>
      </c>
      <c r="J178" s="17">
        <v>77</v>
      </c>
      <c r="K178" s="16">
        <v>55.9</v>
      </c>
      <c r="L178" s="16">
        <v>43.5</v>
      </c>
      <c r="M178" s="18">
        <v>64</v>
      </c>
      <c r="N178" s="17">
        <v>77</v>
      </c>
      <c r="O178" s="16">
        <v>55.9</v>
      </c>
      <c r="P178" s="16">
        <v>43.5</v>
      </c>
      <c r="Q178" s="18">
        <v>64</v>
      </c>
      <c r="R178" s="17">
        <v>77</v>
      </c>
      <c r="S178" s="16">
        <v>55.9</v>
      </c>
      <c r="T178" s="16">
        <v>43.5</v>
      </c>
      <c r="U178" s="18">
        <v>64</v>
      </c>
      <c r="V178" s="17">
        <v>77</v>
      </c>
      <c r="W178" s="16">
        <v>55.9</v>
      </c>
      <c r="X178" s="16">
        <v>43.5</v>
      </c>
      <c r="Y178" s="18">
        <v>64</v>
      </c>
      <c r="Z178" s="17">
        <v>77</v>
      </c>
      <c r="AA178" s="18">
        <v>64</v>
      </c>
      <c r="AB178" s="17">
        <v>77</v>
      </c>
      <c r="AC178" s="16">
        <v>55.9</v>
      </c>
      <c r="AD178" s="34" t="str">
        <f>IF($A178=$A177,"",MAX($AD$2:$AD177)+1)</f>
        <v/>
      </c>
    </row>
    <row r="179" spans="1:30" ht="12.75" customHeight="1">
      <c r="A179" s="16" t="s">
        <v>38</v>
      </c>
      <c r="B179" s="16" t="s">
        <v>228</v>
      </c>
      <c r="C179" s="18">
        <v>91</v>
      </c>
      <c r="D179" s="17">
        <v>83</v>
      </c>
      <c r="E179" s="16">
        <v>64.599999999999994</v>
      </c>
      <c r="F179" s="16">
        <v>67</v>
      </c>
      <c r="G179" s="16">
        <v>58.9</v>
      </c>
      <c r="H179" s="16">
        <v>52.3</v>
      </c>
      <c r="I179" s="18">
        <v>91</v>
      </c>
      <c r="J179" s="17">
        <v>83</v>
      </c>
      <c r="K179" s="16">
        <v>64.599999999999994</v>
      </c>
      <c r="L179" s="16">
        <v>67</v>
      </c>
      <c r="M179" s="18">
        <v>91</v>
      </c>
      <c r="N179" s="17">
        <v>83</v>
      </c>
      <c r="O179" s="16">
        <v>64.599999999999994</v>
      </c>
      <c r="P179" s="16">
        <v>67</v>
      </c>
      <c r="Q179" s="18">
        <v>91</v>
      </c>
      <c r="R179" s="17">
        <v>83</v>
      </c>
      <c r="S179" s="16">
        <v>64.599999999999994</v>
      </c>
      <c r="T179" s="16">
        <v>67</v>
      </c>
      <c r="U179" s="18">
        <v>91</v>
      </c>
      <c r="V179" s="17">
        <v>83</v>
      </c>
      <c r="W179" s="16">
        <v>64.599999999999994</v>
      </c>
      <c r="X179" s="16">
        <v>67</v>
      </c>
      <c r="Y179" s="18">
        <v>91</v>
      </c>
      <c r="Z179" s="17">
        <v>83</v>
      </c>
      <c r="AA179" s="18">
        <v>91</v>
      </c>
      <c r="AB179" s="17">
        <v>83</v>
      </c>
      <c r="AC179" s="16">
        <v>64.599999999999994</v>
      </c>
      <c r="AD179" s="34" t="str">
        <f>IF($A179=$A178,"",MAX($AD$2:$AD178)+1)</f>
        <v/>
      </c>
    </row>
    <row r="180" spans="1:30" ht="12.75" customHeight="1">
      <c r="A180" s="16" t="s">
        <v>38</v>
      </c>
      <c r="B180" s="16" t="s">
        <v>229</v>
      </c>
      <c r="C180" s="18">
        <v>60</v>
      </c>
      <c r="D180" s="17">
        <v>94</v>
      </c>
      <c r="E180" s="16">
        <v>77.7</v>
      </c>
      <c r="F180" s="16">
        <v>29</v>
      </c>
      <c r="G180" s="16">
        <v>72.599999999999994</v>
      </c>
      <c r="H180" s="16">
        <v>36.299999999999997</v>
      </c>
      <c r="I180" s="18">
        <v>60</v>
      </c>
      <c r="J180" s="17">
        <v>94</v>
      </c>
      <c r="K180" s="16">
        <v>77.7</v>
      </c>
      <c r="L180" s="16">
        <v>29</v>
      </c>
      <c r="M180" s="18">
        <v>60</v>
      </c>
      <c r="N180" s="17">
        <v>94</v>
      </c>
      <c r="O180" s="16">
        <v>77.7</v>
      </c>
      <c r="P180" s="16">
        <v>29</v>
      </c>
      <c r="Q180" s="18">
        <v>60</v>
      </c>
      <c r="R180" s="17">
        <v>94</v>
      </c>
      <c r="S180" s="16">
        <v>77.7</v>
      </c>
      <c r="T180" s="16">
        <v>29</v>
      </c>
      <c r="U180" s="18">
        <v>60</v>
      </c>
      <c r="V180" s="17">
        <v>94</v>
      </c>
      <c r="W180" s="16">
        <v>77.7</v>
      </c>
      <c r="X180" s="16">
        <v>29</v>
      </c>
      <c r="Y180" s="18">
        <v>60</v>
      </c>
      <c r="Z180" s="17">
        <v>94</v>
      </c>
      <c r="AA180" s="18">
        <v>60</v>
      </c>
      <c r="AB180" s="17">
        <v>94</v>
      </c>
      <c r="AC180" s="16">
        <v>77.7</v>
      </c>
      <c r="AD180" s="34" t="str">
        <f>IF($A180=$A179,"",MAX($AD$2:$AD179)+1)</f>
        <v/>
      </c>
    </row>
    <row r="181" spans="1:30" ht="12.75" customHeight="1">
      <c r="A181" s="16" t="s">
        <v>38</v>
      </c>
      <c r="B181" s="16" t="s">
        <v>230</v>
      </c>
      <c r="C181" s="18">
        <v>88</v>
      </c>
      <c r="D181" s="17">
        <v>85</v>
      </c>
      <c r="E181" s="16">
        <v>80.2</v>
      </c>
      <c r="F181" s="16">
        <v>78</v>
      </c>
      <c r="G181" s="16">
        <v>86.2</v>
      </c>
      <c r="H181" s="16">
        <v>35.299999999999997</v>
      </c>
      <c r="I181" s="18">
        <v>88</v>
      </c>
      <c r="J181" s="17">
        <v>85</v>
      </c>
      <c r="K181" s="16">
        <v>80.2</v>
      </c>
      <c r="L181" s="16">
        <v>78</v>
      </c>
      <c r="M181" s="18">
        <v>88</v>
      </c>
      <c r="N181" s="17">
        <v>85</v>
      </c>
      <c r="O181" s="16">
        <v>80.2</v>
      </c>
      <c r="P181" s="16">
        <v>78</v>
      </c>
      <c r="Q181" s="18">
        <v>88</v>
      </c>
      <c r="R181" s="17">
        <v>85</v>
      </c>
      <c r="S181" s="16">
        <v>80.2</v>
      </c>
      <c r="T181" s="16">
        <v>78</v>
      </c>
      <c r="U181" s="18">
        <v>88</v>
      </c>
      <c r="V181" s="17">
        <v>85</v>
      </c>
      <c r="W181" s="16">
        <v>80.2</v>
      </c>
      <c r="X181" s="16">
        <v>78</v>
      </c>
      <c r="Y181" s="18">
        <v>88</v>
      </c>
      <c r="Z181" s="17">
        <v>85</v>
      </c>
      <c r="AA181" s="18">
        <v>88</v>
      </c>
      <c r="AB181" s="17">
        <v>85</v>
      </c>
      <c r="AC181" s="16">
        <v>80.2</v>
      </c>
      <c r="AD181" s="34" t="str">
        <f>IF($A181=$A180,"",MAX($AD$2:$AD180)+1)</f>
        <v/>
      </c>
    </row>
    <row r="182" spans="1:30" ht="12.75" customHeight="1">
      <c r="A182" s="16" t="s">
        <v>38</v>
      </c>
      <c r="B182" s="16" t="s">
        <v>231</v>
      </c>
      <c r="C182" s="18">
        <v>68</v>
      </c>
      <c r="D182" s="17">
        <v>82</v>
      </c>
      <c r="E182" s="16">
        <v>70.099999999999994</v>
      </c>
      <c r="F182" s="16">
        <v>54.7</v>
      </c>
      <c r="G182" s="16">
        <v>52.4</v>
      </c>
      <c r="H182" s="16">
        <v>24</v>
      </c>
      <c r="I182" s="18">
        <v>68</v>
      </c>
      <c r="J182" s="17">
        <v>82</v>
      </c>
      <c r="K182" s="16">
        <v>70.099999999999994</v>
      </c>
      <c r="L182" s="16">
        <v>54.7</v>
      </c>
      <c r="M182" s="18">
        <v>68</v>
      </c>
      <c r="N182" s="17">
        <v>82</v>
      </c>
      <c r="O182" s="16">
        <v>70.099999999999994</v>
      </c>
      <c r="P182" s="16">
        <v>54.7</v>
      </c>
      <c r="Q182" s="18">
        <v>68</v>
      </c>
      <c r="R182" s="17">
        <v>82</v>
      </c>
      <c r="S182" s="16">
        <v>70.099999999999994</v>
      </c>
      <c r="T182" s="16">
        <v>54.7</v>
      </c>
      <c r="U182" s="18">
        <v>68</v>
      </c>
      <c r="V182" s="17">
        <v>82</v>
      </c>
      <c r="W182" s="16">
        <v>70.099999999999994</v>
      </c>
      <c r="X182" s="16">
        <v>54.7</v>
      </c>
      <c r="Y182" s="18">
        <v>68</v>
      </c>
      <c r="Z182" s="17">
        <v>82</v>
      </c>
      <c r="AA182" s="18">
        <v>68</v>
      </c>
      <c r="AB182" s="17">
        <v>82</v>
      </c>
      <c r="AC182" s="16">
        <v>70.099999999999994</v>
      </c>
      <c r="AD182" s="34" t="str">
        <f>IF($A182=$A181,"",MAX($AD$2:$AD181)+1)</f>
        <v/>
      </c>
    </row>
    <row r="183" spans="1:30" ht="12.75" customHeight="1">
      <c r="A183" s="16" t="s">
        <v>38</v>
      </c>
      <c r="B183" s="16" t="s">
        <v>232</v>
      </c>
      <c r="C183" s="18">
        <v>60</v>
      </c>
      <c r="D183" s="17">
        <v>73</v>
      </c>
      <c r="E183" s="16">
        <v>53.1</v>
      </c>
      <c r="F183" s="16">
        <v>61.1</v>
      </c>
      <c r="G183" s="16">
        <v>57.7</v>
      </c>
      <c r="H183" s="16">
        <v>83.1</v>
      </c>
      <c r="I183" s="18">
        <v>60</v>
      </c>
      <c r="J183" s="17">
        <v>73</v>
      </c>
      <c r="K183" s="16">
        <v>53.1</v>
      </c>
      <c r="L183" s="16">
        <v>61.1</v>
      </c>
      <c r="M183" s="18">
        <v>60</v>
      </c>
      <c r="N183" s="17">
        <v>73</v>
      </c>
      <c r="O183" s="16">
        <v>53.1</v>
      </c>
      <c r="P183" s="16">
        <v>61.1</v>
      </c>
      <c r="Q183" s="18">
        <v>60</v>
      </c>
      <c r="R183" s="17">
        <v>73</v>
      </c>
      <c r="S183" s="16">
        <v>53.1</v>
      </c>
      <c r="T183" s="16">
        <v>61.1</v>
      </c>
      <c r="U183" s="18">
        <v>60</v>
      </c>
      <c r="V183" s="17">
        <v>73</v>
      </c>
      <c r="W183" s="16">
        <v>53.1</v>
      </c>
      <c r="X183" s="16">
        <v>61.1</v>
      </c>
      <c r="Y183" s="18">
        <v>60</v>
      </c>
      <c r="Z183" s="17">
        <v>73</v>
      </c>
      <c r="AA183" s="18">
        <v>60</v>
      </c>
      <c r="AB183" s="17">
        <v>73</v>
      </c>
      <c r="AC183" s="16">
        <v>53.1</v>
      </c>
      <c r="AD183" s="34" t="str">
        <f>IF($A183=$A182,"",MAX($AD$2:$AD182)+1)</f>
        <v/>
      </c>
    </row>
    <row r="184" spans="1:30" ht="12.75" customHeight="1">
      <c r="A184" s="16" t="s">
        <v>38</v>
      </c>
      <c r="B184" s="16" t="s">
        <v>233</v>
      </c>
      <c r="C184" s="18">
        <v>62</v>
      </c>
      <c r="D184" s="17">
        <v>83</v>
      </c>
      <c r="E184" s="16">
        <v>62.6</v>
      </c>
      <c r="F184" s="16">
        <v>51.7</v>
      </c>
      <c r="G184" s="16">
        <v>50.2</v>
      </c>
      <c r="H184" s="16">
        <v>58.5</v>
      </c>
      <c r="I184" s="18">
        <v>62</v>
      </c>
      <c r="J184" s="17">
        <v>83</v>
      </c>
      <c r="K184" s="16">
        <v>62.6</v>
      </c>
      <c r="L184" s="16">
        <v>51.7</v>
      </c>
      <c r="M184" s="18">
        <v>62</v>
      </c>
      <c r="N184" s="17">
        <v>83</v>
      </c>
      <c r="O184" s="16">
        <v>62.6</v>
      </c>
      <c r="P184" s="16">
        <v>51.7</v>
      </c>
      <c r="Q184" s="18">
        <v>62</v>
      </c>
      <c r="R184" s="17">
        <v>83</v>
      </c>
      <c r="S184" s="16">
        <v>62.6</v>
      </c>
      <c r="T184" s="16">
        <v>51.7</v>
      </c>
      <c r="U184" s="18">
        <v>62</v>
      </c>
      <c r="V184" s="17">
        <v>83</v>
      </c>
      <c r="W184" s="16">
        <v>62.6</v>
      </c>
      <c r="X184" s="16">
        <v>51.7</v>
      </c>
      <c r="Y184" s="18">
        <v>62</v>
      </c>
      <c r="Z184" s="17">
        <v>83</v>
      </c>
      <c r="AA184" s="18">
        <v>62</v>
      </c>
      <c r="AB184" s="17">
        <v>83</v>
      </c>
      <c r="AC184" s="16">
        <v>62.6</v>
      </c>
      <c r="AD184" s="34" t="str">
        <f>IF($A184=$A183,"",MAX($AD$2:$AD183)+1)</f>
        <v/>
      </c>
    </row>
    <row r="185" spans="1:30" ht="12.75" customHeight="1">
      <c r="A185" s="16" t="s">
        <v>38</v>
      </c>
      <c r="B185" s="16" t="s">
        <v>234</v>
      </c>
      <c r="C185" s="18">
        <v>99</v>
      </c>
      <c r="D185" s="17">
        <v>78</v>
      </c>
      <c r="E185" s="16">
        <v>74.599999999999994</v>
      </c>
      <c r="F185" s="16">
        <v>59.5</v>
      </c>
      <c r="G185" s="16">
        <v>61</v>
      </c>
      <c r="H185" s="16">
        <v>57.7</v>
      </c>
      <c r="I185" s="18">
        <v>99</v>
      </c>
      <c r="J185" s="17">
        <v>78</v>
      </c>
      <c r="K185" s="16">
        <v>74.599999999999994</v>
      </c>
      <c r="L185" s="16">
        <v>59.5</v>
      </c>
      <c r="M185" s="18">
        <v>99</v>
      </c>
      <c r="N185" s="17">
        <v>78</v>
      </c>
      <c r="O185" s="16">
        <v>74.599999999999994</v>
      </c>
      <c r="P185" s="16">
        <v>59.5</v>
      </c>
      <c r="Q185" s="18">
        <v>99</v>
      </c>
      <c r="R185" s="17">
        <v>78</v>
      </c>
      <c r="S185" s="16">
        <v>74.599999999999994</v>
      </c>
      <c r="T185" s="16">
        <v>59.5</v>
      </c>
      <c r="U185" s="18">
        <v>99</v>
      </c>
      <c r="V185" s="17">
        <v>78</v>
      </c>
      <c r="W185" s="16">
        <v>74.599999999999994</v>
      </c>
      <c r="X185" s="16">
        <v>59.5</v>
      </c>
      <c r="Y185" s="18">
        <v>99</v>
      </c>
      <c r="Z185" s="17">
        <v>78</v>
      </c>
      <c r="AA185" s="18">
        <v>99</v>
      </c>
      <c r="AB185" s="17">
        <v>78</v>
      </c>
      <c r="AC185" s="16">
        <v>74.599999999999994</v>
      </c>
      <c r="AD185" s="34" t="str">
        <f>IF($A185=$A184,"",MAX($AD$2:$AD184)+1)</f>
        <v/>
      </c>
    </row>
    <row r="186" spans="1:30" ht="12.75" customHeight="1">
      <c r="A186" s="16" t="s">
        <v>38</v>
      </c>
      <c r="B186" s="16" t="s">
        <v>235</v>
      </c>
      <c r="C186" s="18">
        <v>60</v>
      </c>
      <c r="D186" s="17">
        <v>72</v>
      </c>
      <c r="E186" s="16">
        <v>56.4</v>
      </c>
      <c r="F186" s="16">
        <v>65.900000000000006</v>
      </c>
      <c r="G186" s="16">
        <v>28.7</v>
      </c>
      <c r="H186" s="16">
        <v>66.5</v>
      </c>
      <c r="I186" s="18">
        <v>60</v>
      </c>
      <c r="J186" s="17">
        <v>72</v>
      </c>
      <c r="K186" s="16">
        <v>56.4</v>
      </c>
      <c r="L186" s="16">
        <v>65.900000000000006</v>
      </c>
      <c r="M186" s="18">
        <v>60</v>
      </c>
      <c r="N186" s="17">
        <v>72</v>
      </c>
      <c r="O186" s="16">
        <v>56.4</v>
      </c>
      <c r="P186" s="16">
        <v>65.900000000000006</v>
      </c>
      <c r="Q186" s="18">
        <v>60</v>
      </c>
      <c r="R186" s="17">
        <v>72</v>
      </c>
      <c r="S186" s="16">
        <v>56.4</v>
      </c>
      <c r="T186" s="16">
        <v>65.900000000000006</v>
      </c>
      <c r="U186" s="18">
        <v>60</v>
      </c>
      <c r="V186" s="17">
        <v>72</v>
      </c>
      <c r="W186" s="16">
        <v>56.4</v>
      </c>
      <c r="X186" s="16">
        <v>65.900000000000006</v>
      </c>
      <c r="Y186" s="18">
        <v>60</v>
      </c>
      <c r="Z186" s="17">
        <v>72</v>
      </c>
      <c r="AA186" s="18">
        <v>60</v>
      </c>
      <c r="AB186" s="17">
        <v>72</v>
      </c>
      <c r="AC186" s="16">
        <v>56.4</v>
      </c>
      <c r="AD186" s="34" t="str">
        <f>IF($A186=$A185,"",MAX($AD$2:$AD185)+1)</f>
        <v/>
      </c>
    </row>
    <row r="187" spans="1:30" ht="12.75" customHeight="1">
      <c r="A187" s="16" t="s">
        <v>38</v>
      </c>
      <c r="B187" s="16" t="s">
        <v>236</v>
      </c>
      <c r="C187" s="16">
        <v>60</v>
      </c>
      <c r="D187" s="16"/>
      <c r="E187" s="16">
        <v>48.4</v>
      </c>
      <c r="F187" s="16">
        <v>66</v>
      </c>
      <c r="G187" s="16">
        <v>50.2</v>
      </c>
      <c r="H187" s="16">
        <v>53.1</v>
      </c>
      <c r="I187" s="16">
        <v>60</v>
      </c>
      <c r="J187" s="16"/>
      <c r="K187" s="16">
        <v>48.4</v>
      </c>
      <c r="L187" s="16">
        <v>66</v>
      </c>
      <c r="M187" s="16">
        <v>60</v>
      </c>
      <c r="N187" s="16"/>
      <c r="O187" s="16">
        <v>48.4</v>
      </c>
      <c r="P187" s="16">
        <v>66</v>
      </c>
      <c r="Q187" s="16">
        <v>60</v>
      </c>
      <c r="R187" s="16"/>
      <c r="S187" s="16">
        <v>48.4</v>
      </c>
      <c r="T187" s="16">
        <v>66</v>
      </c>
      <c r="U187" s="16">
        <v>60</v>
      </c>
      <c r="V187" s="16"/>
      <c r="W187" s="16">
        <v>48.4</v>
      </c>
      <c r="X187" s="16">
        <v>66</v>
      </c>
      <c r="Y187" s="16">
        <v>60</v>
      </c>
      <c r="Z187" s="16"/>
      <c r="AA187" s="16">
        <v>60</v>
      </c>
      <c r="AB187" s="16"/>
      <c r="AC187" s="16">
        <v>48.4</v>
      </c>
      <c r="AD187" s="34" t="str">
        <f>IF($A187=$A186,"",MAX($AD$2:$AD186)+1)</f>
        <v/>
      </c>
    </row>
    <row r="188" spans="1:30" ht="12.75" customHeight="1">
      <c r="A188" s="16" t="s">
        <v>38</v>
      </c>
      <c r="B188" s="16" t="s">
        <v>237</v>
      </c>
      <c r="C188" s="16">
        <v>80.3</v>
      </c>
      <c r="D188" s="17">
        <v>60</v>
      </c>
      <c r="E188" s="16">
        <v>36</v>
      </c>
      <c r="F188" s="16">
        <v>67.099999999999994</v>
      </c>
      <c r="G188" s="16">
        <v>51.5</v>
      </c>
      <c r="H188" s="16">
        <v>45.2</v>
      </c>
      <c r="I188" s="16">
        <v>80.3</v>
      </c>
      <c r="J188" s="17">
        <v>60</v>
      </c>
      <c r="K188" s="16">
        <v>36</v>
      </c>
      <c r="L188" s="16">
        <v>67.099999999999994</v>
      </c>
      <c r="M188" s="16">
        <v>80.3</v>
      </c>
      <c r="N188" s="17">
        <v>60</v>
      </c>
      <c r="O188" s="16">
        <v>36</v>
      </c>
      <c r="P188" s="16">
        <v>67.099999999999994</v>
      </c>
      <c r="Q188" s="16">
        <v>80.3</v>
      </c>
      <c r="R188" s="17">
        <v>60</v>
      </c>
      <c r="S188" s="16">
        <v>36</v>
      </c>
      <c r="T188" s="16">
        <v>67.099999999999994</v>
      </c>
      <c r="U188" s="16">
        <v>80.3</v>
      </c>
      <c r="V188" s="17">
        <v>60</v>
      </c>
      <c r="W188" s="16">
        <v>36</v>
      </c>
      <c r="X188" s="16">
        <v>67.099999999999994</v>
      </c>
      <c r="Y188" s="16">
        <v>80.3</v>
      </c>
      <c r="Z188" s="17">
        <v>60</v>
      </c>
      <c r="AA188" s="16">
        <v>80.3</v>
      </c>
      <c r="AB188" s="17">
        <v>60</v>
      </c>
      <c r="AC188" s="16">
        <v>36</v>
      </c>
      <c r="AD188" s="34" t="str">
        <f>IF($A188=$A187,"",MAX($AD$2:$AD187)+1)</f>
        <v/>
      </c>
    </row>
    <row r="189" spans="1:30" ht="12.75" customHeight="1">
      <c r="A189" s="16" t="s">
        <v>38</v>
      </c>
      <c r="B189" s="16" t="s">
        <v>238</v>
      </c>
      <c r="C189" s="16">
        <v>61</v>
      </c>
      <c r="D189" s="17">
        <v>64</v>
      </c>
      <c r="E189" s="16">
        <v>50</v>
      </c>
      <c r="F189" s="16">
        <v>45.5</v>
      </c>
      <c r="G189" s="16">
        <v>65.599999999999994</v>
      </c>
      <c r="H189" s="16">
        <v>60.7</v>
      </c>
      <c r="I189" s="16">
        <v>61</v>
      </c>
      <c r="J189" s="17">
        <v>64</v>
      </c>
      <c r="K189" s="16">
        <v>50</v>
      </c>
      <c r="L189" s="16">
        <v>45.5</v>
      </c>
      <c r="M189" s="16">
        <v>61</v>
      </c>
      <c r="N189" s="17">
        <v>64</v>
      </c>
      <c r="O189" s="16">
        <v>50</v>
      </c>
      <c r="P189" s="16">
        <v>45.5</v>
      </c>
      <c r="Q189" s="16">
        <v>61</v>
      </c>
      <c r="R189" s="17">
        <v>64</v>
      </c>
      <c r="S189" s="16">
        <v>50</v>
      </c>
      <c r="T189" s="16">
        <v>45.5</v>
      </c>
      <c r="U189" s="16">
        <v>61</v>
      </c>
      <c r="V189" s="17">
        <v>64</v>
      </c>
      <c r="W189" s="16">
        <v>50</v>
      </c>
      <c r="X189" s="16">
        <v>45.5</v>
      </c>
      <c r="Y189" s="16">
        <v>61</v>
      </c>
      <c r="Z189" s="17">
        <v>64</v>
      </c>
      <c r="AA189" s="16">
        <v>61</v>
      </c>
      <c r="AB189" s="17">
        <v>64</v>
      </c>
      <c r="AC189" s="16">
        <v>50</v>
      </c>
      <c r="AD189" s="34" t="str">
        <f>IF($A189=$A188,"",MAX($AD$2:$AD188)+1)</f>
        <v/>
      </c>
    </row>
    <row r="190" spans="1:30" ht="12.75" customHeight="1">
      <c r="A190" s="16" t="s">
        <v>39</v>
      </c>
      <c r="B190" s="16" t="s">
        <v>239</v>
      </c>
      <c r="C190" s="18">
        <v>69</v>
      </c>
      <c r="D190" s="17">
        <v>52</v>
      </c>
      <c r="E190" s="16">
        <v>50.2</v>
      </c>
      <c r="F190" s="16">
        <v>51.7</v>
      </c>
      <c r="G190" s="16">
        <v>50.8</v>
      </c>
      <c r="H190" s="16">
        <v>58.2</v>
      </c>
      <c r="I190" s="18">
        <v>69</v>
      </c>
      <c r="J190" s="17">
        <v>52</v>
      </c>
      <c r="K190" s="16">
        <v>50.2</v>
      </c>
      <c r="L190" s="16">
        <v>51.7</v>
      </c>
      <c r="M190" s="18">
        <v>69</v>
      </c>
      <c r="N190" s="17">
        <v>52</v>
      </c>
      <c r="O190" s="16">
        <v>50.2</v>
      </c>
      <c r="P190" s="16">
        <v>51.7</v>
      </c>
      <c r="Q190" s="18">
        <v>69</v>
      </c>
      <c r="R190" s="17">
        <v>52</v>
      </c>
      <c r="S190" s="16">
        <v>50.2</v>
      </c>
      <c r="T190" s="16">
        <v>51.7</v>
      </c>
      <c r="U190" s="18">
        <v>69</v>
      </c>
      <c r="V190" s="17">
        <v>52</v>
      </c>
      <c r="W190" s="16">
        <v>50.2</v>
      </c>
      <c r="X190" s="16">
        <v>51.7</v>
      </c>
      <c r="Y190" s="18">
        <v>69</v>
      </c>
      <c r="Z190" s="17">
        <v>52</v>
      </c>
      <c r="AA190" s="18">
        <v>69</v>
      </c>
      <c r="AB190" s="17">
        <v>52</v>
      </c>
      <c r="AC190" s="16">
        <v>50.2</v>
      </c>
      <c r="AD190" s="34">
        <f>IF($A190=$A189,"",MAX($AD$2:$AD189)+1)</f>
        <v>15</v>
      </c>
    </row>
    <row r="191" spans="1:30" ht="12.75" customHeight="1">
      <c r="A191" s="16" t="s">
        <v>39</v>
      </c>
      <c r="B191" s="16" t="s">
        <v>240</v>
      </c>
      <c r="C191" s="18">
        <v>88</v>
      </c>
      <c r="D191" s="17">
        <v>87</v>
      </c>
      <c r="E191" s="16">
        <v>53.3</v>
      </c>
      <c r="F191" s="16">
        <v>57</v>
      </c>
      <c r="G191" s="16">
        <v>62.4</v>
      </c>
      <c r="H191" s="16">
        <v>63.1</v>
      </c>
      <c r="I191" s="18">
        <v>88</v>
      </c>
      <c r="J191" s="17">
        <v>87</v>
      </c>
      <c r="K191" s="16">
        <v>53.3</v>
      </c>
      <c r="L191" s="16">
        <v>57</v>
      </c>
      <c r="M191" s="18">
        <v>88</v>
      </c>
      <c r="N191" s="17">
        <v>87</v>
      </c>
      <c r="O191" s="16">
        <v>53.3</v>
      </c>
      <c r="P191" s="16">
        <v>57</v>
      </c>
      <c r="Q191" s="18">
        <v>88</v>
      </c>
      <c r="R191" s="17">
        <v>87</v>
      </c>
      <c r="S191" s="16">
        <v>53.3</v>
      </c>
      <c r="T191" s="16">
        <v>57</v>
      </c>
      <c r="U191" s="18">
        <v>88</v>
      </c>
      <c r="V191" s="17">
        <v>87</v>
      </c>
      <c r="W191" s="16">
        <v>53.3</v>
      </c>
      <c r="X191" s="16">
        <v>57</v>
      </c>
      <c r="Y191" s="18">
        <v>88</v>
      </c>
      <c r="Z191" s="17">
        <v>87</v>
      </c>
      <c r="AA191" s="18">
        <v>88</v>
      </c>
      <c r="AB191" s="17">
        <v>87</v>
      </c>
      <c r="AC191" s="16">
        <v>53.3</v>
      </c>
      <c r="AD191" s="34" t="str">
        <f>IF($A191=$A190,"",MAX($AD$2:$AD190)+1)</f>
        <v/>
      </c>
    </row>
    <row r="192" spans="1:30" ht="12.75" customHeight="1">
      <c r="A192" s="16" t="s">
        <v>39</v>
      </c>
      <c r="B192" s="16" t="s">
        <v>241</v>
      </c>
      <c r="C192" s="18">
        <v>68</v>
      </c>
      <c r="D192" s="17">
        <v>70</v>
      </c>
      <c r="E192" s="16">
        <v>52.9</v>
      </c>
      <c r="F192" s="16">
        <v>61.1</v>
      </c>
      <c r="G192" s="16">
        <v>60.1</v>
      </c>
      <c r="H192" s="16">
        <v>52</v>
      </c>
      <c r="I192" s="18">
        <v>68</v>
      </c>
      <c r="J192" s="17">
        <v>70</v>
      </c>
      <c r="K192" s="16">
        <v>52.9</v>
      </c>
      <c r="L192" s="16">
        <v>61.1</v>
      </c>
      <c r="M192" s="18">
        <v>68</v>
      </c>
      <c r="N192" s="17">
        <v>70</v>
      </c>
      <c r="O192" s="16">
        <v>52.9</v>
      </c>
      <c r="P192" s="16">
        <v>61.1</v>
      </c>
      <c r="Q192" s="18">
        <v>68</v>
      </c>
      <c r="R192" s="17">
        <v>70</v>
      </c>
      <c r="S192" s="16">
        <v>52.9</v>
      </c>
      <c r="T192" s="16">
        <v>61.1</v>
      </c>
      <c r="U192" s="18">
        <v>68</v>
      </c>
      <c r="V192" s="17">
        <v>70</v>
      </c>
      <c r="W192" s="16">
        <v>52.9</v>
      </c>
      <c r="X192" s="16">
        <v>61.1</v>
      </c>
      <c r="Y192" s="18">
        <v>68</v>
      </c>
      <c r="Z192" s="17">
        <v>70</v>
      </c>
      <c r="AA192" s="18">
        <v>68</v>
      </c>
      <c r="AB192" s="17">
        <v>70</v>
      </c>
      <c r="AC192" s="16">
        <v>52.9</v>
      </c>
      <c r="AD192" s="34" t="str">
        <f>IF($A192=$A191,"",MAX($AD$2:$AD191)+1)</f>
        <v/>
      </c>
    </row>
    <row r="193" spans="1:30" ht="12.75" customHeight="1">
      <c r="A193" s="16" t="s">
        <v>39</v>
      </c>
      <c r="B193" s="16" t="s">
        <v>242</v>
      </c>
      <c r="C193" s="18">
        <v>81</v>
      </c>
      <c r="D193" s="17">
        <v>71</v>
      </c>
      <c r="E193" s="16">
        <v>64.099999999999994</v>
      </c>
      <c r="F193" s="16">
        <v>80.5</v>
      </c>
      <c r="G193" s="16">
        <v>50.4</v>
      </c>
      <c r="H193" s="16">
        <v>62.5</v>
      </c>
      <c r="I193" s="18">
        <v>81</v>
      </c>
      <c r="J193" s="17">
        <v>71</v>
      </c>
      <c r="K193" s="16">
        <v>64.099999999999994</v>
      </c>
      <c r="L193" s="16">
        <v>80.5</v>
      </c>
      <c r="M193" s="18">
        <v>81</v>
      </c>
      <c r="N193" s="17">
        <v>71</v>
      </c>
      <c r="O193" s="16">
        <v>64.099999999999994</v>
      </c>
      <c r="P193" s="16">
        <v>80.5</v>
      </c>
      <c r="Q193" s="18">
        <v>81</v>
      </c>
      <c r="R193" s="17">
        <v>71</v>
      </c>
      <c r="S193" s="16">
        <v>64.099999999999994</v>
      </c>
      <c r="T193" s="16">
        <v>80.5</v>
      </c>
      <c r="U193" s="18">
        <v>81</v>
      </c>
      <c r="V193" s="17">
        <v>71</v>
      </c>
      <c r="W193" s="16">
        <v>64.099999999999994</v>
      </c>
      <c r="X193" s="16">
        <v>80.5</v>
      </c>
      <c r="Y193" s="18">
        <v>81</v>
      </c>
      <c r="Z193" s="17">
        <v>71</v>
      </c>
      <c r="AA193" s="18">
        <v>81</v>
      </c>
      <c r="AB193" s="17">
        <v>71</v>
      </c>
      <c r="AC193" s="16">
        <v>64.099999999999994</v>
      </c>
      <c r="AD193" s="34" t="str">
        <f>IF($A193=$A192,"",MAX($AD$2:$AD192)+1)</f>
        <v/>
      </c>
    </row>
    <row r="194" spans="1:30" ht="12.75" customHeight="1">
      <c r="A194" s="16" t="s">
        <v>39</v>
      </c>
      <c r="B194" s="16" t="s">
        <v>243</v>
      </c>
      <c r="C194" s="18">
        <v>80</v>
      </c>
      <c r="D194" s="17">
        <v>73</v>
      </c>
      <c r="E194" s="16">
        <v>76.599999999999994</v>
      </c>
      <c r="F194" s="16">
        <v>59</v>
      </c>
      <c r="G194" s="16">
        <v>65.599999999999994</v>
      </c>
      <c r="H194" s="16">
        <v>46.5</v>
      </c>
      <c r="I194" s="18">
        <v>80</v>
      </c>
      <c r="J194" s="17">
        <v>73</v>
      </c>
      <c r="K194" s="16">
        <v>76.599999999999994</v>
      </c>
      <c r="L194" s="16">
        <v>59</v>
      </c>
      <c r="M194" s="18">
        <v>80</v>
      </c>
      <c r="N194" s="17">
        <v>73</v>
      </c>
      <c r="O194" s="16">
        <v>76.599999999999994</v>
      </c>
      <c r="P194" s="16">
        <v>59</v>
      </c>
      <c r="Q194" s="18">
        <v>80</v>
      </c>
      <c r="R194" s="17">
        <v>73</v>
      </c>
      <c r="S194" s="16">
        <v>76.599999999999994</v>
      </c>
      <c r="T194" s="16">
        <v>59</v>
      </c>
      <c r="U194" s="18">
        <v>80</v>
      </c>
      <c r="V194" s="17">
        <v>73</v>
      </c>
      <c r="W194" s="16">
        <v>76.599999999999994</v>
      </c>
      <c r="X194" s="16">
        <v>59</v>
      </c>
      <c r="Y194" s="18">
        <v>80</v>
      </c>
      <c r="Z194" s="17">
        <v>73</v>
      </c>
      <c r="AA194" s="18">
        <v>80</v>
      </c>
      <c r="AB194" s="17">
        <v>73</v>
      </c>
      <c r="AC194" s="16">
        <v>76.599999999999994</v>
      </c>
      <c r="AD194" s="34" t="str">
        <f>IF($A194=$A193,"",MAX($AD$2:$AD193)+1)</f>
        <v/>
      </c>
    </row>
    <row r="195" spans="1:30" ht="12.75" customHeight="1">
      <c r="A195" s="16" t="s">
        <v>39</v>
      </c>
      <c r="B195" s="16" t="s">
        <v>244</v>
      </c>
      <c r="C195" s="18">
        <v>60</v>
      </c>
      <c r="D195" s="17">
        <v>63</v>
      </c>
      <c r="E195" s="16">
        <v>50.4</v>
      </c>
      <c r="F195" s="16">
        <v>52.4</v>
      </c>
      <c r="G195" s="16">
        <v>72.099999999999994</v>
      </c>
      <c r="H195" s="16">
        <v>50</v>
      </c>
      <c r="I195" s="18">
        <v>60</v>
      </c>
      <c r="J195" s="17">
        <v>63</v>
      </c>
      <c r="K195" s="16">
        <v>50.4</v>
      </c>
      <c r="L195" s="16">
        <v>52.4</v>
      </c>
      <c r="M195" s="18">
        <v>60</v>
      </c>
      <c r="N195" s="17">
        <v>63</v>
      </c>
      <c r="O195" s="16">
        <v>50.4</v>
      </c>
      <c r="P195" s="16">
        <v>52.4</v>
      </c>
      <c r="Q195" s="18">
        <v>60</v>
      </c>
      <c r="R195" s="17">
        <v>63</v>
      </c>
      <c r="S195" s="16">
        <v>50.4</v>
      </c>
      <c r="T195" s="16">
        <v>52.4</v>
      </c>
      <c r="U195" s="18">
        <v>60</v>
      </c>
      <c r="V195" s="17">
        <v>63</v>
      </c>
      <c r="W195" s="16">
        <v>50.4</v>
      </c>
      <c r="X195" s="16">
        <v>52.4</v>
      </c>
      <c r="Y195" s="18">
        <v>60</v>
      </c>
      <c r="Z195" s="17">
        <v>63</v>
      </c>
      <c r="AA195" s="18">
        <v>60</v>
      </c>
      <c r="AB195" s="17">
        <v>63</v>
      </c>
      <c r="AC195" s="16">
        <v>50.4</v>
      </c>
      <c r="AD195" s="34" t="str">
        <f>IF($A195=$A194,"",MAX($AD$2:$AD194)+1)</f>
        <v/>
      </c>
    </row>
    <row r="196" spans="1:30" ht="12.75" customHeight="1">
      <c r="A196" s="16" t="s">
        <v>39</v>
      </c>
      <c r="B196" s="16" t="s">
        <v>245</v>
      </c>
      <c r="C196" s="18">
        <v>70</v>
      </c>
      <c r="D196" s="17">
        <v>62</v>
      </c>
      <c r="E196" s="16">
        <v>62</v>
      </c>
      <c r="F196" s="16">
        <v>50.6</v>
      </c>
      <c r="G196" s="16">
        <v>51.3</v>
      </c>
      <c r="H196" s="16">
        <v>52.3</v>
      </c>
      <c r="I196" s="18">
        <v>70</v>
      </c>
      <c r="J196" s="17">
        <v>62</v>
      </c>
      <c r="K196" s="16">
        <v>62</v>
      </c>
      <c r="L196" s="16">
        <v>50.6</v>
      </c>
      <c r="M196" s="18">
        <v>70</v>
      </c>
      <c r="N196" s="17">
        <v>62</v>
      </c>
      <c r="O196" s="16">
        <v>62</v>
      </c>
      <c r="P196" s="16">
        <v>50.6</v>
      </c>
      <c r="Q196" s="18">
        <v>70</v>
      </c>
      <c r="R196" s="17">
        <v>62</v>
      </c>
      <c r="S196" s="16">
        <v>62</v>
      </c>
      <c r="T196" s="16">
        <v>50.6</v>
      </c>
      <c r="U196" s="18">
        <v>70</v>
      </c>
      <c r="V196" s="17">
        <v>62</v>
      </c>
      <c r="W196" s="16">
        <v>62</v>
      </c>
      <c r="X196" s="16">
        <v>50.6</v>
      </c>
      <c r="Y196" s="18">
        <v>70</v>
      </c>
      <c r="Z196" s="17">
        <v>62</v>
      </c>
      <c r="AA196" s="18">
        <v>70</v>
      </c>
      <c r="AB196" s="17">
        <v>62</v>
      </c>
      <c r="AC196" s="16">
        <v>62</v>
      </c>
      <c r="AD196" s="34" t="str">
        <f>IF($A196=$A195,"",MAX($AD$2:$AD195)+1)</f>
        <v/>
      </c>
    </row>
    <row r="197" spans="1:30" ht="12.75" customHeight="1">
      <c r="A197" s="16" t="s">
        <v>39</v>
      </c>
      <c r="B197" s="16" t="s">
        <v>246</v>
      </c>
      <c r="C197" s="18">
        <v>62</v>
      </c>
      <c r="D197" s="17">
        <v>60</v>
      </c>
      <c r="E197" s="16">
        <v>58.3</v>
      </c>
      <c r="F197" s="16">
        <v>27.5</v>
      </c>
      <c r="G197" s="16">
        <v>50.9</v>
      </c>
      <c r="H197" s="16">
        <v>66</v>
      </c>
      <c r="I197" s="18">
        <v>62</v>
      </c>
      <c r="J197" s="17">
        <v>60</v>
      </c>
      <c r="K197" s="16">
        <v>58.3</v>
      </c>
      <c r="L197" s="16">
        <v>27.5</v>
      </c>
      <c r="M197" s="18">
        <v>62</v>
      </c>
      <c r="N197" s="17">
        <v>60</v>
      </c>
      <c r="O197" s="16">
        <v>58.3</v>
      </c>
      <c r="P197" s="16">
        <v>27.5</v>
      </c>
      <c r="Q197" s="18">
        <v>62</v>
      </c>
      <c r="R197" s="17">
        <v>60</v>
      </c>
      <c r="S197" s="16">
        <v>58.3</v>
      </c>
      <c r="T197" s="16">
        <v>27.5</v>
      </c>
      <c r="U197" s="18">
        <v>62</v>
      </c>
      <c r="V197" s="17">
        <v>60</v>
      </c>
      <c r="W197" s="16">
        <v>58.3</v>
      </c>
      <c r="X197" s="16">
        <v>27.5</v>
      </c>
      <c r="Y197" s="18">
        <v>62</v>
      </c>
      <c r="Z197" s="17">
        <v>60</v>
      </c>
      <c r="AA197" s="18">
        <v>62</v>
      </c>
      <c r="AB197" s="17">
        <v>60</v>
      </c>
      <c r="AC197" s="16">
        <v>58.3</v>
      </c>
      <c r="AD197" s="34" t="str">
        <f>IF($A197=$A196,"",MAX($AD$2:$AD196)+1)</f>
        <v/>
      </c>
    </row>
    <row r="198" spans="1:30" ht="12.75" customHeight="1">
      <c r="A198" s="16" t="s">
        <v>40</v>
      </c>
      <c r="B198" s="16" t="s">
        <v>247</v>
      </c>
      <c r="C198" s="18">
        <v>77</v>
      </c>
      <c r="D198" s="17">
        <v>78</v>
      </c>
      <c r="E198" s="16">
        <v>40.4</v>
      </c>
      <c r="F198" s="16">
        <v>56.6</v>
      </c>
      <c r="G198" s="16">
        <v>45.8</v>
      </c>
      <c r="H198" s="16">
        <v>67.099999999999994</v>
      </c>
      <c r="I198" s="18">
        <v>77</v>
      </c>
      <c r="J198" s="17">
        <v>78</v>
      </c>
      <c r="K198" s="16">
        <v>40.4</v>
      </c>
      <c r="L198" s="16">
        <v>56.6</v>
      </c>
      <c r="M198" s="18">
        <v>77</v>
      </c>
      <c r="N198" s="17">
        <v>78</v>
      </c>
      <c r="O198" s="16">
        <v>40.4</v>
      </c>
      <c r="P198" s="16">
        <v>56.6</v>
      </c>
      <c r="Q198" s="18">
        <v>77</v>
      </c>
      <c r="R198" s="17">
        <v>78</v>
      </c>
      <c r="S198" s="16">
        <v>40.4</v>
      </c>
      <c r="T198" s="16">
        <v>56.6</v>
      </c>
      <c r="U198" s="18">
        <v>77</v>
      </c>
      <c r="V198" s="17">
        <v>78</v>
      </c>
      <c r="W198" s="16">
        <v>40.4</v>
      </c>
      <c r="X198" s="16">
        <v>56.6</v>
      </c>
      <c r="Y198" s="18">
        <v>77</v>
      </c>
      <c r="Z198" s="17">
        <v>78</v>
      </c>
      <c r="AA198" s="18">
        <v>77</v>
      </c>
      <c r="AB198" s="17">
        <v>78</v>
      </c>
      <c r="AC198" s="16">
        <v>40.4</v>
      </c>
      <c r="AD198" s="34">
        <f>IF($A198=$A197,"",MAX($AD$2:$AD197)+1)</f>
        <v>16</v>
      </c>
    </row>
    <row r="199" spans="1:30" ht="12.75" customHeight="1">
      <c r="A199" s="16" t="s">
        <v>40</v>
      </c>
      <c r="B199" s="16" t="s">
        <v>248</v>
      </c>
      <c r="C199" s="18">
        <v>80</v>
      </c>
      <c r="D199" s="17">
        <v>70</v>
      </c>
      <c r="E199" s="16">
        <v>51.2</v>
      </c>
      <c r="F199" s="16">
        <v>87.8</v>
      </c>
      <c r="G199" s="16">
        <v>70.8</v>
      </c>
      <c r="H199" s="16">
        <v>45.5</v>
      </c>
      <c r="I199" s="18">
        <v>80</v>
      </c>
      <c r="J199" s="17">
        <v>70</v>
      </c>
      <c r="K199" s="16">
        <v>51.2</v>
      </c>
      <c r="L199" s="16">
        <v>87.8</v>
      </c>
      <c r="M199" s="18">
        <v>80</v>
      </c>
      <c r="N199" s="17">
        <v>70</v>
      </c>
      <c r="O199" s="16">
        <v>51.2</v>
      </c>
      <c r="P199" s="16">
        <v>87.8</v>
      </c>
      <c r="Q199" s="18">
        <v>80</v>
      </c>
      <c r="R199" s="17">
        <v>70</v>
      </c>
      <c r="S199" s="16">
        <v>51.2</v>
      </c>
      <c r="T199" s="16">
        <v>87.8</v>
      </c>
      <c r="U199" s="18">
        <v>80</v>
      </c>
      <c r="V199" s="17">
        <v>70</v>
      </c>
      <c r="W199" s="16">
        <v>51.2</v>
      </c>
      <c r="X199" s="16">
        <v>87.8</v>
      </c>
      <c r="Y199" s="18">
        <v>80</v>
      </c>
      <c r="Z199" s="17">
        <v>70</v>
      </c>
      <c r="AA199" s="18">
        <v>80</v>
      </c>
      <c r="AB199" s="17">
        <v>70</v>
      </c>
      <c r="AC199" s="16">
        <v>51.2</v>
      </c>
      <c r="AD199" s="34" t="str">
        <f>IF($A199=$A198,"",MAX($AD$2:$AD198)+1)</f>
        <v/>
      </c>
    </row>
    <row r="200" spans="1:30" ht="12.75" customHeight="1">
      <c r="A200" s="16" t="s">
        <v>40</v>
      </c>
      <c r="B200" s="16" t="s">
        <v>249</v>
      </c>
      <c r="C200" s="18">
        <v>60</v>
      </c>
      <c r="D200" s="17">
        <v>68</v>
      </c>
      <c r="E200" s="16">
        <v>37.4</v>
      </c>
      <c r="F200" s="16">
        <v>33.1</v>
      </c>
      <c r="G200" s="16">
        <v>50.4</v>
      </c>
      <c r="H200" s="16">
        <v>62.8</v>
      </c>
      <c r="I200" s="18">
        <v>60</v>
      </c>
      <c r="J200" s="17">
        <v>68</v>
      </c>
      <c r="K200" s="16">
        <v>37.4</v>
      </c>
      <c r="L200" s="16">
        <v>33.1</v>
      </c>
      <c r="M200" s="18">
        <v>60</v>
      </c>
      <c r="N200" s="17">
        <v>68</v>
      </c>
      <c r="O200" s="16">
        <v>37.4</v>
      </c>
      <c r="P200" s="16">
        <v>33.1</v>
      </c>
      <c r="Q200" s="18">
        <v>60</v>
      </c>
      <c r="R200" s="17">
        <v>68</v>
      </c>
      <c r="S200" s="16">
        <v>37.4</v>
      </c>
      <c r="T200" s="16">
        <v>33.1</v>
      </c>
      <c r="U200" s="18">
        <v>60</v>
      </c>
      <c r="V200" s="17">
        <v>68</v>
      </c>
      <c r="W200" s="16">
        <v>37.4</v>
      </c>
      <c r="X200" s="16">
        <v>33.1</v>
      </c>
      <c r="Y200" s="18">
        <v>60</v>
      </c>
      <c r="Z200" s="17">
        <v>68</v>
      </c>
      <c r="AA200" s="18">
        <v>60</v>
      </c>
      <c r="AB200" s="17">
        <v>68</v>
      </c>
      <c r="AC200" s="16">
        <v>37.4</v>
      </c>
      <c r="AD200" s="34" t="str">
        <f>IF($A200=$A199,"",MAX($AD$2:$AD199)+1)</f>
        <v/>
      </c>
    </row>
    <row r="201" spans="1:30" ht="12.75" customHeight="1">
      <c r="A201" s="16" t="s">
        <v>40</v>
      </c>
      <c r="B201" s="16" t="s">
        <v>250</v>
      </c>
      <c r="C201" s="18">
        <v>60</v>
      </c>
      <c r="D201" s="17">
        <v>60</v>
      </c>
      <c r="E201" s="16">
        <v>57</v>
      </c>
      <c r="F201" s="16">
        <v>54.8</v>
      </c>
      <c r="G201" s="16">
        <v>63.3</v>
      </c>
      <c r="H201" s="16">
        <v>50</v>
      </c>
      <c r="I201" s="18">
        <v>60</v>
      </c>
      <c r="J201" s="17">
        <v>60</v>
      </c>
      <c r="K201" s="16">
        <v>57</v>
      </c>
      <c r="L201" s="16">
        <v>54.8</v>
      </c>
      <c r="M201" s="18">
        <v>60</v>
      </c>
      <c r="N201" s="17">
        <v>60</v>
      </c>
      <c r="O201" s="16">
        <v>57</v>
      </c>
      <c r="P201" s="16">
        <v>54.8</v>
      </c>
      <c r="Q201" s="18">
        <v>60</v>
      </c>
      <c r="R201" s="17">
        <v>60</v>
      </c>
      <c r="S201" s="16">
        <v>57</v>
      </c>
      <c r="T201" s="16">
        <v>54.8</v>
      </c>
      <c r="U201" s="18">
        <v>60</v>
      </c>
      <c r="V201" s="17">
        <v>60</v>
      </c>
      <c r="W201" s="16">
        <v>57</v>
      </c>
      <c r="X201" s="16">
        <v>54.8</v>
      </c>
      <c r="Y201" s="18">
        <v>60</v>
      </c>
      <c r="Z201" s="17">
        <v>60</v>
      </c>
      <c r="AA201" s="18">
        <v>60</v>
      </c>
      <c r="AB201" s="17">
        <v>60</v>
      </c>
      <c r="AC201" s="16">
        <v>57</v>
      </c>
      <c r="AD201" s="34" t="str">
        <f>IF($A201=$A200,"",MAX($AD$2:$AD200)+1)</f>
        <v/>
      </c>
    </row>
    <row r="202" spans="1:30" ht="12.75" customHeight="1">
      <c r="A202" s="16" t="s">
        <v>40</v>
      </c>
      <c r="B202" s="16" t="s">
        <v>251</v>
      </c>
      <c r="C202" s="18">
        <v>60</v>
      </c>
      <c r="D202" s="17">
        <v>66</v>
      </c>
      <c r="E202" s="16">
        <v>55.9</v>
      </c>
      <c r="F202" s="16">
        <v>62.6</v>
      </c>
      <c r="G202" s="16">
        <v>80.5</v>
      </c>
      <c r="H202" s="16">
        <v>91.9</v>
      </c>
      <c r="I202" s="18">
        <v>60</v>
      </c>
      <c r="J202" s="17">
        <v>66</v>
      </c>
      <c r="K202" s="16">
        <v>55.9</v>
      </c>
      <c r="L202" s="16">
        <v>62.6</v>
      </c>
      <c r="M202" s="18">
        <v>60</v>
      </c>
      <c r="N202" s="17">
        <v>66</v>
      </c>
      <c r="O202" s="16">
        <v>55.9</v>
      </c>
      <c r="P202" s="16">
        <v>62.6</v>
      </c>
      <c r="Q202" s="18">
        <v>60</v>
      </c>
      <c r="R202" s="17">
        <v>66</v>
      </c>
      <c r="S202" s="16">
        <v>55.9</v>
      </c>
      <c r="T202" s="16">
        <v>62.6</v>
      </c>
      <c r="U202" s="18">
        <v>60</v>
      </c>
      <c r="V202" s="17">
        <v>66</v>
      </c>
      <c r="W202" s="16">
        <v>55.9</v>
      </c>
      <c r="X202" s="16">
        <v>62.6</v>
      </c>
      <c r="Y202" s="18">
        <v>60</v>
      </c>
      <c r="Z202" s="17">
        <v>66</v>
      </c>
      <c r="AA202" s="18">
        <v>60</v>
      </c>
      <c r="AB202" s="17">
        <v>66</v>
      </c>
      <c r="AC202" s="16">
        <v>55.9</v>
      </c>
      <c r="AD202" s="34" t="str">
        <f>IF($A202=$A201,"",MAX($AD$2:$AD201)+1)</f>
        <v/>
      </c>
    </row>
    <row r="203" spans="1:30" ht="12.75" customHeight="1">
      <c r="A203" s="16" t="s">
        <v>40</v>
      </c>
      <c r="B203" s="16" t="s">
        <v>252</v>
      </c>
      <c r="C203" s="18">
        <v>80</v>
      </c>
      <c r="D203" s="17">
        <v>80</v>
      </c>
      <c r="E203" s="16">
        <v>50.4</v>
      </c>
      <c r="F203" s="16">
        <v>74.2</v>
      </c>
      <c r="G203" s="16">
        <v>67</v>
      </c>
      <c r="H203" s="16">
        <v>59</v>
      </c>
      <c r="I203" s="18">
        <v>80</v>
      </c>
      <c r="J203" s="17">
        <v>80</v>
      </c>
      <c r="K203" s="16">
        <v>50.4</v>
      </c>
      <c r="L203" s="16">
        <v>74.2</v>
      </c>
      <c r="M203" s="18">
        <v>80</v>
      </c>
      <c r="N203" s="17">
        <v>80</v>
      </c>
      <c r="O203" s="16">
        <v>50.4</v>
      </c>
      <c r="P203" s="16">
        <v>74.2</v>
      </c>
      <c r="Q203" s="18">
        <v>80</v>
      </c>
      <c r="R203" s="17">
        <v>80</v>
      </c>
      <c r="S203" s="16">
        <v>50.4</v>
      </c>
      <c r="T203" s="16">
        <v>74.2</v>
      </c>
      <c r="U203" s="18">
        <v>80</v>
      </c>
      <c r="V203" s="17">
        <v>80</v>
      </c>
      <c r="W203" s="16">
        <v>50.4</v>
      </c>
      <c r="X203" s="16">
        <v>74.2</v>
      </c>
      <c r="Y203" s="18">
        <v>80</v>
      </c>
      <c r="Z203" s="17">
        <v>80</v>
      </c>
      <c r="AA203" s="18">
        <v>80</v>
      </c>
      <c r="AB203" s="17">
        <v>80</v>
      </c>
      <c r="AC203" s="16">
        <v>50.4</v>
      </c>
      <c r="AD203" s="34" t="str">
        <f>IF($A203=$A202,"",MAX($AD$2:$AD202)+1)</f>
        <v/>
      </c>
    </row>
    <row r="204" spans="1:30" ht="12.75" customHeight="1">
      <c r="A204" s="16" t="s">
        <v>40</v>
      </c>
      <c r="B204" s="16" t="s">
        <v>253</v>
      </c>
      <c r="C204" s="18">
        <v>55</v>
      </c>
      <c r="D204" s="17">
        <v>66</v>
      </c>
      <c r="E204" s="16">
        <v>74.900000000000006</v>
      </c>
      <c r="F204" s="16">
        <v>82.7</v>
      </c>
      <c r="G204" s="16">
        <v>72.900000000000006</v>
      </c>
      <c r="H204" s="16">
        <v>50</v>
      </c>
      <c r="I204" s="18">
        <v>55</v>
      </c>
      <c r="J204" s="17">
        <v>66</v>
      </c>
      <c r="K204" s="16">
        <v>74.900000000000006</v>
      </c>
      <c r="L204" s="16">
        <v>82.7</v>
      </c>
      <c r="M204" s="18">
        <v>55</v>
      </c>
      <c r="N204" s="17">
        <v>66</v>
      </c>
      <c r="O204" s="16">
        <v>74.900000000000006</v>
      </c>
      <c r="P204" s="16">
        <v>82.7</v>
      </c>
      <c r="Q204" s="18">
        <v>55</v>
      </c>
      <c r="R204" s="17">
        <v>66</v>
      </c>
      <c r="S204" s="16">
        <v>74.900000000000006</v>
      </c>
      <c r="T204" s="16">
        <v>82.7</v>
      </c>
      <c r="U204" s="18">
        <v>55</v>
      </c>
      <c r="V204" s="17">
        <v>66</v>
      </c>
      <c r="W204" s="16">
        <v>74.900000000000006</v>
      </c>
      <c r="X204" s="16">
        <v>82.7</v>
      </c>
      <c r="Y204" s="18">
        <v>55</v>
      </c>
      <c r="Z204" s="17">
        <v>66</v>
      </c>
      <c r="AA204" s="18">
        <v>55</v>
      </c>
      <c r="AB204" s="17">
        <v>66</v>
      </c>
      <c r="AC204" s="16">
        <v>74.900000000000006</v>
      </c>
      <c r="AD204" s="34" t="str">
        <f>IF($A204=$A203,"",MAX($AD$2:$AD203)+1)</f>
        <v/>
      </c>
    </row>
    <row r="205" spans="1:30" ht="12.75" customHeight="1">
      <c r="A205" s="16" t="s">
        <v>40</v>
      </c>
      <c r="B205" s="16" t="s">
        <v>254</v>
      </c>
      <c r="C205" s="18">
        <v>78</v>
      </c>
      <c r="D205" s="17">
        <v>74</v>
      </c>
      <c r="E205" s="16">
        <v>74.7</v>
      </c>
      <c r="F205" s="16">
        <v>67.7</v>
      </c>
      <c r="G205" s="16">
        <v>50.2</v>
      </c>
      <c r="H205" s="16">
        <v>50</v>
      </c>
      <c r="I205" s="18">
        <v>78</v>
      </c>
      <c r="J205" s="17">
        <v>74</v>
      </c>
      <c r="K205" s="16">
        <v>74.7</v>
      </c>
      <c r="L205" s="16">
        <v>67.7</v>
      </c>
      <c r="M205" s="18">
        <v>78</v>
      </c>
      <c r="N205" s="17">
        <v>74</v>
      </c>
      <c r="O205" s="16">
        <v>74.7</v>
      </c>
      <c r="P205" s="16">
        <v>67.7</v>
      </c>
      <c r="Q205" s="18">
        <v>78</v>
      </c>
      <c r="R205" s="17">
        <v>74</v>
      </c>
      <c r="S205" s="16">
        <v>74.7</v>
      </c>
      <c r="T205" s="16">
        <v>67.7</v>
      </c>
      <c r="U205" s="18">
        <v>78</v>
      </c>
      <c r="V205" s="17">
        <v>74</v>
      </c>
      <c r="W205" s="16">
        <v>74.7</v>
      </c>
      <c r="X205" s="16">
        <v>67.7</v>
      </c>
      <c r="Y205" s="18">
        <v>78</v>
      </c>
      <c r="Z205" s="17">
        <v>74</v>
      </c>
      <c r="AA205" s="18">
        <v>78</v>
      </c>
      <c r="AB205" s="17">
        <v>74</v>
      </c>
      <c r="AC205" s="16">
        <v>74.7</v>
      </c>
      <c r="AD205" s="34" t="str">
        <f>IF($A205=$A204,"",MAX($AD$2:$AD204)+1)</f>
        <v/>
      </c>
    </row>
    <row r="206" spans="1:30" ht="12.75" customHeight="1">
      <c r="A206" s="16" t="s">
        <v>40</v>
      </c>
      <c r="B206" s="16" t="s">
        <v>255</v>
      </c>
      <c r="C206" s="18">
        <v>62</v>
      </c>
      <c r="D206" s="17">
        <v>70</v>
      </c>
      <c r="E206" s="16">
        <v>53.7</v>
      </c>
      <c r="F206" s="16">
        <v>65.3</v>
      </c>
      <c r="G206" s="16">
        <v>61.8</v>
      </c>
      <c r="H206" s="16">
        <v>50</v>
      </c>
      <c r="I206" s="18">
        <v>62</v>
      </c>
      <c r="J206" s="17">
        <v>70</v>
      </c>
      <c r="K206" s="16">
        <v>53.7</v>
      </c>
      <c r="L206" s="16">
        <v>65.3</v>
      </c>
      <c r="M206" s="18">
        <v>62</v>
      </c>
      <c r="N206" s="17">
        <v>70</v>
      </c>
      <c r="O206" s="16">
        <v>53.7</v>
      </c>
      <c r="P206" s="16">
        <v>65.3</v>
      </c>
      <c r="Q206" s="18">
        <v>62</v>
      </c>
      <c r="R206" s="17">
        <v>70</v>
      </c>
      <c r="S206" s="16">
        <v>53.7</v>
      </c>
      <c r="T206" s="16">
        <v>65.3</v>
      </c>
      <c r="U206" s="18">
        <v>62</v>
      </c>
      <c r="V206" s="17">
        <v>70</v>
      </c>
      <c r="W206" s="16">
        <v>53.7</v>
      </c>
      <c r="X206" s="16">
        <v>65.3</v>
      </c>
      <c r="Y206" s="18">
        <v>62</v>
      </c>
      <c r="Z206" s="17">
        <v>70</v>
      </c>
      <c r="AA206" s="18">
        <v>62</v>
      </c>
      <c r="AB206" s="17">
        <v>70</v>
      </c>
      <c r="AC206" s="16">
        <v>53.7</v>
      </c>
      <c r="AD206" s="34" t="str">
        <f>IF($A206=$A205,"",MAX($AD$2:$AD205)+1)</f>
        <v/>
      </c>
    </row>
    <row r="207" spans="1:30" ht="12.75" customHeight="1">
      <c r="A207" s="16" t="s">
        <v>40</v>
      </c>
      <c r="B207" s="16" t="s">
        <v>256</v>
      </c>
      <c r="C207" s="18">
        <v>66</v>
      </c>
      <c r="D207" s="17">
        <v>71</v>
      </c>
      <c r="E207" s="16">
        <v>15.6</v>
      </c>
      <c r="F207" s="16">
        <v>63</v>
      </c>
      <c r="G207" s="16">
        <v>59.9</v>
      </c>
      <c r="H207" s="16">
        <v>43.5</v>
      </c>
      <c r="I207" s="18">
        <v>66</v>
      </c>
      <c r="J207" s="17">
        <v>71</v>
      </c>
      <c r="K207" s="16">
        <v>15.6</v>
      </c>
      <c r="L207" s="16">
        <v>63</v>
      </c>
      <c r="M207" s="18">
        <v>66</v>
      </c>
      <c r="N207" s="17">
        <v>71</v>
      </c>
      <c r="O207" s="16">
        <v>15.6</v>
      </c>
      <c r="P207" s="16">
        <v>63</v>
      </c>
      <c r="Q207" s="18">
        <v>66</v>
      </c>
      <c r="R207" s="17">
        <v>71</v>
      </c>
      <c r="S207" s="16">
        <v>15.6</v>
      </c>
      <c r="T207" s="16">
        <v>63</v>
      </c>
      <c r="U207" s="18">
        <v>66</v>
      </c>
      <c r="V207" s="17">
        <v>71</v>
      </c>
      <c r="W207" s="16">
        <v>15.6</v>
      </c>
      <c r="X207" s="16">
        <v>63</v>
      </c>
      <c r="Y207" s="18">
        <v>66</v>
      </c>
      <c r="Z207" s="17">
        <v>71</v>
      </c>
      <c r="AA207" s="18">
        <v>66</v>
      </c>
      <c r="AB207" s="17">
        <v>71</v>
      </c>
      <c r="AC207" s="16">
        <v>15.6</v>
      </c>
      <c r="AD207" s="34" t="str">
        <f>IF($A207=$A206,"",MAX($AD$2:$AD206)+1)</f>
        <v/>
      </c>
    </row>
    <row r="208" spans="1:30" ht="12.75" customHeight="1">
      <c r="A208" s="16" t="s">
        <v>40</v>
      </c>
      <c r="B208" s="16" t="s">
        <v>257</v>
      </c>
      <c r="C208" s="18">
        <v>70</v>
      </c>
      <c r="D208" s="17">
        <v>69</v>
      </c>
      <c r="E208" s="16">
        <v>50.1</v>
      </c>
      <c r="F208" s="16">
        <v>73</v>
      </c>
      <c r="G208" s="16">
        <v>75.599999999999994</v>
      </c>
      <c r="H208" s="16">
        <v>67</v>
      </c>
      <c r="I208" s="18">
        <v>70</v>
      </c>
      <c r="J208" s="17">
        <v>69</v>
      </c>
      <c r="K208" s="16">
        <v>50.1</v>
      </c>
      <c r="L208" s="16">
        <v>73</v>
      </c>
      <c r="M208" s="18">
        <v>70</v>
      </c>
      <c r="N208" s="17">
        <v>69</v>
      </c>
      <c r="O208" s="16">
        <v>50.1</v>
      </c>
      <c r="P208" s="16">
        <v>73</v>
      </c>
      <c r="Q208" s="18">
        <v>70</v>
      </c>
      <c r="R208" s="17">
        <v>69</v>
      </c>
      <c r="S208" s="16">
        <v>50.1</v>
      </c>
      <c r="T208" s="16">
        <v>73</v>
      </c>
      <c r="U208" s="18">
        <v>70</v>
      </c>
      <c r="V208" s="17">
        <v>69</v>
      </c>
      <c r="W208" s="16">
        <v>50.1</v>
      </c>
      <c r="X208" s="16">
        <v>73</v>
      </c>
      <c r="Y208" s="18">
        <v>70</v>
      </c>
      <c r="Z208" s="17">
        <v>69</v>
      </c>
      <c r="AA208" s="18">
        <v>70</v>
      </c>
      <c r="AB208" s="17">
        <v>69</v>
      </c>
      <c r="AC208" s="16">
        <v>50.1</v>
      </c>
      <c r="AD208" s="34" t="str">
        <f>IF($A208=$A207,"",MAX($AD$2:$AD207)+1)</f>
        <v/>
      </c>
    </row>
    <row r="209" spans="1:30" ht="12.75" customHeight="1">
      <c r="A209" s="16" t="s">
        <v>40</v>
      </c>
      <c r="B209" s="16" t="s">
        <v>258</v>
      </c>
      <c r="C209" s="18">
        <v>55</v>
      </c>
      <c r="D209" s="17">
        <v>63</v>
      </c>
      <c r="E209" s="16">
        <v>52.7</v>
      </c>
      <c r="F209" s="16">
        <v>60.5</v>
      </c>
      <c r="G209" s="16">
        <v>52.9</v>
      </c>
      <c r="H209" s="16">
        <v>29</v>
      </c>
      <c r="I209" s="18">
        <v>55</v>
      </c>
      <c r="J209" s="17">
        <v>63</v>
      </c>
      <c r="K209" s="16">
        <v>52.7</v>
      </c>
      <c r="L209" s="16">
        <v>60.5</v>
      </c>
      <c r="M209" s="18">
        <v>55</v>
      </c>
      <c r="N209" s="17">
        <v>63</v>
      </c>
      <c r="O209" s="16">
        <v>52.7</v>
      </c>
      <c r="P209" s="16">
        <v>60.5</v>
      </c>
      <c r="Q209" s="18">
        <v>55</v>
      </c>
      <c r="R209" s="17">
        <v>63</v>
      </c>
      <c r="S209" s="16">
        <v>52.7</v>
      </c>
      <c r="T209" s="16">
        <v>60.5</v>
      </c>
      <c r="U209" s="18">
        <v>55</v>
      </c>
      <c r="V209" s="17">
        <v>63</v>
      </c>
      <c r="W209" s="16">
        <v>52.7</v>
      </c>
      <c r="X209" s="16">
        <v>60.5</v>
      </c>
      <c r="Y209" s="18">
        <v>55</v>
      </c>
      <c r="Z209" s="17">
        <v>63</v>
      </c>
      <c r="AA209" s="18">
        <v>55</v>
      </c>
      <c r="AB209" s="17">
        <v>63</v>
      </c>
      <c r="AC209" s="16">
        <v>52.7</v>
      </c>
      <c r="AD209" s="34" t="str">
        <f>IF($A209=$A208,"",MAX($AD$2:$AD208)+1)</f>
        <v/>
      </c>
    </row>
    <row r="210" spans="1:30" ht="12.75" customHeight="1">
      <c r="A210" s="16" t="s">
        <v>40</v>
      </c>
      <c r="B210" s="16" t="s">
        <v>259</v>
      </c>
      <c r="C210" s="18">
        <v>55</v>
      </c>
      <c r="D210" s="17">
        <v>68</v>
      </c>
      <c r="E210" s="16">
        <v>16.2</v>
      </c>
      <c r="F210" s="16">
        <v>65.599999999999994</v>
      </c>
      <c r="G210" s="16">
        <v>40.799999999999997</v>
      </c>
      <c r="H210" s="16">
        <v>78</v>
      </c>
      <c r="I210" s="18">
        <v>55</v>
      </c>
      <c r="J210" s="17">
        <v>68</v>
      </c>
      <c r="K210" s="16">
        <v>16.2</v>
      </c>
      <c r="L210" s="16">
        <v>65.599999999999994</v>
      </c>
      <c r="M210" s="18">
        <v>55</v>
      </c>
      <c r="N210" s="17">
        <v>68</v>
      </c>
      <c r="O210" s="16">
        <v>16.2</v>
      </c>
      <c r="P210" s="16">
        <v>65.599999999999994</v>
      </c>
      <c r="Q210" s="18">
        <v>55</v>
      </c>
      <c r="R210" s="17">
        <v>68</v>
      </c>
      <c r="S210" s="16">
        <v>16.2</v>
      </c>
      <c r="T210" s="16">
        <v>65.599999999999994</v>
      </c>
      <c r="U210" s="18">
        <v>55</v>
      </c>
      <c r="V210" s="17">
        <v>68</v>
      </c>
      <c r="W210" s="16">
        <v>16.2</v>
      </c>
      <c r="X210" s="16">
        <v>65.599999999999994</v>
      </c>
      <c r="Y210" s="18">
        <v>55</v>
      </c>
      <c r="Z210" s="17">
        <v>68</v>
      </c>
      <c r="AA210" s="18">
        <v>55</v>
      </c>
      <c r="AB210" s="17">
        <v>68</v>
      </c>
      <c r="AC210" s="16">
        <v>16.2</v>
      </c>
      <c r="AD210" s="34" t="str">
        <f>IF($A210=$A209,"",MAX($AD$2:$AD209)+1)</f>
        <v/>
      </c>
    </row>
    <row r="211" spans="1:30" ht="12.75" customHeight="1">
      <c r="A211" s="16" t="s">
        <v>40</v>
      </c>
      <c r="B211" s="16" t="s">
        <v>260</v>
      </c>
      <c r="C211" s="18">
        <v>60</v>
      </c>
      <c r="D211" s="17">
        <v>67</v>
      </c>
      <c r="E211" s="16">
        <v>70.900000000000006</v>
      </c>
      <c r="F211" s="16">
        <v>50.2</v>
      </c>
      <c r="G211" s="16">
        <v>68.5</v>
      </c>
      <c r="H211" s="16">
        <v>54.7</v>
      </c>
      <c r="I211" s="18">
        <v>60</v>
      </c>
      <c r="J211" s="17">
        <v>67</v>
      </c>
      <c r="K211" s="16">
        <v>70.900000000000006</v>
      </c>
      <c r="L211" s="16">
        <v>50.2</v>
      </c>
      <c r="M211" s="18">
        <v>60</v>
      </c>
      <c r="N211" s="17">
        <v>67</v>
      </c>
      <c r="O211" s="16">
        <v>70.900000000000006</v>
      </c>
      <c r="P211" s="16">
        <v>50.2</v>
      </c>
      <c r="Q211" s="18">
        <v>60</v>
      </c>
      <c r="R211" s="17">
        <v>67</v>
      </c>
      <c r="S211" s="16">
        <v>70.900000000000006</v>
      </c>
      <c r="T211" s="16">
        <v>50.2</v>
      </c>
      <c r="U211" s="18">
        <v>60</v>
      </c>
      <c r="V211" s="17">
        <v>67</v>
      </c>
      <c r="W211" s="16">
        <v>70.900000000000006</v>
      </c>
      <c r="X211" s="16">
        <v>50.2</v>
      </c>
      <c r="Y211" s="18">
        <v>60</v>
      </c>
      <c r="Z211" s="17">
        <v>67</v>
      </c>
      <c r="AA211" s="18">
        <v>60</v>
      </c>
      <c r="AB211" s="17">
        <v>67</v>
      </c>
      <c r="AC211" s="16">
        <v>70.900000000000006</v>
      </c>
      <c r="AD211" s="34" t="str">
        <f>IF($A211=$A210,"",MAX($AD$2:$AD210)+1)</f>
        <v/>
      </c>
    </row>
    <row r="212" spans="1:30" ht="12.75" customHeight="1">
      <c r="A212" s="16" t="s">
        <v>40</v>
      </c>
      <c r="B212" s="16" t="s">
        <v>261</v>
      </c>
      <c r="C212" s="18">
        <v>62</v>
      </c>
      <c r="D212" s="17">
        <v>67</v>
      </c>
      <c r="E212" s="16">
        <v>52</v>
      </c>
      <c r="F212" s="16">
        <v>52.4</v>
      </c>
      <c r="G212" s="16">
        <v>72.400000000000006</v>
      </c>
      <c r="H212" s="16">
        <v>61.1</v>
      </c>
      <c r="I212" s="18">
        <v>62</v>
      </c>
      <c r="J212" s="17">
        <v>67</v>
      </c>
      <c r="K212" s="16">
        <v>52</v>
      </c>
      <c r="L212" s="16">
        <v>52.4</v>
      </c>
      <c r="M212" s="18">
        <v>62</v>
      </c>
      <c r="N212" s="17">
        <v>67</v>
      </c>
      <c r="O212" s="16">
        <v>52</v>
      </c>
      <c r="P212" s="16">
        <v>52.4</v>
      </c>
      <c r="Q212" s="18">
        <v>62</v>
      </c>
      <c r="R212" s="17">
        <v>67</v>
      </c>
      <c r="S212" s="16">
        <v>52</v>
      </c>
      <c r="T212" s="16">
        <v>52.4</v>
      </c>
      <c r="U212" s="18">
        <v>62</v>
      </c>
      <c r="V212" s="17">
        <v>67</v>
      </c>
      <c r="W212" s="16">
        <v>52</v>
      </c>
      <c r="X212" s="16">
        <v>52.4</v>
      </c>
      <c r="Y212" s="18">
        <v>62</v>
      </c>
      <c r="Z212" s="17">
        <v>67</v>
      </c>
      <c r="AA212" s="18">
        <v>62</v>
      </c>
      <c r="AB212" s="17">
        <v>67</v>
      </c>
      <c r="AC212" s="16">
        <v>52</v>
      </c>
      <c r="AD212" s="34" t="str">
        <f>IF($A212=$A211,"",MAX($AD$2:$AD211)+1)</f>
        <v/>
      </c>
    </row>
    <row r="213" spans="1:30" ht="12.75" customHeight="1">
      <c r="A213" s="16" t="s">
        <v>40</v>
      </c>
      <c r="B213" s="16" t="s">
        <v>262</v>
      </c>
      <c r="C213" s="18">
        <v>60</v>
      </c>
      <c r="D213" s="17">
        <v>75</v>
      </c>
      <c r="E213" s="16">
        <v>63.9</v>
      </c>
      <c r="F213" s="16">
        <v>66.400000000000006</v>
      </c>
      <c r="G213" s="16">
        <v>63.5</v>
      </c>
      <c r="H213" s="16">
        <v>51.7</v>
      </c>
      <c r="I213" s="18">
        <v>60</v>
      </c>
      <c r="J213" s="17">
        <v>75</v>
      </c>
      <c r="K213" s="16">
        <v>63.9</v>
      </c>
      <c r="L213" s="16">
        <v>66.400000000000006</v>
      </c>
      <c r="M213" s="18">
        <v>60</v>
      </c>
      <c r="N213" s="17">
        <v>75</v>
      </c>
      <c r="O213" s="16">
        <v>63.9</v>
      </c>
      <c r="P213" s="16">
        <v>66.400000000000006</v>
      </c>
      <c r="Q213" s="18">
        <v>60</v>
      </c>
      <c r="R213" s="17">
        <v>75</v>
      </c>
      <c r="S213" s="16">
        <v>63.9</v>
      </c>
      <c r="T213" s="16">
        <v>66.400000000000006</v>
      </c>
      <c r="U213" s="18">
        <v>60</v>
      </c>
      <c r="V213" s="17">
        <v>75</v>
      </c>
      <c r="W213" s="16">
        <v>63.9</v>
      </c>
      <c r="X213" s="16">
        <v>66.400000000000006</v>
      </c>
      <c r="Y213" s="18">
        <v>60</v>
      </c>
      <c r="Z213" s="17">
        <v>75</v>
      </c>
      <c r="AA213" s="18">
        <v>60</v>
      </c>
      <c r="AB213" s="17">
        <v>75</v>
      </c>
      <c r="AC213" s="16">
        <v>63.9</v>
      </c>
      <c r="AD213" s="34" t="str">
        <f>IF($A213=$A212,"",MAX($AD$2:$AD212)+1)</f>
        <v/>
      </c>
    </row>
    <row r="214" spans="1:30" ht="12.75" customHeight="1">
      <c r="A214" s="16" t="s">
        <v>40</v>
      </c>
      <c r="B214" s="16" t="s">
        <v>263</v>
      </c>
      <c r="C214" s="18">
        <v>80</v>
      </c>
      <c r="D214" s="17">
        <v>83</v>
      </c>
      <c r="E214" s="16">
        <v>50.4</v>
      </c>
      <c r="F214" s="16">
        <v>30.7</v>
      </c>
      <c r="G214" s="16">
        <v>56.9</v>
      </c>
      <c r="H214" s="16">
        <v>59.5</v>
      </c>
      <c r="I214" s="18">
        <v>80</v>
      </c>
      <c r="J214" s="17">
        <v>83</v>
      </c>
      <c r="K214" s="16">
        <v>50.4</v>
      </c>
      <c r="L214" s="16">
        <v>30.7</v>
      </c>
      <c r="M214" s="18">
        <v>80</v>
      </c>
      <c r="N214" s="17">
        <v>83</v>
      </c>
      <c r="O214" s="16">
        <v>50.4</v>
      </c>
      <c r="P214" s="16">
        <v>30.7</v>
      </c>
      <c r="Q214" s="18">
        <v>80</v>
      </c>
      <c r="R214" s="17">
        <v>83</v>
      </c>
      <c r="S214" s="16">
        <v>50.4</v>
      </c>
      <c r="T214" s="16">
        <v>30.7</v>
      </c>
      <c r="U214" s="18">
        <v>80</v>
      </c>
      <c r="V214" s="17">
        <v>83</v>
      </c>
      <c r="W214" s="16">
        <v>50.4</v>
      </c>
      <c r="X214" s="16">
        <v>30.7</v>
      </c>
      <c r="Y214" s="18">
        <v>80</v>
      </c>
      <c r="Z214" s="17">
        <v>83</v>
      </c>
      <c r="AA214" s="18">
        <v>80</v>
      </c>
      <c r="AB214" s="17">
        <v>83</v>
      </c>
      <c r="AC214" s="16">
        <v>50.4</v>
      </c>
      <c r="AD214" s="34" t="str">
        <f>IF($A214=$A213,"",MAX($AD$2:$AD213)+1)</f>
        <v/>
      </c>
    </row>
    <row r="215" spans="1:30" ht="12.75" customHeight="1">
      <c r="A215" s="16" t="s">
        <v>40</v>
      </c>
      <c r="B215" s="16" t="s">
        <v>264</v>
      </c>
      <c r="C215" s="18">
        <v>60</v>
      </c>
      <c r="D215" s="18">
        <v>68</v>
      </c>
      <c r="E215" s="16">
        <v>50</v>
      </c>
      <c r="F215" s="16">
        <v>42.9</v>
      </c>
      <c r="G215" s="16">
        <v>70.7</v>
      </c>
      <c r="H215" s="16">
        <v>65.900000000000006</v>
      </c>
      <c r="I215" s="18">
        <v>60</v>
      </c>
      <c r="J215" s="18">
        <v>68</v>
      </c>
      <c r="K215" s="16">
        <v>50</v>
      </c>
      <c r="L215" s="16">
        <v>42.9</v>
      </c>
      <c r="M215" s="18">
        <v>60</v>
      </c>
      <c r="N215" s="18">
        <v>68</v>
      </c>
      <c r="O215" s="16">
        <v>50</v>
      </c>
      <c r="P215" s="16">
        <v>42.9</v>
      </c>
      <c r="Q215" s="18">
        <v>60</v>
      </c>
      <c r="R215" s="18">
        <v>68</v>
      </c>
      <c r="S215" s="16">
        <v>50</v>
      </c>
      <c r="T215" s="16">
        <v>42.9</v>
      </c>
      <c r="U215" s="18">
        <v>60</v>
      </c>
      <c r="V215" s="18">
        <v>68</v>
      </c>
      <c r="W215" s="16">
        <v>50</v>
      </c>
      <c r="X215" s="16">
        <v>42.9</v>
      </c>
      <c r="Y215" s="18">
        <v>60</v>
      </c>
      <c r="Z215" s="18">
        <v>68</v>
      </c>
      <c r="AA215" s="18">
        <v>60</v>
      </c>
      <c r="AB215" s="18">
        <v>68</v>
      </c>
      <c r="AC215" s="16">
        <v>50</v>
      </c>
      <c r="AD215" s="34" t="str">
        <f>IF($A215=$A214,"",MAX($AD$2:$AD214)+1)</f>
        <v/>
      </c>
    </row>
    <row r="216" spans="1:30" ht="12.75" customHeight="1">
      <c r="A216" s="16" t="s">
        <v>40</v>
      </c>
      <c r="B216" s="16" t="s">
        <v>265</v>
      </c>
      <c r="C216" s="18">
        <v>60</v>
      </c>
      <c r="D216" s="18">
        <v>62</v>
      </c>
      <c r="E216" s="16">
        <v>55.4</v>
      </c>
      <c r="F216" s="16">
        <v>25.1</v>
      </c>
      <c r="G216" s="16">
        <v>55.4</v>
      </c>
      <c r="H216" s="16">
        <v>66</v>
      </c>
      <c r="I216" s="18">
        <v>60</v>
      </c>
      <c r="J216" s="18">
        <v>62</v>
      </c>
      <c r="K216" s="16">
        <v>55.4</v>
      </c>
      <c r="L216" s="16">
        <v>25.1</v>
      </c>
      <c r="M216" s="18">
        <v>60</v>
      </c>
      <c r="N216" s="18">
        <v>62</v>
      </c>
      <c r="O216" s="16">
        <v>55.4</v>
      </c>
      <c r="P216" s="16">
        <v>25.1</v>
      </c>
      <c r="Q216" s="18">
        <v>60</v>
      </c>
      <c r="R216" s="18">
        <v>62</v>
      </c>
      <c r="S216" s="16">
        <v>55.4</v>
      </c>
      <c r="T216" s="16">
        <v>25.1</v>
      </c>
      <c r="U216" s="18">
        <v>60</v>
      </c>
      <c r="V216" s="18">
        <v>62</v>
      </c>
      <c r="W216" s="16">
        <v>55.4</v>
      </c>
      <c r="X216" s="16">
        <v>25.1</v>
      </c>
      <c r="Y216" s="18">
        <v>60</v>
      </c>
      <c r="Z216" s="18">
        <v>62</v>
      </c>
      <c r="AA216" s="18">
        <v>60</v>
      </c>
      <c r="AB216" s="18">
        <v>62</v>
      </c>
      <c r="AC216" s="16">
        <v>55.4</v>
      </c>
      <c r="AD216" s="34" t="str">
        <f>IF($A216=$A215,"",MAX($AD$2:$AD215)+1)</f>
        <v/>
      </c>
    </row>
    <row r="217" spans="1:30" ht="12.75" customHeight="1">
      <c r="A217" s="16" t="s">
        <v>41</v>
      </c>
      <c r="B217" s="16" t="s">
        <v>266</v>
      </c>
      <c r="C217" s="18">
        <v>55</v>
      </c>
      <c r="D217" s="18">
        <v>66</v>
      </c>
      <c r="E217" s="16">
        <v>56.3</v>
      </c>
      <c r="F217" s="16">
        <v>50.3</v>
      </c>
      <c r="G217" s="16">
        <v>60.3</v>
      </c>
      <c r="H217" s="16">
        <v>53.6</v>
      </c>
      <c r="I217" s="18">
        <v>55</v>
      </c>
      <c r="J217" s="18">
        <v>66</v>
      </c>
      <c r="K217" s="16">
        <v>56.3</v>
      </c>
      <c r="L217" s="16">
        <v>50.3</v>
      </c>
      <c r="M217" s="18">
        <v>55</v>
      </c>
      <c r="N217" s="18">
        <v>66</v>
      </c>
      <c r="O217" s="16">
        <v>56.3</v>
      </c>
      <c r="P217" s="16">
        <v>50.3</v>
      </c>
      <c r="Q217" s="18">
        <v>55</v>
      </c>
      <c r="R217" s="18">
        <v>66</v>
      </c>
      <c r="S217" s="16">
        <v>56.3</v>
      </c>
      <c r="T217" s="16">
        <v>50.3</v>
      </c>
      <c r="U217" s="18">
        <v>55</v>
      </c>
      <c r="V217" s="18">
        <v>66</v>
      </c>
      <c r="W217" s="16">
        <v>56.3</v>
      </c>
      <c r="X217" s="16">
        <v>50.3</v>
      </c>
      <c r="Y217" s="18">
        <v>55</v>
      </c>
      <c r="Z217" s="18">
        <v>66</v>
      </c>
      <c r="AA217" s="18">
        <v>55</v>
      </c>
      <c r="AB217" s="18">
        <v>66</v>
      </c>
      <c r="AC217" s="16">
        <v>56.3</v>
      </c>
      <c r="AD217" s="34">
        <f>IF($A217=$A216,"",MAX($AD$2:$AD216)+1)</f>
        <v>17</v>
      </c>
    </row>
    <row r="218" spans="1:30" ht="12.75" customHeight="1">
      <c r="A218" s="16" t="s">
        <v>41</v>
      </c>
      <c r="B218" s="16" t="s">
        <v>267</v>
      </c>
      <c r="C218" s="18">
        <v>60</v>
      </c>
      <c r="D218" s="18">
        <v>60</v>
      </c>
      <c r="E218" s="16">
        <v>35.4</v>
      </c>
      <c r="F218" s="16">
        <v>52.8</v>
      </c>
      <c r="G218" s="16">
        <v>31.4</v>
      </c>
      <c r="H218" s="16">
        <v>52.2</v>
      </c>
      <c r="I218" s="18">
        <v>60</v>
      </c>
      <c r="J218" s="18">
        <v>60</v>
      </c>
      <c r="K218" s="16">
        <v>35.4</v>
      </c>
      <c r="L218" s="16">
        <v>52.8</v>
      </c>
      <c r="M218" s="18">
        <v>60</v>
      </c>
      <c r="N218" s="18">
        <v>60</v>
      </c>
      <c r="O218" s="16">
        <v>35.4</v>
      </c>
      <c r="P218" s="16">
        <v>52.8</v>
      </c>
      <c r="Q218" s="18">
        <v>60</v>
      </c>
      <c r="R218" s="18">
        <v>60</v>
      </c>
      <c r="S218" s="16">
        <v>35.4</v>
      </c>
      <c r="T218" s="16">
        <v>52.8</v>
      </c>
      <c r="U218" s="18">
        <v>60</v>
      </c>
      <c r="V218" s="18">
        <v>60</v>
      </c>
      <c r="W218" s="16">
        <v>35.4</v>
      </c>
      <c r="X218" s="16">
        <v>52.8</v>
      </c>
      <c r="Y218" s="18">
        <v>60</v>
      </c>
      <c r="Z218" s="18">
        <v>60</v>
      </c>
      <c r="AA218" s="18">
        <v>60</v>
      </c>
      <c r="AB218" s="18">
        <v>60</v>
      </c>
      <c r="AC218" s="16">
        <v>35.4</v>
      </c>
      <c r="AD218" s="34" t="str">
        <f>IF($A218=$A217,"",MAX($AD$2:$AD217)+1)</f>
        <v/>
      </c>
    </row>
    <row r="219" spans="1:30" ht="12.75" customHeight="1">
      <c r="A219" s="16" t="s">
        <v>41</v>
      </c>
      <c r="B219" s="16" t="s">
        <v>268</v>
      </c>
      <c r="C219" s="18">
        <v>86</v>
      </c>
      <c r="D219" s="18">
        <v>80</v>
      </c>
      <c r="E219" s="16">
        <v>50.4</v>
      </c>
      <c r="F219" s="16">
        <v>44.6</v>
      </c>
      <c r="G219" s="16">
        <v>50.6</v>
      </c>
      <c r="H219" s="16">
        <v>50</v>
      </c>
      <c r="I219" s="18">
        <v>86</v>
      </c>
      <c r="J219" s="18">
        <v>80</v>
      </c>
      <c r="K219" s="16">
        <v>50.4</v>
      </c>
      <c r="L219" s="16">
        <v>44.6</v>
      </c>
      <c r="M219" s="18">
        <v>86</v>
      </c>
      <c r="N219" s="18">
        <v>80</v>
      </c>
      <c r="O219" s="16">
        <v>50.4</v>
      </c>
      <c r="P219" s="16">
        <v>44.6</v>
      </c>
      <c r="Q219" s="18">
        <v>86</v>
      </c>
      <c r="R219" s="18">
        <v>80</v>
      </c>
      <c r="S219" s="16">
        <v>50.4</v>
      </c>
      <c r="T219" s="16">
        <v>44.6</v>
      </c>
      <c r="U219" s="18">
        <v>86</v>
      </c>
      <c r="V219" s="18">
        <v>80</v>
      </c>
      <c r="W219" s="16">
        <v>50.4</v>
      </c>
      <c r="X219" s="16">
        <v>44.6</v>
      </c>
      <c r="Y219" s="18">
        <v>86</v>
      </c>
      <c r="Z219" s="18">
        <v>80</v>
      </c>
      <c r="AA219" s="18">
        <v>86</v>
      </c>
      <c r="AB219" s="18">
        <v>80</v>
      </c>
      <c r="AC219" s="16">
        <v>50.4</v>
      </c>
      <c r="AD219" s="34" t="str">
        <f>IF($A219=$A218,"",MAX($AD$2:$AD218)+1)</f>
        <v/>
      </c>
    </row>
    <row r="220" spans="1:30" ht="12.75" customHeight="1">
      <c r="A220" s="16" t="s">
        <v>41</v>
      </c>
      <c r="B220" s="16" t="s">
        <v>269</v>
      </c>
      <c r="C220" s="18">
        <v>78</v>
      </c>
      <c r="D220" s="18">
        <v>80</v>
      </c>
      <c r="E220" s="16">
        <v>41.9</v>
      </c>
      <c r="F220" s="16">
        <v>50.1</v>
      </c>
      <c r="G220" s="16">
        <v>54</v>
      </c>
      <c r="H220" s="16">
        <v>58.2</v>
      </c>
      <c r="I220" s="18">
        <v>78</v>
      </c>
      <c r="J220" s="18">
        <v>80</v>
      </c>
      <c r="K220" s="16">
        <v>41.9</v>
      </c>
      <c r="L220" s="16">
        <v>50.1</v>
      </c>
      <c r="M220" s="18">
        <v>78</v>
      </c>
      <c r="N220" s="18">
        <v>80</v>
      </c>
      <c r="O220" s="16">
        <v>41.9</v>
      </c>
      <c r="P220" s="16">
        <v>50.1</v>
      </c>
      <c r="Q220" s="18">
        <v>78</v>
      </c>
      <c r="R220" s="18">
        <v>80</v>
      </c>
      <c r="S220" s="16">
        <v>41.9</v>
      </c>
      <c r="T220" s="16">
        <v>50.1</v>
      </c>
      <c r="U220" s="18">
        <v>78</v>
      </c>
      <c r="V220" s="18">
        <v>80</v>
      </c>
      <c r="W220" s="16">
        <v>41.9</v>
      </c>
      <c r="X220" s="16">
        <v>50.1</v>
      </c>
      <c r="Y220" s="18">
        <v>78</v>
      </c>
      <c r="Z220" s="18">
        <v>80</v>
      </c>
      <c r="AA220" s="18">
        <v>78</v>
      </c>
      <c r="AB220" s="18">
        <v>80</v>
      </c>
      <c r="AC220" s="16">
        <v>41.9</v>
      </c>
      <c r="AD220" s="34" t="str">
        <f>IF($A220=$A219,"",MAX($AD$2:$AD219)+1)</f>
        <v/>
      </c>
    </row>
    <row r="221" spans="1:30" ht="12.75" customHeight="1">
      <c r="A221" s="16" t="s">
        <v>41</v>
      </c>
      <c r="B221" s="16" t="s">
        <v>270</v>
      </c>
      <c r="C221" s="18">
        <v>78</v>
      </c>
      <c r="D221" s="18">
        <v>69</v>
      </c>
      <c r="E221" s="16">
        <v>53.1</v>
      </c>
      <c r="F221" s="16">
        <v>54</v>
      </c>
      <c r="G221" s="16">
        <v>62.9</v>
      </c>
      <c r="H221" s="16">
        <v>60.4</v>
      </c>
      <c r="I221" s="18">
        <v>78</v>
      </c>
      <c r="J221" s="18">
        <v>69</v>
      </c>
      <c r="K221" s="16">
        <v>53.1</v>
      </c>
      <c r="L221" s="16">
        <v>54</v>
      </c>
      <c r="M221" s="18">
        <v>78</v>
      </c>
      <c r="N221" s="18">
        <v>69</v>
      </c>
      <c r="O221" s="16">
        <v>53.1</v>
      </c>
      <c r="P221" s="16">
        <v>54</v>
      </c>
      <c r="Q221" s="18">
        <v>78</v>
      </c>
      <c r="R221" s="18">
        <v>69</v>
      </c>
      <c r="S221" s="16">
        <v>53.1</v>
      </c>
      <c r="T221" s="16">
        <v>54</v>
      </c>
      <c r="U221" s="18">
        <v>78</v>
      </c>
      <c r="V221" s="18">
        <v>69</v>
      </c>
      <c r="W221" s="16">
        <v>53.1</v>
      </c>
      <c r="X221" s="16">
        <v>54</v>
      </c>
      <c r="Y221" s="18">
        <v>78</v>
      </c>
      <c r="Z221" s="18">
        <v>69</v>
      </c>
      <c r="AA221" s="18">
        <v>78</v>
      </c>
      <c r="AB221" s="18">
        <v>69</v>
      </c>
      <c r="AC221" s="16">
        <v>53.1</v>
      </c>
      <c r="AD221" s="34" t="str">
        <f>IF($A221=$A220,"",MAX($AD$2:$AD220)+1)</f>
        <v/>
      </c>
    </row>
    <row r="222" spans="1:30" ht="12.75" customHeight="1">
      <c r="A222" s="16" t="s">
        <v>41</v>
      </c>
      <c r="B222" s="16" t="s">
        <v>271</v>
      </c>
      <c r="C222" s="18">
        <v>88</v>
      </c>
      <c r="D222" s="18">
        <v>86</v>
      </c>
      <c r="E222" s="16">
        <v>98.1</v>
      </c>
      <c r="F222" s="16">
        <v>61</v>
      </c>
      <c r="G222" s="16">
        <v>50.1</v>
      </c>
      <c r="H222" s="16">
        <v>58</v>
      </c>
      <c r="I222" s="18">
        <v>88</v>
      </c>
      <c r="J222" s="18">
        <v>86</v>
      </c>
      <c r="K222" s="16">
        <v>98.1</v>
      </c>
      <c r="L222" s="16">
        <v>61</v>
      </c>
      <c r="M222" s="18">
        <v>88</v>
      </c>
      <c r="N222" s="18">
        <v>86</v>
      </c>
      <c r="O222" s="16">
        <v>98.1</v>
      </c>
      <c r="P222" s="16">
        <v>61</v>
      </c>
      <c r="Q222" s="18">
        <v>88</v>
      </c>
      <c r="R222" s="18">
        <v>86</v>
      </c>
      <c r="S222" s="16">
        <v>98.1</v>
      </c>
      <c r="T222" s="16">
        <v>61</v>
      </c>
      <c r="U222" s="18">
        <v>88</v>
      </c>
      <c r="V222" s="18">
        <v>86</v>
      </c>
      <c r="W222" s="16">
        <v>98.1</v>
      </c>
      <c r="X222" s="16">
        <v>61</v>
      </c>
      <c r="Y222" s="18">
        <v>88</v>
      </c>
      <c r="Z222" s="18">
        <v>86</v>
      </c>
      <c r="AA222" s="18">
        <v>88</v>
      </c>
      <c r="AB222" s="18">
        <v>86</v>
      </c>
      <c r="AC222" s="16">
        <v>98.1</v>
      </c>
      <c r="AD222" s="34" t="str">
        <f>IF($A222=$A221,"",MAX($AD$2:$AD221)+1)</f>
        <v/>
      </c>
    </row>
    <row r="223" spans="1:30" ht="12.75" customHeight="1">
      <c r="A223" s="16" t="s">
        <v>41</v>
      </c>
      <c r="B223" s="16" t="s">
        <v>272</v>
      </c>
      <c r="C223" s="18">
        <v>76</v>
      </c>
      <c r="D223" s="18">
        <v>79</v>
      </c>
      <c r="E223" s="16">
        <v>67</v>
      </c>
      <c r="F223" s="16">
        <v>77.099999999999994</v>
      </c>
      <c r="G223" s="16">
        <v>81.400000000000006</v>
      </c>
      <c r="H223" s="16">
        <v>37.5</v>
      </c>
      <c r="I223" s="18">
        <v>76</v>
      </c>
      <c r="J223" s="18">
        <v>79</v>
      </c>
      <c r="K223" s="16">
        <v>67</v>
      </c>
      <c r="L223" s="16">
        <v>77.099999999999994</v>
      </c>
      <c r="M223" s="18">
        <v>76</v>
      </c>
      <c r="N223" s="18">
        <v>79</v>
      </c>
      <c r="O223" s="16">
        <v>67</v>
      </c>
      <c r="P223" s="16">
        <v>77.099999999999994</v>
      </c>
      <c r="Q223" s="18">
        <v>76</v>
      </c>
      <c r="R223" s="18">
        <v>79</v>
      </c>
      <c r="S223" s="16">
        <v>67</v>
      </c>
      <c r="T223" s="16">
        <v>77.099999999999994</v>
      </c>
      <c r="U223" s="18">
        <v>76</v>
      </c>
      <c r="V223" s="18">
        <v>79</v>
      </c>
      <c r="W223" s="16">
        <v>67</v>
      </c>
      <c r="X223" s="16">
        <v>77.099999999999994</v>
      </c>
      <c r="Y223" s="18">
        <v>76</v>
      </c>
      <c r="Z223" s="18">
        <v>79</v>
      </c>
      <c r="AA223" s="18">
        <v>76</v>
      </c>
      <c r="AB223" s="18">
        <v>79</v>
      </c>
      <c r="AC223" s="16">
        <v>67</v>
      </c>
      <c r="AD223" s="34" t="str">
        <f>IF($A223=$A222,"",MAX($AD$2:$AD222)+1)</f>
        <v/>
      </c>
    </row>
    <row r="224" spans="1:30" ht="12.75" customHeight="1">
      <c r="A224" s="16" t="s">
        <v>41</v>
      </c>
      <c r="B224" s="16" t="s">
        <v>273</v>
      </c>
      <c r="C224" s="18">
        <v>76</v>
      </c>
      <c r="D224" s="18">
        <v>64</v>
      </c>
      <c r="E224" s="16">
        <v>51.4</v>
      </c>
      <c r="F224" s="16">
        <v>51.7</v>
      </c>
      <c r="G224" s="16">
        <v>59.1</v>
      </c>
      <c r="H224" s="16">
        <v>61.8</v>
      </c>
      <c r="I224" s="18">
        <v>76</v>
      </c>
      <c r="J224" s="18">
        <v>64</v>
      </c>
      <c r="K224" s="16">
        <v>51.4</v>
      </c>
      <c r="L224" s="16">
        <v>51.7</v>
      </c>
      <c r="M224" s="18">
        <v>76</v>
      </c>
      <c r="N224" s="18">
        <v>64</v>
      </c>
      <c r="O224" s="16">
        <v>51.4</v>
      </c>
      <c r="P224" s="16">
        <v>51.7</v>
      </c>
      <c r="Q224" s="18">
        <v>76</v>
      </c>
      <c r="R224" s="18">
        <v>64</v>
      </c>
      <c r="S224" s="16">
        <v>51.4</v>
      </c>
      <c r="T224" s="16">
        <v>51.7</v>
      </c>
      <c r="U224" s="18">
        <v>76</v>
      </c>
      <c r="V224" s="18">
        <v>64</v>
      </c>
      <c r="W224" s="16">
        <v>51.4</v>
      </c>
      <c r="X224" s="16">
        <v>51.7</v>
      </c>
      <c r="Y224" s="18">
        <v>76</v>
      </c>
      <c r="Z224" s="18">
        <v>64</v>
      </c>
      <c r="AA224" s="18">
        <v>76</v>
      </c>
      <c r="AB224" s="18">
        <v>64</v>
      </c>
      <c r="AC224" s="16">
        <v>51.4</v>
      </c>
      <c r="AD224" s="34" t="str">
        <f>IF($A224=$A223,"",MAX($AD$2:$AD223)+1)</f>
        <v/>
      </c>
    </row>
    <row r="225" spans="1:30" ht="12.75" customHeight="1">
      <c r="A225" s="16" t="s">
        <v>42</v>
      </c>
      <c r="B225" s="16" t="s">
        <v>274</v>
      </c>
      <c r="C225" s="18">
        <v>64</v>
      </c>
      <c r="D225" s="18">
        <v>63</v>
      </c>
      <c r="E225" s="16">
        <v>53.2</v>
      </c>
      <c r="F225" s="16">
        <v>63.4</v>
      </c>
      <c r="G225" s="16">
        <v>63.2</v>
      </c>
      <c r="H225" s="16">
        <v>51.7</v>
      </c>
      <c r="I225" s="18">
        <v>64</v>
      </c>
      <c r="J225" s="18">
        <v>63</v>
      </c>
      <c r="K225" s="16">
        <v>53.2</v>
      </c>
      <c r="L225" s="16">
        <v>63.4</v>
      </c>
      <c r="M225" s="18">
        <v>64</v>
      </c>
      <c r="N225" s="18">
        <v>63</v>
      </c>
      <c r="O225" s="16">
        <v>53.2</v>
      </c>
      <c r="P225" s="16">
        <v>63.4</v>
      </c>
      <c r="Q225" s="18">
        <v>64</v>
      </c>
      <c r="R225" s="18">
        <v>63</v>
      </c>
      <c r="S225" s="16">
        <v>53.2</v>
      </c>
      <c r="T225" s="16">
        <v>63.4</v>
      </c>
      <c r="U225" s="18">
        <v>64</v>
      </c>
      <c r="V225" s="18">
        <v>63</v>
      </c>
      <c r="W225" s="16">
        <v>53.2</v>
      </c>
      <c r="X225" s="16">
        <v>63.4</v>
      </c>
      <c r="Y225" s="18">
        <v>64</v>
      </c>
      <c r="Z225" s="18">
        <v>63</v>
      </c>
      <c r="AA225" s="18">
        <v>64</v>
      </c>
      <c r="AB225" s="18">
        <v>63</v>
      </c>
      <c r="AC225" s="16">
        <v>53.2</v>
      </c>
      <c r="AD225" s="34">
        <f>IF($A225=$A224,"",MAX($AD$2:$AD224)+1)</f>
        <v>18</v>
      </c>
    </row>
    <row r="226" spans="1:30" ht="12.75" customHeight="1">
      <c r="A226" s="16" t="s">
        <v>42</v>
      </c>
      <c r="B226" s="16" t="s">
        <v>275</v>
      </c>
      <c r="C226" s="18">
        <v>72</v>
      </c>
      <c r="D226" s="18">
        <v>80</v>
      </c>
      <c r="E226" s="16">
        <v>52.6</v>
      </c>
      <c r="F226" s="16">
        <v>50</v>
      </c>
      <c r="G226" s="16">
        <v>56.5</v>
      </c>
      <c r="H226" s="16">
        <v>57</v>
      </c>
      <c r="I226" s="18">
        <v>72</v>
      </c>
      <c r="J226" s="18">
        <v>80</v>
      </c>
      <c r="K226" s="16">
        <v>52.6</v>
      </c>
      <c r="L226" s="16">
        <v>50</v>
      </c>
      <c r="M226" s="18">
        <v>72</v>
      </c>
      <c r="N226" s="18">
        <v>80</v>
      </c>
      <c r="O226" s="16">
        <v>52.6</v>
      </c>
      <c r="P226" s="16">
        <v>50</v>
      </c>
      <c r="Q226" s="18">
        <v>72</v>
      </c>
      <c r="R226" s="18">
        <v>80</v>
      </c>
      <c r="S226" s="16">
        <v>52.6</v>
      </c>
      <c r="T226" s="16">
        <v>50</v>
      </c>
      <c r="U226" s="18">
        <v>72</v>
      </c>
      <c r="V226" s="18">
        <v>80</v>
      </c>
      <c r="W226" s="16">
        <v>52.6</v>
      </c>
      <c r="X226" s="16">
        <v>50</v>
      </c>
      <c r="Y226" s="18">
        <v>72</v>
      </c>
      <c r="Z226" s="18">
        <v>80</v>
      </c>
      <c r="AA226" s="18">
        <v>72</v>
      </c>
      <c r="AB226" s="18">
        <v>80</v>
      </c>
      <c r="AC226" s="16">
        <v>52.6</v>
      </c>
      <c r="AD226" s="34" t="str">
        <f>IF($A226=$A225,"",MAX($AD$2:$AD225)+1)</f>
        <v/>
      </c>
    </row>
    <row r="227" spans="1:30" ht="12.75" customHeight="1">
      <c r="A227" s="16" t="s">
        <v>42</v>
      </c>
      <c r="B227" s="16" t="s">
        <v>276</v>
      </c>
      <c r="C227" s="18">
        <v>79</v>
      </c>
      <c r="D227" s="18">
        <v>74</v>
      </c>
      <c r="E227" s="16">
        <v>41.6</v>
      </c>
      <c r="F227" s="16">
        <v>25.5</v>
      </c>
      <c r="G227" s="16">
        <v>58.2</v>
      </c>
      <c r="H227" s="16">
        <v>61.1</v>
      </c>
      <c r="I227" s="18">
        <v>79</v>
      </c>
      <c r="J227" s="18">
        <v>74</v>
      </c>
      <c r="K227" s="16">
        <v>41.6</v>
      </c>
      <c r="L227" s="16">
        <v>25.5</v>
      </c>
      <c r="M227" s="18">
        <v>79</v>
      </c>
      <c r="N227" s="18">
        <v>74</v>
      </c>
      <c r="O227" s="16">
        <v>41.6</v>
      </c>
      <c r="P227" s="16">
        <v>25.5</v>
      </c>
      <c r="Q227" s="18">
        <v>79</v>
      </c>
      <c r="R227" s="18">
        <v>74</v>
      </c>
      <c r="S227" s="16">
        <v>41.6</v>
      </c>
      <c r="T227" s="16">
        <v>25.5</v>
      </c>
      <c r="U227" s="18">
        <v>79</v>
      </c>
      <c r="V227" s="18">
        <v>74</v>
      </c>
      <c r="W227" s="16">
        <v>41.6</v>
      </c>
      <c r="X227" s="16">
        <v>25.5</v>
      </c>
      <c r="Y227" s="18">
        <v>79</v>
      </c>
      <c r="Z227" s="18">
        <v>74</v>
      </c>
      <c r="AA227" s="18">
        <v>79</v>
      </c>
      <c r="AB227" s="18">
        <v>74</v>
      </c>
      <c r="AC227" s="16">
        <v>41.6</v>
      </c>
      <c r="AD227" s="34" t="str">
        <f>IF($A227=$A226,"",MAX($AD$2:$AD226)+1)</f>
        <v/>
      </c>
    </row>
    <row r="228" spans="1:30" ht="12.75" customHeight="1">
      <c r="A228" s="16" t="s">
        <v>42</v>
      </c>
      <c r="B228" s="16" t="s">
        <v>277</v>
      </c>
      <c r="C228" s="18">
        <v>82</v>
      </c>
      <c r="D228" s="18">
        <v>63</v>
      </c>
      <c r="E228" s="16">
        <v>50.3</v>
      </c>
      <c r="F228" s="16">
        <v>57</v>
      </c>
      <c r="G228" s="16">
        <v>68.7</v>
      </c>
      <c r="H228" s="16">
        <v>80.5</v>
      </c>
      <c r="I228" s="18">
        <v>82</v>
      </c>
      <c r="J228" s="18">
        <v>63</v>
      </c>
      <c r="K228" s="16">
        <v>50.3</v>
      </c>
      <c r="L228" s="16">
        <v>57</v>
      </c>
      <c r="M228" s="18">
        <v>82</v>
      </c>
      <c r="N228" s="18">
        <v>63</v>
      </c>
      <c r="O228" s="16">
        <v>50.3</v>
      </c>
      <c r="P228" s="16">
        <v>57</v>
      </c>
      <c r="Q228" s="18">
        <v>82</v>
      </c>
      <c r="R228" s="18">
        <v>63</v>
      </c>
      <c r="S228" s="16">
        <v>50.3</v>
      </c>
      <c r="T228" s="16">
        <v>57</v>
      </c>
      <c r="U228" s="18">
        <v>82</v>
      </c>
      <c r="V228" s="18">
        <v>63</v>
      </c>
      <c r="W228" s="16">
        <v>50.3</v>
      </c>
      <c r="X228" s="16">
        <v>57</v>
      </c>
      <c r="Y228" s="18">
        <v>82</v>
      </c>
      <c r="Z228" s="18">
        <v>63</v>
      </c>
      <c r="AA228" s="18">
        <v>82</v>
      </c>
      <c r="AB228" s="18">
        <v>63</v>
      </c>
      <c r="AC228" s="16">
        <v>50.3</v>
      </c>
      <c r="AD228" s="34" t="str">
        <f>IF($A228=$A227,"",MAX($AD$2:$AD227)+1)</f>
        <v/>
      </c>
    </row>
    <row r="229" spans="1:30" ht="12.75" customHeight="1">
      <c r="A229" s="16" t="s">
        <v>42</v>
      </c>
      <c r="B229" s="16" t="s">
        <v>278</v>
      </c>
      <c r="C229" s="18">
        <v>74</v>
      </c>
      <c r="D229" s="18">
        <v>69</v>
      </c>
      <c r="E229" s="16">
        <v>73.8</v>
      </c>
      <c r="F229" s="16">
        <v>42.8</v>
      </c>
      <c r="G229" s="16">
        <v>55.6</v>
      </c>
      <c r="H229" s="16">
        <v>59</v>
      </c>
      <c r="I229" s="18">
        <v>74</v>
      </c>
      <c r="J229" s="18">
        <v>69</v>
      </c>
      <c r="K229" s="16">
        <v>73.8</v>
      </c>
      <c r="L229" s="16">
        <v>42.8</v>
      </c>
      <c r="M229" s="18">
        <v>74</v>
      </c>
      <c r="N229" s="18">
        <v>69</v>
      </c>
      <c r="O229" s="16">
        <v>73.8</v>
      </c>
      <c r="P229" s="16">
        <v>42.8</v>
      </c>
      <c r="Q229" s="18">
        <v>74</v>
      </c>
      <c r="R229" s="18">
        <v>69</v>
      </c>
      <c r="S229" s="16">
        <v>73.8</v>
      </c>
      <c r="T229" s="16">
        <v>42.8</v>
      </c>
      <c r="U229" s="18">
        <v>74</v>
      </c>
      <c r="V229" s="18">
        <v>69</v>
      </c>
      <c r="W229" s="16">
        <v>73.8</v>
      </c>
      <c r="X229" s="16">
        <v>42.8</v>
      </c>
      <c r="Y229" s="18">
        <v>74</v>
      </c>
      <c r="Z229" s="18">
        <v>69</v>
      </c>
      <c r="AA229" s="18">
        <v>74</v>
      </c>
      <c r="AB229" s="18">
        <v>69</v>
      </c>
      <c r="AC229" s="16">
        <v>73.8</v>
      </c>
      <c r="AD229" s="34" t="str">
        <f>IF($A229=$A228,"",MAX($AD$2:$AD228)+1)</f>
        <v/>
      </c>
    </row>
    <row r="230" spans="1:30" ht="12.75" customHeight="1">
      <c r="A230" s="16" t="s">
        <v>42</v>
      </c>
      <c r="B230" s="16" t="s">
        <v>279</v>
      </c>
      <c r="C230" s="18">
        <v>70</v>
      </c>
      <c r="D230" s="18">
        <v>65</v>
      </c>
      <c r="E230" s="16">
        <v>50.9</v>
      </c>
      <c r="F230" s="16">
        <v>50</v>
      </c>
      <c r="G230" s="16">
        <v>63.8</v>
      </c>
      <c r="H230" s="16">
        <v>52.4</v>
      </c>
      <c r="I230" s="18">
        <v>70</v>
      </c>
      <c r="J230" s="18">
        <v>65</v>
      </c>
      <c r="K230" s="16">
        <v>50.9</v>
      </c>
      <c r="L230" s="16">
        <v>50</v>
      </c>
      <c r="M230" s="18">
        <v>70</v>
      </c>
      <c r="N230" s="18">
        <v>65</v>
      </c>
      <c r="O230" s="16">
        <v>50.9</v>
      </c>
      <c r="P230" s="16">
        <v>50</v>
      </c>
      <c r="Q230" s="18">
        <v>70</v>
      </c>
      <c r="R230" s="18">
        <v>65</v>
      </c>
      <c r="S230" s="16">
        <v>50.9</v>
      </c>
      <c r="T230" s="16">
        <v>50</v>
      </c>
      <c r="U230" s="18">
        <v>70</v>
      </c>
      <c r="V230" s="18">
        <v>65</v>
      </c>
      <c r="W230" s="16">
        <v>50.9</v>
      </c>
      <c r="X230" s="16">
        <v>50</v>
      </c>
      <c r="Y230" s="18">
        <v>70</v>
      </c>
      <c r="Z230" s="18">
        <v>65</v>
      </c>
      <c r="AA230" s="18">
        <v>70</v>
      </c>
      <c r="AB230" s="18">
        <v>65</v>
      </c>
      <c r="AC230" s="16">
        <v>50.9</v>
      </c>
      <c r="AD230" s="34" t="str">
        <f>IF($A230=$A229,"",MAX($AD$2:$AD229)+1)</f>
        <v/>
      </c>
    </row>
    <row r="231" spans="1:30" ht="12.75" customHeight="1">
      <c r="A231" s="16" t="s">
        <v>42</v>
      </c>
      <c r="B231" s="16" t="s">
        <v>280</v>
      </c>
      <c r="C231" s="18">
        <v>72</v>
      </c>
      <c r="D231" s="18">
        <v>79</v>
      </c>
      <c r="E231" s="16">
        <v>88</v>
      </c>
      <c r="F231" s="16">
        <v>50.4</v>
      </c>
      <c r="G231" s="16">
        <v>70.3</v>
      </c>
      <c r="H231" s="16">
        <v>50.6</v>
      </c>
      <c r="I231" s="18">
        <v>72</v>
      </c>
      <c r="J231" s="18">
        <v>79</v>
      </c>
      <c r="K231" s="16">
        <v>88</v>
      </c>
      <c r="L231" s="16">
        <v>50.4</v>
      </c>
      <c r="M231" s="18">
        <v>72</v>
      </c>
      <c r="N231" s="18">
        <v>79</v>
      </c>
      <c r="O231" s="16">
        <v>88</v>
      </c>
      <c r="P231" s="16">
        <v>50.4</v>
      </c>
      <c r="Q231" s="18">
        <v>72</v>
      </c>
      <c r="R231" s="18">
        <v>79</v>
      </c>
      <c r="S231" s="16">
        <v>88</v>
      </c>
      <c r="T231" s="16">
        <v>50.4</v>
      </c>
      <c r="U231" s="18">
        <v>72</v>
      </c>
      <c r="V231" s="18">
        <v>79</v>
      </c>
      <c r="W231" s="16">
        <v>88</v>
      </c>
      <c r="X231" s="16">
        <v>50.4</v>
      </c>
      <c r="Y231" s="18">
        <v>72</v>
      </c>
      <c r="Z231" s="18">
        <v>79</v>
      </c>
      <c r="AA231" s="18">
        <v>72</v>
      </c>
      <c r="AB231" s="18">
        <v>79</v>
      </c>
      <c r="AC231" s="16">
        <v>88</v>
      </c>
      <c r="AD231" s="34" t="str">
        <f>IF($A231=$A230,"",MAX($AD$2:$AD230)+1)</f>
        <v/>
      </c>
    </row>
    <row r="232" spans="1:30" ht="12.75" customHeight="1">
      <c r="A232" s="16" t="s">
        <v>42</v>
      </c>
      <c r="B232" s="16" t="s">
        <v>281</v>
      </c>
      <c r="C232" s="18">
        <v>89</v>
      </c>
      <c r="D232" s="18">
        <v>82</v>
      </c>
      <c r="E232" s="16">
        <v>41.9</v>
      </c>
      <c r="F232" s="16">
        <v>56.7</v>
      </c>
      <c r="G232" s="16">
        <v>53.3</v>
      </c>
      <c r="H232" s="16">
        <v>27.5</v>
      </c>
      <c r="I232" s="18">
        <v>89</v>
      </c>
      <c r="J232" s="18">
        <v>82</v>
      </c>
      <c r="K232" s="16">
        <v>41.9</v>
      </c>
      <c r="L232" s="16">
        <v>56.7</v>
      </c>
      <c r="M232" s="18">
        <v>89</v>
      </c>
      <c r="N232" s="18">
        <v>82</v>
      </c>
      <c r="O232" s="16">
        <v>41.9</v>
      </c>
      <c r="P232" s="16">
        <v>56.7</v>
      </c>
      <c r="Q232" s="18">
        <v>89</v>
      </c>
      <c r="R232" s="18">
        <v>82</v>
      </c>
      <c r="S232" s="16">
        <v>41.9</v>
      </c>
      <c r="T232" s="16">
        <v>56.7</v>
      </c>
      <c r="U232" s="18">
        <v>89</v>
      </c>
      <c r="V232" s="18">
        <v>82</v>
      </c>
      <c r="W232" s="16">
        <v>41.9</v>
      </c>
      <c r="X232" s="16">
        <v>56.7</v>
      </c>
      <c r="Y232" s="18">
        <v>89</v>
      </c>
      <c r="Z232" s="18">
        <v>82</v>
      </c>
      <c r="AA232" s="18">
        <v>89</v>
      </c>
      <c r="AB232" s="18">
        <v>82</v>
      </c>
      <c r="AC232" s="16">
        <v>41.9</v>
      </c>
      <c r="AD232" s="34" t="str">
        <f>IF($A232=$A231,"",MAX($AD$2:$AD231)+1)</f>
        <v/>
      </c>
    </row>
    <row r="233" spans="1:30" ht="12.75" customHeight="1">
      <c r="A233" s="16" t="s">
        <v>42</v>
      </c>
      <c r="B233" s="16" t="s">
        <v>282</v>
      </c>
      <c r="C233" s="18">
        <v>80</v>
      </c>
      <c r="D233" s="18">
        <v>80</v>
      </c>
      <c r="E233" s="16">
        <v>61</v>
      </c>
      <c r="F233" s="16">
        <v>78.8</v>
      </c>
      <c r="G233" s="16">
        <v>69.7</v>
      </c>
      <c r="H233" s="16">
        <v>56.6</v>
      </c>
      <c r="I233" s="18">
        <v>80</v>
      </c>
      <c r="J233" s="18">
        <v>80</v>
      </c>
      <c r="K233" s="16">
        <v>61</v>
      </c>
      <c r="L233" s="16">
        <v>78.8</v>
      </c>
      <c r="M233" s="18">
        <v>80</v>
      </c>
      <c r="N233" s="18">
        <v>80</v>
      </c>
      <c r="O233" s="16">
        <v>61</v>
      </c>
      <c r="P233" s="16">
        <v>78.8</v>
      </c>
      <c r="Q233" s="18">
        <v>80</v>
      </c>
      <c r="R233" s="18">
        <v>80</v>
      </c>
      <c r="S233" s="16">
        <v>61</v>
      </c>
      <c r="T233" s="16">
        <v>78.8</v>
      </c>
      <c r="U233" s="18">
        <v>80</v>
      </c>
      <c r="V233" s="18">
        <v>80</v>
      </c>
      <c r="W233" s="16">
        <v>61</v>
      </c>
      <c r="X233" s="16">
        <v>78.8</v>
      </c>
      <c r="Y233" s="18">
        <v>80</v>
      </c>
      <c r="Z233" s="18">
        <v>80</v>
      </c>
      <c r="AA233" s="18">
        <v>80</v>
      </c>
      <c r="AB233" s="18">
        <v>80</v>
      </c>
      <c r="AC233" s="16">
        <v>61</v>
      </c>
      <c r="AD233" s="34" t="str">
        <f>IF($A233=$A232,"",MAX($AD$2:$AD232)+1)</f>
        <v/>
      </c>
    </row>
    <row r="234" spans="1:30" ht="12.75" customHeight="1">
      <c r="A234" s="16" t="s">
        <v>42</v>
      </c>
      <c r="B234" s="16" t="s">
        <v>283</v>
      </c>
      <c r="C234" s="18">
        <v>72</v>
      </c>
      <c r="D234" s="18">
        <v>76</v>
      </c>
      <c r="E234" s="16">
        <v>50.1</v>
      </c>
      <c r="F234" s="16">
        <v>72.7</v>
      </c>
      <c r="G234" s="16">
        <v>67.5</v>
      </c>
      <c r="H234" s="16">
        <v>87.8</v>
      </c>
      <c r="I234" s="18">
        <v>72</v>
      </c>
      <c r="J234" s="18">
        <v>76</v>
      </c>
      <c r="K234" s="16">
        <v>50.1</v>
      </c>
      <c r="L234" s="16">
        <v>72.7</v>
      </c>
      <c r="M234" s="18">
        <v>72</v>
      </c>
      <c r="N234" s="18">
        <v>76</v>
      </c>
      <c r="O234" s="16">
        <v>50.1</v>
      </c>
      <c r="P234" s="16">
        <v>72.7</v>
      </c>
      <c r="Q234" s="18">
        <v>72</v>
      </c>
      <c r="R234" s="18">
        <v>76</v>
      </c>
      <c r="S234" s="16">
        <v>50.1</v>
      </c>
      <c r="T234" s="16">
        <v>72.7</v>
      </c>
      <c r="U234" s="18">
        <v>72</v>
      </c>
      <c r="V234" s="18">
        <v>76</v>
      </c>
      <c r="W234" s="16">
        <v>50.1</v>
      </c>
      <c r="X234" s="16">
        <v>72.7</v>
      </c>
      <c r="Y234" s="18">
        <v>72</v>
      </c>
      <c r="Z234" s="18">
        <v>76</v>
      </c>
      <c r="AA234" s="18">
        <v>72</v>
      </c>
      <c r="AB234" s="18">
        <v>76</v>
      </c>
      <c r="AC234" s="16">
        <v>50.1</v>
      </c>
      <c r="AD234" s="34" t="str">
        <f>IF($A234=$A233,"",MAX($AD$2:$AD233)+1)</f>
        <v/>
      </c>
    </row>
    <row r="235" spans="1:30" ht="12.75" customHeight="1">
      <c r="A235" s="16" t="s">
        <v>51</v>
      </c>
      <c r="B235" s="16" t="s">
        <v>284</v>
      </c>
      <c r="C235" s="16">
        <v>52</v>
      </c>
      <c r="D235" s="18">
        <v>74</v>
      </c>
      <c r="E235" s="16">
        <v>40.299999999999997</v>
      </c>
      <c r="F235" s="16">
        <v>31</v>
      </c>
      <c r="G235" s="16">
        <v>62.6</v>
      </c>
      <c r="H235" s="16">
        <v>70.599999999999994</v>
      </c>
      <c r="I235" s="16">
        <v>52</v>
      </c>
      <c r="J235" s="18">
        <v>74</v>
      </c>
      <c r="K235" s="16">
        <v>40.299999999999997</v>
      </c>
      <c r="L235" s="16">
        <v>31</v>
      </c>
      <c r="M235" s="16">
        <v>52</v>
      </c>
      <c r="N235" s="18">
        <v>74</v>
      </c>
      <c r="O235" s="16">
        <v>40.299999999999997</v>
      </c>
      <c r="P235" s="16">
        <v>31</v>
      </c>
      <c r="Q235" s="16">
        <v>52</v>
      </c>
      <c r="R235" s="18">
        <v>74</v>
      </c>
      <c r="S235" s="16">
        <v>40.299999999999997</v>
      </c>
      <c r="T235" s="16">
        <v>31</v>
      </c>
      <c r="U235" s="16">
        <v>52</v>
      </c>
      <c r="V235" s="18">
        <v>74</v>
      </c>
      <c r="W235" s="16">
        <v>40.299999999999997</v>
      </c>
      <c r="X235" s="16">
        <v>31</v>
      </c>
      <c r="Y235" s="16">
        <v>52</v>
      </c>
      <c r="Z235" s="18">
        <v>74</v>
      </c>
      <c r="AA235" s="16">
        <v>52</v>
      </c>
      <c r="AB235" s="18">
        <v>74</v>
      </c>
      <c r="AC235" s="16">
        <v>40.299999999999997</v>
      </c>
      <c r="AD235" s="34">
        <f>IF($A235=$A234,"",MAX($AD$2:$AD234)+1)</f>
        <v>19</v>
      </c>
    </row>
    <row r="236" spans="1:30" ht="12.75" customHeight="1">
      <c r="A236" s="16" t="s">
        <v>51</v>
      </c>
      <c r="B236" s="16" t="s">
        <v>285</v>
      </c>
      <c r="C236" s="16">
        <v>74</v>
      </c>
      <c r="D236" s="18">
        <v>73</v>
      </c>
      <c r="E236" s="16">
        <v>44.4</v>
      </c>
      <c r="F236" s="16">
        <v>50</v>
      </c>
      <c r="G236" s="16">
        <v>71</v>
      </c>
      <c r="H236" s="16">
        <v>60.3</v>
      </c>
      <c r="I236" s="16">
        <v>74</v>
      </c>
      <c r="J236" s="18">
        <v>73</v>
      </c>
      <c r="K236" s="16">
        <v>44.4</v>
      </c>
      <c r="L236" s="16">
        <v>50</v>
      </c>
      <c r="M236" s="16">
        <v>74</v>
      </c>
      <c r="N236" s="18">
        <v>73</v>
      </c>
      <c r="O236" s="16">
        <v>44.4</v>
      </c>
      <c r="P236" s="16">
        <v>50</v>
      </c>
      <c r="Q236" s="16">
        <v>74</v>
      </c>
      <c r="R236" s="18">
        <v>73</v>
      </c>
      <c r="S236" s="16">
        <v>44.4</v>
      </c>
      <c r="T236" s="16">
        <v>50</v>
      </c>
      <c r="U236" s="16">
        <v>74</v>
      </c>
      <c r="V236" s="18">
        <v>73</v>
      </c>
      <c r="W236" s="16">
        <v>44.4</v>
      </c>
      <c r="X236" s="16">
        <v>50</v>
      </c>
      <c r="Y236" s="16">
        <v>74</v>
      </c>
      <c r="Z236" s="18">
        <v>73</v>
      </c>
      <c r="AA236" s="16">
        <v>74</v>
      </c>
      <c r="AB236" s="18">
        <v>73</v>
      </c>
      <c r="AC236" s="16">
        <v>44.4</v>
      </c>
      <c r="AD236" s="34" t="str">
        <f>IF($A236=$A235,"",MAX($AD$2:$AD235)+1)</f>
        <v/>
      </c>
    </row>
    <row r="237" spans="1:30" ht="12.75" customHeight="1">
      <c r="A237" s="16" t="s">
        <v>51</v>
      </c>
      <c r="B237" s="16" t="s">
        <v>286</v>
      </c>
      <c r="C237" s="16">
        <v>74</v>
      </c>
      <c r="D237" s="18">
        <v>80</v>
      </c>
      <c r="E237" s="16">
        <v>50</v>
      </c>
      <c r="F237" s="16">
        <v>50</v>
      </c>
      <c r="G237" s="16">
        <v>44.6</v>
      </c>
      <c r="H237" s="16">
        <v>51.7</v>
      </c>
      <c r="I237" s="16">
        <v>74</v>
      </c>
      <c r="J237" s="18">
        <v>80</v>
      </c>
      <c r="K237" s="16">
        <v>50</v>
      </c>
      <c r="L237" s="16">
        <v>50</v>
      </c>
      <c r="M237" s="16">
        <v>74</v>
      </c>
      <c r="N237" s="18">
        <v>80</v>
      </c>
      <c r="O237" s="16">
        <v>50</v>
      </c>
      <c r="P237" s="16">
        <v>50</v>
      </c>
      <c r="Q237" s="16">
        <v>74</v>
      </c>
      <c r="R237" s="18">
        <v>80</v>
      </c>
      <c r="S237" s="16">
        <v>50</v>
      </c>
      <c r="T237" s="16">
        <v>50</v>
      </c>
      <c r="U237" s="16">
        <v>74</v>
      </c>
      <c r="V237" s="18">
        <v>80</v>
      </c>
      <c r="W237" s="16">
        <v>50</v>
      </c>
      <c r="X237" s="16">
        <v>50</v>
      </c>
      <c r="Y237" s="16">
        <v>74</v>
      </c>
      <c r="Z237" s="18">
        <v>80</v>
      </c>
      <c r="AA237" s="16">
        <v>74</v>
      </c>
      <c r="AB237" s="18">
        <v>80</v>
      </c>
      <c r="AC237" s="16">
        <v>50</v>
      </c>
      <c r="AD237" s="34" t="str">
        <f>IF($A237=$A236,"",MAX($AD$2:$AD236)+1)</f>
        <v/>
      </c>
    </row>
    <row r="238" spans="1:30" ht="12.75" customHeight="1">
      <c r="A238" s="16" t="s">
        <v>51</v>
      </c>
      <c r="B238" s="16" t="s">
        <v>287</v>
      </c>
      <c r="C238" s="16">
        <v>58</v>
      </c>
      <c r="D238" s="18">
        <v>74</v>
      </c>
      <c r="E238" s="16">
        <v>50.6</v>
      </c>
      <c r="F238" s="16">
        <v>53.4</v>
      </c>
      <c r="G238" s="16">
        <v>61.4</v>
      </c>
      <c r="H238" s="16">
        <v>43.6</v>
      </c>
      <c r="I238" s="16">
        <v>58</v>
      </c>
      <c r="J238" s="18">
        <v>74</v>
      </c>
      <c r="K238" s="16">
        <v>50.6</v>
      </c>
      <c r="L238" s="16">
        <v>53.4</v>
      </c>
      <c r="M238" s="16">
        <v>58</v>
      </c>
      <c r="N238" s="18">
        <v>74</v>
      </c>
      <c r="O238" s="16">
        <v>50.6</v>
      </c>
      <c r="P238" s="16">
        <v>53.4</v>
      </c>
      <c r="Q238" s="16">
        <v>58</v>
      </c>
      <c r="R238" s="18">
        <v>74</v>
      </c>
      <c r="S238" s="16">
        <v>50.6</v>
      </c>
      <c r="T238" s="16">
        <v>53.4</v>
      </c>
      <c r="U238" s="16">
        <v>58</v>
      </c>
      <c r="V238" s="18">
        <v>74</v>
      </c>
      <c r="W238" s="16">
        <v>50.6</v>
      </c>
      <c r="X238" s="16">
        <v>53.4</v>
      </c>
      <c r="Y238" s="16">
        <v>58</v>
      </c>
      <c r="Z238" s="18">
        <v>74</v>
      </c>
      <c r="AA238" s="16">
        <v>58</v>
      </c>
      <c r="AB238" s="18">
        <v>74</v>
      </c>
      <c r="AC238" s="16">
        <v>50.6</v>
      </c>
      <c r="AD238" s="34" t="str">
        <f>IF($A238=$A237,"",MAX($AD$2:$AD237)+1)</f>
        <v/>
      </c>
    </row>
    <row r="239" spans="1:30" ht="12.75" customHeight="1">
      <c r="A239" s="16" t="s">
        <v>51</v>
      </c>
      <c r="B239" s="16" t="s">
        <v>288</v>
      </c>
      <c r="C239" s="16">
        <v>83</v>
      </c>
      <c r="D239" s="18">
        <v>67</v>
      </c>
      <c r="E239" s="16">
        <v>63</v>
      </c>
      <c r="F239" s="16">
        <v>68.2</v>
      </c>
      <c r="G239" s="16">
        <v>75.2</v>
      </c>
      <c r="H239" s="16">
        <v>55.3</v>
      </c>
      <c r="I239" s="16">
        <v>83</v>
      </c>
      <c r="J239" s="18">
        <v>67</v>
      </c>
      <c r="K239" s="16">
        <v>63</v>
      </c>
      <c r="L239" s="16">
        <v>68.2</v>
      </c>
      <c r="M239" s="16">
        <v>83</v>
      </c>
      <c r="N239" s="18">
        <v>67</v>
      </c>
      <c r="O239" s="16">
        <v>63</v>
      </c>
      <c r="P239" s="16">
        <v>68.2</v>
      </c>
      <c r="Q239" s="16">
        <v>83</v>
      </c>
      <c r="R239" s="18">
        <v>67</v>
      </c>
      <c r="S239" s="16">
        <v>63</v>
      </c>
      <c r="T239" s="16">
        <v>68.2</v>
      </c>
      <c r="U239" s="16">
        <v>83</v>
      </c>
      <c r="V239" s="18">
        <v>67</v>
      </c>
      <c r="W239" s="16">
        <v>63</v>
      </c>
      <c r="X239" s="16">
        <v>68.2</v>
      </c>
      <c r="Y239" s="16">
        <v>83</v>
      </c>
      <c r="Z239" s="18">
        <v>67</v>
      </c>
      <c r="AA239" s="16">
        <v>83</v>
      </c>
      <c r="AB239" s="18">
        <v>67</v>
      </c>
      <c r="AC239" s="16">
        <v>63</v>
      </c>
      <c r="AD239" s="34" t="str">
        <f>IF($A239=$A238,"",MAX($AD$2:$AD238)+1)</f>
        <v/>
      </c>
    </row>
    <row r="240" spans="1:30" ht="12.75" customHeight="1">
      <c r="A240" s="16" t="s">
        <v>51</v>
      </c>
      <c r="B240" s="16" t="s">
        <v>289</v>
      </c>
      <c r="C240" s="16">
        <v>71</v>
      </c>
      <c r="D240" s="18">
        <v>68</v>
      </c>
      <c r="E240" s="16">
        <v>50</v>
      </c>
      <c r="F240" s="16">
        <v>82.2</v>
      </c>
      <c r="G240" s="16">
        <v>60.7</v>
      </c>
      <c r="H240" s="16">
        <v>39</v>
      </c>
      <c r="I240" s="16">
        <v>71</v>
      </c>
      <c r="J240" s="18">
        <v>68</v>
      </c>
      <c r="K240" s="16">
        <v>50</v>
      </c>
      <c r="L240" s="16">
        <v>82.2</v>
      </c>
      <c r="M240" s="16">
        <v>71</v>
      </c>
      <c r="N240" s="18">
        <v>68</v>
      </c>
      <c r="O240" s="16">
        <v>50</v>
      </c>
      <c r="P240" s="16">
        <v>82.2</v>
      </c>
      <c r="Q240" s="16">
        <v>71</v>
      </c>
      <c r="R240" s="18">
        <v>68</v>
      </c>
      <c r="S240" s="16">
        <v>50</v>
      </c>
      <c r="T240" s="16">
        <v>82.2</v>
      </c>
      <c r="U240" s="16">
        <v>71</v>
      </c>
      <c r="V240" s="18">
        <v>68</v>
      </c>
      <c r="W240" s="16">
        <v>50</v>
      </c>
      <c r="X240" s="16">
        <v>82.2</v>
      </c>
      <c r="Y240" s="16">
        <v>71</v>
      </c>
      <c r="Z240" s="18">
        <v>68</v>
      </c>
      <c r="AA240" s="16">
        <v>71</v>
      </c>
      <c r="AB240" s="18">
        <v>68</v>
      </c>
      <c r="AC240" s="16">
        <v>50</v>
      </c>
      <c r="AD240" s="34" t="str">
        <f>IF($A240=$A239,"",MAX($AD$2:$AD239)+1)</f>
        <v/>
      </c>
    </row>
    <row r="241" spans="1:30" ht="12.75" customHeight="1">
      <c r="A241" s="16" t="s">
        <v>51</v>
      </c>
      <c r="B241" s="16" t="s">
        <v>290</v>
      </c>
      <c r="C241" s="16">
        <v>73</v>
      </c>
      <c r="D241" s="18">
        <v>66</v>
      </c>
      <c r="E241" s="16">
        <v>28.4</v>
      </c>
      <c r="F241" s="16">
        <v>40.5</v>
      </c>
      <c r="G241" s="16">
        <v>65.400000000000006</v>
      </c>
      <c r="H241" s="16">
        <v>58.1</v>
      </c>
      <c r="I241" s="16">
        <v>73</v>
      </c>
      <c r="J241" s="18">
        <v>66</v>
      </c>
      <c r="K241" s="16">
        <v>28.4</v>
      </c>
      <c r="L241" s="16">
        <v>40.5</v>
      </c>
      <c r="M241" s="16">
        <v>73</v>
      </c>
      <c r="N241" s="18">
        <v>66</v>
      </c>
      <c r="O241" s="16">
        <v>28.4</v>
      </c>
      <c r="P241" s="16">
        <v>40.5</v>
      </c>
      <c r="Q241" s="16">
        <v>73</v>
      </c>
      <c r="R241" s="18">
        <v>66</v>
      </c>
      <c r="S241" s="16">
        <v>28.4</v>
      </c>
      <c r="T241" s="16">
        <v>40.5</v>
      </c>
      <c r="U241" s="16">
        <v>73</v>
      </c>
      <c r="V241" s="18">
        <v>66</v>
      </c>
      <c r="W241" s="16">
        <v>28.4</v>
      </c>
      <c r="X241" s="16">
        <v>40.5</v>
      </c>
      <c r="Y241" s="16">
        <v>73</v>
      </c>
      <c r="Z241" s="18">
        <v>66</v>
      </c>
      <c r="AA241" s="16">
        <v>73</v>
      </c>
      <c r="AB241" s="18">
        <v>66</v>
      </c>
      <c r="AC241" s="16">
        <v>28.4</v>
      </c>
      <c r="AD241" s="34" t="str">
        <f>IF($A241=$A240,"",MAX($AD$2:$AD240)+1)</f>
        <v/>
      </c>
    </row>
    <row r="242" spans="1:30" ht="12.75" customHeight="1">
      <c r="A242" s="16" t="s">
        <v>51</v>
      </c>
      <c r="B242" s="16" t="s">
        <v>291</v>
      </c>
      <c r="C242" s="16">
        <v>64</v>
      </c>
      <c r="D242" s="18">
        <v>76</v>
      </c>
      <c r="E242" s="16">
        <v>56</v>
      </c>
      <c r="F242" s="16">
        <v>77.900000000000006</v>
      </c>
      <c r="G242" s="16">
        <v>71.5</v>
      </c>
      <c r="H242" s="16">
        <v>72.5</v>
      </c>
      <c r="I242" s="16">
        <v>64</v>
      </c>
      <c r="J242" s="18">
        <v>76</v>
      </c>
      <c r="K242" s="16">
        <v>56</v>
      </c>
      <c r="L242" s="16">
        <v>77.900000000000006</v>
      </c>
      <c r="M242" s="16">
        <v>64</v>
      </c>
      <c r="N242" s="18">
        <v>76</v>
      </c>
      <c r="O242" s="16">
        <v>56</v>
      </c>
      <c r="P242" s="16">
        <v>77.900000000000006</v>
      </c>
      <c r="Q242" s="16">
        <v>64</v>
      </c>
      <c r="R242" s="18">
        <v>76</v>
      </c>
      <c r="S242" s="16">
        <v>56</v>
      </c>
      <c r="T242" s="16">
        <v>77.900000000000006</v>
      </c>
      <c r="U242" s="16">
        <v>64</v>
      </c>
      <c r="V242" s="18">
        <v>76</v>
      </c>
      <c r="W242" s="16">
        <v>56</v>
      </c>
      <c r="X242" s="16">
        <v>77.900000000000006</v>
      </c>
      <c r="Y242" s="16">
        <v>64</v>
      </c>
      <c r="Z242" s="18">
        <v>76</v>
      </c>
      <c r="AA242" s="16">
        <v>64</v>
      </c>
      <c r="AB242" s="18">
        <v>76</v>
      </c>
      <c r="AC242" s="16">
        <v>56</v>
      </c>
      <c r="AD242" s="34" t="str">
        <f>IF($A242=$A241,"",MAX($AD$2:$AD241)+1)</f>
        <v/>
      </c>
    </row>
    <row r="243" spans="1:30" ht="12.75" customHeight="1">
      <c r="A243" s="16" t="s">
        <v>51</v>
      </c>
      <c r="B243" s="16" t="s">
        <v>292</v>
      </c>
      <c r="C243" s="16">
        <v>90</v>
      </c>
      <c r="D243" s="18">
        <v>73</v>
      </c>
      <c r="E243" s="16">
        <v>57.8</v>
      </c>
      <c r="F243" s="16">
        <v>56.4</v>
      </c>
      <c r="G243" s="16">
        <v>52.1</v>
      </c>
      <c r="H243" s="16">
        <v>57.9</v>
      </c>
      <c r="I243" s="16">
        <v>90</v>
      </c>
      <c r="J243" s="18">
        <v>73</v>
      </c>
      <c r="K243" s="16">
        <v>57.8</v>
      </c>
      <c r="L243" s="16">
        <v>56.4</v>
      </c>
      <c r="M243" s="16">
        <v>90</v>
      </c>
      <c r="N243" s="18">
        <v>73</v>
      </c>
      <c r="O243" s="16">
        <v>57.8</v>
      </c>
      <c r="P243" s="16">
        <v>56.4</v>
      </c>
      <c r="Q243" s="16">
        <v>90</v>
      </c>
      <c r="R243" s="18">
        <v>73</v>
      </c>
      <c r="S243" s="16">
        <v>57.8</v>
      </c>
      <c r="T243" s="16">
        <v>56.4</v>
      </c>
      <c r="U243" s="16">
        <v>90</v>
      </c>
      <c r="V243" s="18">
        <v>73</v>
      </c>
      <c r="W243" s="16">
        <v>57.8</v>
      </c>
      <c r="X243" s="16">
        <v>56.4</v>
      </c>
      <c r="Y243" s="16">
        <v>90</v>
      </c>
      <c r="Z243" s="18">
        <v>73</v>
      </c>
      <c r="AA243" s="16">
        <v>90</v>
      </c>
      <c r="AB243" s="18">
        <v>73</v>
      </c>
      <c r="AC243" s="16">
        <v>57.8</v>
      </c>
      <c r="AD243" s="34" t="str">
        <f>IF($A243=$A242,"",MAX($AD$2:$AD242)+1)</f>
        <v/>
      </c>
    </row>
    <row r="244" spans="1:30" ht="12.75" customHeight="1">
      <c r="A244" s="16" t="s">
        <v>51</v>
      </c>
      <c r="B244" s="16" t="s">
        <v>293</v>
      </c>
      <c r="C244" s="16">
        <v>80</v>
      </c>
      <c r="D244" s="18">
        <v>62</v>
      </c>
      <c r="E244" s="16">
        <v>77.400000000000006</v>
      </c>
      <c r="F244" s="16">
        <v>68</v>
      </c>
      <c r="G244" s="16">
        <v>71.400000000000006</v>
      </c>
      <c r="H244" s="16">
        <v>100</v>
      </c>
      <c r="I244" s="16">
        <v>80</v>
      </c>
      <c r="J244" s="18">
        <v>62</v>
      </c>
      <c r="K244" s="16">
        <v>77.400000000000006</v>
      </c>
      <c r="L244" s="16">
        <v>68</v>
      </c>
      <c r="M244" s="16">
        <v>80</v>
      </c>
      <c r="N244" s="18">
        <v>62</v>
      </c>
      <c r="O244" s="16">
        <v>77.400000000000006</v>
      </c>
      <c r="P244" s="16">
        <v>68</v>
      </c>
      <c r="Q244" s="16">
        <v>80</v>
      </c>
      <c r="R244" s="18">
        <v>62</v>
      </c>
      <c r="S244" s="16">
        <v>77.400000000000006</v>
      </c>
      <c r="T244" s="16">
        <v>68</v>
      </c>
      <c r="U244" s="16">
        <v>80</v>
      </c>
      <c r="V244" s="18">
        <v>62</v>
      </c>
      <c r="W244" s="16">
        <v>77.400000000000006</v>
      </c>
      <c r="X244" s="16">
        <v>68</v>
      </c>
      <c r="Y244" s="16">
        <v>80</v>
      </c>
      <c r="Z244" s="18">
        <v>62</v>
      </c>
      <c r="AA244" s="16">
        <v>80</v>
      </c>
      <c r="AB244" s="18">
        <v>62</v>
      </c>
      <c r="AC244" s="16">
        <v>77.400000000000006</v>
      </c>
      <c r="AD244" s="34" t="str">
        <f>IF($A244=$A243,"",MAX($AD$2:$AD243)+1)</f>
        <v/>
      </c>
    </row>
    <row r="245" spans="1:30" ht="12.75" customHeight="1">
      <c r="A245" s="16" t="s">
        <v>43</v>
      </c>
      <c r="B245" s="16" t="s">
        <v>294</v>
      </c>
      <c r="C245" s="16">
        <v>67</v>
      </c>
      <c r="D245" s="18">
        <v>59</v>
      </c>
      <c r="E245" s="16">
        <v>60</v>
      </c>
      <c r="F245" s="16">
        <v>60.1</v>
      </c>
      <c r="G245" s="16">
        <v>63.6</v>
      </c>
      <c r="H245" s="16">
        <v>100</v>
      </c>
      <c r="I245" s="16">
        <v>67</v>
      </c>
      <c r="J245" s="18">
        <v>59</v>
      </c>
      <c r="K245" s="16">
        <v>60</v>
      </c>
      <c r="L245" s="16">
        <v>60.1</v>
      </c>
      <c r="M245" s="16">
        <v>67</v>
      </c>
      <c r="N245" s="18">
        <v>59</v>
      </c>
      <c r="O245" s="16">
        <v>60</v>
      </c>
      <c r="P245" s="16">
        <v>60.1</v>
      </c>
      <c r="Q245" s="16">
        <v>67</v>
      </c>
      <c r="R245" s="18">
        <v>59</v>
      </c>
      <c r="S245" s="16">
        <v>60</v>
      </c>
      <c r="T245" s="16">
        <v>60.1</v>
      </c>
      <c r="U245" s="16">
        <v>67</v>
      </c>
      <c r="V245" s="18">
        <v>59</v>
      </c>
      <c r="W245" s="16">
        <v>60</v>
      </c>
      <c r="X245" s="16">
        <v>60.1</v>
      </c>
      <c r="Y245" s="16">
        <v>67</v>
      </c>
      <c r="Z245" s="18">
        <v>59</v>
      </c>
      <c r="AA245" s="16">
        <v>67</v>
      </c>
      <c r="AB245" s="18">
        <v>59</v>
      </c>
      <c r="AC245" s="16">
        <v>60</v>
      </c>
      <c r="AD245" s="34">
        <f>IF($A245=$A244,"",MAX($AD$2:$AD244)+1)</f>
        <v>20</v>
      </c>
    </row>
    <row r="246" spans="1:30" ht="12.75" customHeight="1">
      <c r="A246" s="16" t="s">
        <v>43</v>
      </c>
      <c r="B246" s="16" t="s">
        <v>295</v>
      </c>
      <c r="C246" s="16">
        <v>76</v>
      </c>
      <c r="D246" s="18">
        <v>88</v>
      </c>
      <c r="E246" s="16">
        <v>50</v>
      </c>
      <c r="F246" s="16">
        <v>58.8</v>
      </c>
      <c r="G246" s="16">
        <v>55.1</v>
      </c>
      <c r="H246" s="16">
        <v>100</v>
      </c>
      <c r="I246" s="16">
        <v>76</v>
      </c>
      <c r="J246" s="18">
        <v>88</v>
      </c>
      <c r="K246" s="16">
        <v>50</v>
      </c>
      <c r="L246" s="16">
        <v>58.8</v>
      </c>
      <c r="M246" s="16">
        <v>76</v>
      </c>
      <c r="N246" s="18">
        <v>88</v>
      </c>
      <c r="O246" s="16">
        <v>50</v>
      </c>
      <c r="P246" s="16">
        <v>58.8</v>
      </c>
      <c r="Q246" s="16">
        <v>76</v>
      </c>
      <c r="R246" s="18">
        <v>88</v>
      </c>
      <c r="S246" s="16">
        <v>50</v>
      </c>
      <c r="T246" s="16">
        <v>58.8</v>
      </c>
      <c r="U246" s="16">
        <v>76</v>
      </c>
      <c r="V246" s="18">
        <v>88</v>
      </c>
      <c r="W246" s="16">
        <v>50</v>
      </c>
      <c r="X246" s="16">
        <v>58.8</v>
      </c>
      <c r="Y246" s="16">
        <v>76</v>
      </c>
      <c r="Z246" s="18">
        <v>88</v>
      </c>
      <c r="AA246" s="16">
        <v>76</v>
      </c>
      <c r="AB246" s="18">
        <v>88</v>
      </c>
      <c r="AC246" s="16">
        <v>50</v>
      </c>
      <c r="AD246" s="34" t="str">
        <f>IF($A246=$A245,"",MAX($AD$2:$AD245)+1)</f>
        <v/>
      </c>
    </row>
    <row r="247" spans="1:30" ht="12.75" customHeight="1">
      <c r="A247" s="16" t="s">
        <v>43</v>
      </c>
      <c r="B247" s="16" t="s">
        <v>296</v>
      </c>
      <c r="C247" s="16">
        <v>74</v>
      </c>
      <c r="D247" s="18">
        <v>63</v>
      </c>
      <c r="E247" s="16">
        <v>42.1</v>
      </c>
      <c r="F247" s="16">
        <v>50.3</v>
      </c>
      <c r="G247" s="16">
        <v>58.3</v>
      </c>
      <c r="H247" s="16">
        <v>100</v>
      </c>
      <c r="I247" s="16">
        <v>74</v>
      </c>
      <c r="J247" s="18">
        <v>63</v>
      </c>
      <c r="K247" s="16">
        <v>42.1</v>
      </c>
      <c r="L247" s="16">
        <v>50.3</v>
      </c>
      <c r="M247" s="16">
        <v>74</v>
      </c>
      <c r="N247" s="18">
        <v>63</v>
      </c>
      <c r="O247" s="16">
        <v>42.1</v>
      </c>
      <c r="P247" s="16">
        <v>50.3</v>
      </c>
      <c r="Q247" s="16">
        <v>74</v>
      </c>
      <c r="R247" s="18">
        <v>63</v>
      </c>
      <c r="S247" s="16">
        <v>42.1</v>
      </c>
      <c r="T247" s="16">
        <v>50.3</v>
      </c>
      <c r="U247" s="16">
        <v>74</v>
      </c>
      <c r="V247" s="18">
        <v>63</v>
      </c>
      <c r="W247" s="16">
        <v>42.1</v>
      </c>
      <c r="X247" s="16">
        <v>50.3</v>
      </c>
      <c r="Y247" s="16">
        <v>74</v>
      </c>
      <c r="Z247" s="18">
        <v>63</v>
      </c>
      <c r="AA247" s="16">
        <v>74</v>
      </c>
      <c r="AB247" s="18">
        <v>63</v>
      </c>
      <c r="AC247" s="16">
        <v>42.1</v>
      </c>
      <c r="AD247" s="34" t="str">
        <f>IF($A247=$A246,"",MAX($AD$2:$AD246)+1)</f>
        <v/>
      </c>
    </row>
    <row r="248" spans="1:30" ht="12.75" customHeight="1">
      <c r="A248" s="16" t="s">
        <v>43</v>
      </c>
      <c r="B248" s="16" t="s">
        <v>297</v>
      </c>
      <c r="C248" s="16">
        <v>92</v>
      </c>
      <c r="D248" s="18">
        <v>79</v>
      </c>
      <c r="E248" s="16">
        <v>45.8</v>
      </c>
      <c r="F248" s="16">
        <v>52.8</v>
      </c>
      <c r="G248" s="16">
        <v>68.3</v>
      </c>
      <c r="H248" s="16">
        <v>100</v>
      </c>
      <c r="I248" s="16">
        <v>92</v>
      </c>
      <c r="J248" s="18">
        <v>79</v>
      </c>
      <c r="K248" s="16">
        <v>45.8</v>
      </c>
      <c r="L248" s="16">
        <v>52.8</v>
      </c>
      <c r="M248" s="16">
        <v>92</v>
      </c>
      <c r="N248" s="18">
        <v>79</v>
      </c>
      <c r="O248" s="16">
        <v>45.8</v>
      </c>
      <c r="P248" s="16">
        <v>52.8</v>
      </c>
      <c r="Q248" s="16">
        <v>92</v>
      </c>
      <c r="R248" s="18">
        <v>79</v>
      </c>
      <c r="S248" s="16">
        <v>45.8</v>
      </c>
      <c r="T248" s="16">
        <v>52.8</v>
      </c>
      <c r="U248" s="16">
        <v>92</v>
      </c>
      <c r="V248" s="18">
        <v>79</v>
      </c>
      <c r="W248" s="16">
        <v>45.8</v>
      </c>
      <c r="X248" s="16">
        <v>52.8</v>
      </c>
      <c r="Y248" s="16">
        <v>92</v>
      </c>
      <c r="Z248" s="18">
        <v>79</v>
      </c>
      <c r="AA248" s="16">
        <v>92</v>
      </c>
      <c r="AB248" s="18">
        <v>79</v>
      </c>
      <c r="AC248" s="16">
        <v>45.8</v>
      </c>
      <c r="AD248" s="34" t="str">
        <f>IF($A248=$A247,"",MAX($AD$2:$AD247)+1)</f>
        <v/>
      </c>
    </row>
    <row r="249" spans="1:30" ht="12.75" customHeight="1">
      <c r="A249" s="16" t="s">
        <v>43</v>
      </c>
      <c r="B249" s="16" t="s">
        <v>298</v>
      </c>
      <c r="C249" s="16">
        <v>81</v>
      </c>
      <c r="D249" s="18">
        <v>69</v>
      </c>
      <c r="E249" s="16">
        <v>31.7</v>
      </c>
      <c r="F249" s="16">
        <v>45.1</v>
      </c>
      <c r="G249" s="16">
        <v>73.2</v>
      </c>
      <c r="H249" s="16">
        <v>100</v>
      </c>
      <c r="I249" s="16">
        <v>81</v>
      </c>
      <c r="J249" s="18">
        <v>69</v>
      </c>
      <c r="K249" s="16">
        <v>31.7</v>
      </c>
      <c r="L249" s="16">
        <v>45.1</v>
      </c>
      <c r="M249" s="16">
        <v>81</v>
      </c>
      <c r="N249" s="18">
        <v>69</v>
      </c>
      <c r="O249" s="16">
        <v>31.7</v>
      </c>
      <c r="P249" s="16">
        <v>45.1</v>
      </c>
      <c r="Q249" s="16">
        <v>81</v>
      </c>
      <c r="R249" s="18">
        <v>69</v>
      </c>
      <c r="S249" s="16">
        <v>31.7</v>
      </c>
      <c r="T249" s="16">
        <v>45.1</v>
      </c>
      <c r="U249" s="16">
        <v>81</v>
      </c>
      <c r="V249" s="18">
        <v>69</v>
      </c>
      <c r="W249" s="16">
        <v>31.7</v>
      </c>
      <c r="X249" s="16">
        <v>45.1</v>
      </c>
      <c r="Y249" s="16">
        <v>81</v>
      </c>
      <c r="Z249" s="18">
        <v>69</v>
      </c>
      <c r="AA249" s="16">
        <v>81</v>
      </c>
      <c r="AB249" s="18">
        <v>69</v>
      </c>
      <c r="AC249" s="16">
        <v>31.7</v>
      </c>
      <c r="AD249" s="34" t="str">
        <f>IF($A249=$A248,"",MAX($AD$2:$AD248)+1)</f>
        <v/>
      </c>
    </row>
    <row r="250" spans="1:30" ht="12.75" customHeight="1">
      <c r="A250" s="16" t="s">
        <v>43</v>
      </c>
      <c r="B250" s="16" t="s">
        <v>299</v>
      </c>
      <c r="C250" s="16">
        <v>50</v>
      </c>
      <c r="D250" s="18">
        <v>78</v>
      </c>
      <c r="E250" s="16">
        <v>64.900000000000006</v>
      </c>
      <c r="F250" s="16">
        <v>50.6</v>
      </c>
      <c r="G250" s="16">
        <v>55.7</v>
      </c>
      <c r="H250" s="16">
        <v>100</v>
      </c>
      <c r="I250" s="16">
        <v>50</v>
      </c>
      <c r="J250" s="18">
        <v>78</v>
      </c>
      <c r="K250" s="16">
        <v>64.900000000000006</v>
      </c>
      <c r="L250" s="16">
        <v>50.6</v>
      </c>
      <c r="M250" s="16">
        <v>50</v>
      </c>
      <c r="N250" s="18">
        <v>78</v>
      </c>
      <c r="O250" s="16">
        <v>64.900000000000006</v>
      </c>
      <c r="P250" s="16">
        <v>50.6</v>
      </c>
      <c r="Q250" s="16">
        <v>50</v>
      </c>
      <c r="R250" s="18">
        <v>78</v>
      </c>
      <c r="S250" s="16">
        <v>64.900000000000006</v>
      </c>
      <c r="T250" s="16">
        <v>50.6</v>
      </c>
      <c r="U250" s="16">
        <v>50</v>
      </c>
      <c r="V250" s="18">
        <v>78</v>
      </c>
      <c r="W250" s="16">
        <v>64.900000000000006</v>
      </c>
      <c r="X250" s="16">
        <v>50.6</v>
      </c>
      <c r="Y250" s="16">
        <v>50</v>
      </c>
      <c r="Z250" s="18">
        <v>78</v>
      </c>
      <c r="AA250" s="16">
        <v>50</v>
      </c>
      <c r="AB250" s="18">
        <v>78</v>
      </c>
      <c r="AC250" s="16">
        <v>64.900000000000006</v>
      </c>
      <c r="AD250" s="34" t="str">
        <f>IF($A250=$A249,"",MAX($AD$2:$AD249)+1)</f>
        <v/>
      </c>
    </row>
    <row r="251" spans="1:30" ht="12.75" customHeight="1">
      <c r="A251" s="16" t="s">
        <v>43</v>
      </c>
      <c r="B251" s="16" t="s">
        <v>300</v>
      </c>
      <c r="C251" s="16">
        <v>76</v>
      </c>
      <c r="D251" s="18">
        <v>78</v>
      </c>
      <c r="E251" s="16">
        <v>25.4</v>
      </c>
      <c r="F251" s="16">
        <v>94.8</v>
      </c>
      <c r="G251" s="16">
        <v>59.4</v>
      </c>
      <c r="H251" s="16">
        <v>100</v>
      </c>
      <c r="I251" s="16">
        <v>76</v>
      </c>
      <c r="J251" s="18">
        <v>78</v>
      </c>
      <c r="K251" s="16">
        <v>25.4</v>
      </c>
      <c r="L251" s="16">
        <v>94.8</v>
      </c>
      <c r="M251" s="16">
        <v>76</v>
      </c>
      <c r="N251" s="18">
        <v>78</v>
      </c>
      <c r="O251" s="16">
        <v>25.4</v>
      </c>
      <c r="P251" s="16">
        <v>94.8</v>
      </c>
      <c r="Q251" s="16">
        <v>76</v>
      </c>
      <c r="R251" s="18">
        <v>78</v>
      </c>
      <c r="S251" s="16">
        <v>25.4</v>
      </c>
      <c r="T251" s="16">
        <v>94.8</v>
      </c>
      <c r="U251" s="16">
        <v>76</v>
      </c>
      <c r="V251" s="18">
        <v>78</v>
      </c>
      <c r="W251" s="16">
        <v>25.4</v>
      </c>
      <c r="X251" s="16">
        <v>94.8</v>
      </c>
      <c r="Y251" s="16">
        <v>76</v>
      </c>
      <c r="Z251" s="18">
        <v>78</v>
      </c>
      <c r="AA251" s="16">
        <v>76</v>
      </c>
      <c r="AB251" s="18">
        <v>78</v>
      </c>
      <c r="AC251" s="16">
        <v>25.4</v>
      </c>
      <c r="AD251" s="34" t="str">
        <f>IF($A251=$A250,"",MAX($AD$2:$AD250)+1)</f>
        <v/>
      </c>
    </row>
    <row r="252" spans="1:30" ht="12.75" customHeight="1">
      <c r="A252" s="16" t="s">
        <v>43</v>
      </c>
      <c r="B252" s="16" t="s">
        <v>301</v>
      </c>
      <c r="C252" s="16">
        <v>60</v>
      </c>
      <c r="D252" s="18">
        <v>67</v>
      </c>
      <c r="E252" s="16">
        <v>50.5</v>
      </c>
      <c r="F252" s="16">
        <v>51.8</v>
      </c>
      <c r="G252" s="16">
        <v>75.400000000000006</v>
      </c>
      <c r="H252" s="16">
        <v>100</v>
      </c>
      <c r="I252" s="16">
        <v>60</v>
      </c>
      <c r="J252" s="18">
        <v>67</v>
      </c>
      <c r="K252" s="16">
        <v>50.5</v>
      </c>
      <c r="L252" s="16">
        <v>51.8</v>
      </c>
      <c r="M252" s="16">
        <v>60</v>
      </c>
      <c r="N252" s="18">
        <v>67</v>
      </c>
      <c r="O252" s="16">
        <v>50.5</v>
      </c>
      <c r="P252" s="16">
        <v>51.8</v>
      </c>
      <c r="Q252" s="16">
        <v>60</v>
      </c>
      <c r="R252" s="18">
        <v>67</v>
      </c>
      <c r="S252" s="16">
        <v>50.5</v>
      </c>
      <c r="T252" s="16">
        <v>51.8</v>
      </c>
      <c r="U252" s="16">
        <v>60</v>
      </c>
      <c r="V252" s="18">
        <v>67</v>
      </c>
      <c r="W252" s="16">
        <v>50.5</v>
      </c>
      <c r="X252" s="16">
        <v>51.8</v>
      </c>
      <c r="Y252" s="16">
        <v>60</v>
      </c>
      <c r="Z252" s="18">
        <v>67</v>
      </c>
      <c r="AA252" s="16">
        <v>60</v>
      </c>
      <c r="AB252" s="18">
        <v>67</v>
      </c>
      <c r="AC252" s="16">
        <v>50.5</v>
      </c>
      <c r="AD252" s="34" t="str">
        <f>IF($A252=$A251,"",MAX($AD$2:$AD251)+1)</f>
        <v/>
      </c>
    </row>
    <row r="253" spans="1:30" ht="12.75" customHeight="1">
      <c r="A253" s="16" t="s">
        <v>43</v>
      </c>
      <c r="B253" s="16" t="s">
        <v>302</v>
      </c>
      <c r="C253" s="16">
        <v>83</v>
      </c>
      <c r="D253" s="18">
        <v>82</v>
      </c>
      <c r="E253" s="16">
        <v>51.4</v>
      </c>
      <c r="F253" s="16">
        <v>60.6</v>
      </c>
      <c r="G253" s="16">
        <v>63.3</v>
      </c>
      <c r="H253" s="16">
        <v>100</v>
      </c>
      <c r="I253" s="16">
        <v>83</v>
      </c>
      <c r="J253" s="18">
        <v>82</v>
      </c>
      <c r="K253" s="16">
        <v>51.4</v>
      </c>
      <c r="L253" s="16">
        <v>60.6</v>
      </c>
      <c r="M253" s="16">
        <v>83</v>
      </c>
      <c r="N253" s="18">
        <v>82</v>
      </c>
      <c r="O253" s="16">
        <v>51.4</v>
      </c>
      <c r="P253" s="16">
        <v>60.6</v>
      </c>
      <c r="Q253" s="16">
        <v>83</v>
      </c>
      <c r="R253" s="18">
        <v>82</v>
      </c>
      <c r="S253" s="16">
        <v>51.4</v>
      </c>
      <c r="T253" s="16">
        <v>60.6</v>
      </c>
      <c r="U253" s="16">
        <v>83</v>
      </c>
      <c r="V253" s="18">
        <v>82</v>
      </c>
      <c r="W253" s="16">
        <v>51.4</v>
      </c>
      <c r="X253" s="16">
        <v>60.6</v>
      </c>
      <c r="Y253" s="16">
        <v>83</v>
      </c>
      <c r="Z253" s="18">
        <v>82</v>
      </c>
      <c r="AA253" s="16">
        <v>83</v>
      </c>
      <c r="AB253" s="18">
        <v>82</v>
      </c>
      <c r="AC253" s="16">
        <v>51.4</v>
      </c>
      <c r="AD253" s="34" t="str">
        <f>IF($A253=$A252,"",MAX($AD$2:$AD252)+1)</f>
        <v/>
      </c>
    </row>
    <row r="254" spans="1:30" ht="12.75" customHeight="1">
      <c r="A254" s="16" t="s">
        <v>43</v>
      </c>
      <c r="B254" s="16" t="s">
        <v>303</v>
      </c>
      <c r="C254" s="16">
        <v>60</v>
      </c>
      <c r="D254" s="18">
        <v>64</v>
      </c>
      <c r="E254" s="16">
        <v>86</v>
      </c>
      <c r="F254" s="16">
        <v>56.2</v>
      </c>
      <c r="G254" s="16">
        <v>60.9</v>
      </c>
      <c r="H254" s="16">
        <v>44.6</v>
      </c>
      <c r="I254" s="16">
        <v>60</v>
      </c>
      <c r="J254" s="18">
        <v>64</v>
      </c>
      <c r="K254" s="16">
        <v>86</v>
      </c>
      <c r="L254" s="16">
        <v>56.2</v>
      </c>
      <c r="M254" s="16">
        <v>60</v>
      </c>
      <c r="N254" s="18">
        <v>64</v>
      </c>
      <c r="O254" s="16">
        <v>86</v>
      </c>
      <c r="P254" s="16">
        <v>56.2</v>
      </c>
      <c r="Q254" s="16">
        <v>60</v>
      </c>
      <c r="R254" s="18">
        <v>64</v>
      </c>
      <c r="S254" s="16">
        <v>86</v>
      </c>
      <c r="T254" s="16">
        <v>56.2</v>
      </c>
      <c r="U254" s="16">
        <v>60</v>
      </c>
      <c r="V254" s="18">
        <v>64</v>
      </c>
      <c r="W254" s="16">
        <v>86</v>
      </c>
      <c r="X254" s="16">
        <v>56.2</v>
      </c>
      <c r="Y254" s="16">
        <v>60</v>
      </c>
      <c r="Z254" s="18">
        <v>64</v>
      </c>
      <c r="AA254" s="16">
        <v>60</v>
      </c>
      <c r="AB254" s="18">
        <v>64</v>
      </c>
      <c r="AC254" s="16">
        <v>86</v>
      </c>
      <c r="AD254" s="34" t="str">
        <f>IF($A254=$A253,"",MAX($AD$2:$AD253)+1)</f>
        <v/>
      </c>
    </row>
    <row r="255" spans="1:30" ht="12.75" customHeight="1">
      <c r="A255" s="16" t="s">
        <v>43</v>
      </c>
      <c r="B255" s="16" t="s">
        <v>304</v>
      </c>
      <c r="C255" s="16">
        <v>0</v>
      </c>
      <c r="D255" s="18">
        <v>70</v>
      </c>
      <c r="E255" s="16">
        <v>53.6</v>
      </c>
      <c r="F255" s="16">
        <v>50</v>
      </c>
      <c r="G255" s="16">
        <v>65.8</v>
      </c>
      <c r="H255" s="16">
        <v>50.1</v>
      </c>
      <c r="I255" s="16">
        <v>60</v>
      </c>
      <c r="J255" s="18">
        <v>70</v>
      </c>
      <c r="K255" s="16">
        <v>53.6</v>
      </c>
      <c r="L255" s="16">
        <v>50</v>
      </c>
      <c r="M255" s="16">
        <v>60</v>
      </c>
      <c r="N255" s="18">
        <v>70</v>
      </c>
      <c r="O255" s="16">
        <v>53.6</v>
      </c>
      <c r="P255" s="16">
        <v>50</v>
      </c>
      <c r="Q255" s="16">
        <v>60</v>
      </c>
      <c r="R255" s="18">
        <v>70</v>
      </c>
      <c r="S255" s="16">
        <v>53.6</v>
      </c>
      <c r="T255" s="16">
        <v>50</v>
      </c>
      <c r="U255" s="16">
        <v>60</v>
      </c>
      <c r="V255" s="18">
        <v>70</v>
      </c>
      <c r="W255" s="16">
        <v>53.6</v>
      </c>
      <c r="X255" s="16">
        <v>50</v>
      </c>
      <c r="Y255" s="16">
        <v>60</v>
      </c>
      <c r="Z255" s="18">
        <v>70</v>
      </c>
      <c r="AA255" s="16">
        <v>60</v>
      </c>
      <c r="AB255" s="18">
        <v>70</v>
      </c>
      <c r="AC255" s="16">
        <v>53.6</v>
      </c>
      <c r="AD255" s="34" t="str">
        <f>IF($A255=$A254,"",MAX($AD$2:$AD254)+1)</f>
        <v/>
      </c>
    </row>
    <row r="256" spans="1:30" ht="12.75" customHeight="1">
      <c r="A256" s="16" t="s">
        <v>43</v>
      </c>
      <c r="B256" s="16" t="s">
        <v>305</v>
      </c>
      <c r="C256" s="16">
        <v>50</v>
      </c>
      <c r="D256" s="18">
        <v>73</v>
      </c>
      <c r="E256" s="16">
        <v>54</v>
      </c>
      <c r="F256" s="16">
        <v>46.7</v>
      </c>
      <c r="G256" s="16">
        <v>72.900000000000006</v>
      </c>
      <c r="H256" s="16">
        <v>54</v>
      </c>
      <c r="I256" s="16">
        <v>50</v>
      </c>
      <c r="J256" s="18">
        <v>73</v>
      </c>
      <c r="K256" s="16">
        <v>54</v>
      </c>
      <c r="L256" s="16">
        <v>46.7</v>
      </c>
      <c r="M256" s="16">
        <v>50</v>
      </c>
      <c r="N256" s="18">
        <v>73</v>
      </c>
      <c r="O256" s="16">
        <v>54</v>
      </c>
      <c r="P256" s="16">
        <v>46.7</v>
      </c>
      <c r="Q256" s="16">
        <v>50</v>
      </c>
      <c r="R256" s="18">
        <v>73</v>
      </c>
      <c r="S256" s="16">
        <v>54</v>
      </c>
      <c r="T256" s="16">
        <v>46.7</v>
      </c>
      <c r="U256" s="16">
        <v>50</v>
      </c>
      <c r="V256" s="18">
        <v>73</v>
      </c>
      <c r="W256" s="16">
        <v>54</v>
      </c>
      <c r="X256" s="16">
        <v>46.7</v>
      </c>
      <c r="Y256" s="16">
        <v>50</v>
      </c>
      <c r="Z256" s="18">
        <v>73</v>
      </c>
      <c r="AA256" s="16">
        <v>50</v>
      </c>
      <c r="AB256" s="18">
        <v>73</v>
      </c>
      <c r="AC256" s="16">
        <v>54</v>
      </c>
      <c r="AD256" s="34" t="str">
        <f>IF($A256=$A255,"",MAX($AD$2:$AD255)+1)</f>
        <v/>
      </c>
    </row>
    <row r="257" spans="1:30" ht="12.75" customHeight="1">
      <c r="A257" s="16" t="s">
        <v>43</v>
      </c>
      <c r="B257" s="16" t="s">
        <v>306</v>
      </c>
      <c r="C257" s="16">
        <v>50</v>
      </c>
      <c r="D257" s="18">
        <v>66</v>
      </c>
      <c r="E257" s="16">
        <v>52.1</v>
      </c>
      <c r="F257" s="16">
        <v>65.599999999999994</v>
      </c>
      <c r="G257" s="16">
        <v>69.8</v>
      </c>
      <c r="H257" s="16">
        <v>61</v>
      </c>
      <c r="I257" s="16">
        <v>50</v>
      </c>
      <c r="J257" s="18">
        <v>66</v>
      </c>
      <c r="K257" s="16">
        <v>52.1</v>
      </c>
      <c r="L257" s="16">
        <v>65.599999999999994</v>
      </c>
      <c r="M257" s="16">
        <v>50</v>
      </c>
      <c r="N257" s="18">
        <v>66</v>
      </c>
      <c r="O257" s="16">
        <v>52.1</v>
      </c>
      <c r="P257" s="16">
        <v>65.599999999999994</v>
      </c>
      <c r="Q257" s="16">
        <v>50</v>
      </c>
      <c r="R257" s="18">
        <v>66</v>
      </c>
      <c r="S257" s="16">
        <v>52.1</v>
      </c>
      <c r="T257" s="16">
        <v>65.599999999999994</v>
      </c>
      <c r="U257" s="16">
        <v>50</v>
      </c>
      <c r="V257" s="18">
        <v>66</v>
      </c>
      <c r="W257" s="16">
        <v>52.1</v>
      </c>
      <c r="X257" s="16">
        <v>65.599999999999994</v>
      </c>
      <c r="Y257" s="16">
        <v>50</v>
      </c>
      <c r="Z257" s="18">
        <v>66</v>
      </c>
      <c r="AA257" s="16">
        <v>50</v>
      </c>
      <c r="AB257" s="18">
        <v>66</v>
      </c>
      <c r="AC257" s="16">
        <v>52.1</v>
      </c>
      <c r="AD257" s="34" t="str">
        <f>IF($A257=$A256,"",MAX($AD$2:$AD256)+1)</f>
        <v/>
      </c>
    </row>
    <row r="258" spans="1:30" ht="12.75" customHeight="1">
      <c r="A258" s="16" t="s">
        <v>43</v>
      </c>
      <c r="B258" s="16" t="s">
        <v>307</v>
      </c>
      <c r="C258" s="16">
        <v>60</v>
      </c>
      <c r="D258" s="18">
        <v>65</v>
      </c>
      <c r="E258" s="16">
        <v>63</v>
      </c>
      <c r="F258" s="16">
        <v>100</v>
      </c>
      <c r="G258" s="16">
        <v>67.5</v>
      </c>
      <c r="H258" s="16">
        <v>77.099999999999994</v>
      </c>
      <c r="I258" s="16">
        <v>60</v>
      </c>
      <c r="J258" s="18">
        <v>65</v>
      </c>
      <c r="K258" s="16">
        <v>63</v>
      </c>
      <c r="L258" s="16">
        <v>67.599999999999994</v>
      </c>
      <c r="M258" s="16">
        <v>60</v>
      </c>
      <c r="N258" s="18">
        <v>65</v>
      </c>
      <c r="O258" s="16">
        <v>63</v>
      </c>
      <c r="P258" s="16">
        <v>67.599999999999994</v>
      </c>
      <c r="Q258" s="16">
        <v>60</v>
      </c>
      <c r="R258" s="18">
        <v>65</v>
      </c>
      <c r="S258" s="16">
        <v>63</v>
      </c>
      <c r="T258" s="16">
        <v>67.599999999999994</v>
      </c>
      <c r="U258" s="16">
        <v>60</v>
      </c>
      <c r="V258" s="18">
        <v>65</v>
      </c>
      <c r="W258" s="16">
        <v>63</v>
      </c>
      <c r="X258" s="16">
        <v>67.599999999999994</v>
      </c>
      <c r="Y258" s="16">
        <v>60</v>
      </c>
      <c r="Z258" s="18">
        <v>65</v>
      </c>
      <c r="AA258" s="16">
        <v>60</v>
      </c>
      <c r="AB258" s="18">
        <v>65</v>
      </c>
      <c r="AC258" s="16">
        <v>63</v>
      </c>
      <c r="AD258" s="34" t="str">
        <f>IF($A258=$A257,"",MAX($AD$2:$AD257)+1)</f>
        <v/>
      </c>
    </row>
    <row r="259" spans="1:30" ht="12.75" customHeight="1">
      <c r="A259" s="16" t="s">
        <v>43</v>
      </c>
      <c r="B259" s="16" t="s">
        <v>308</v>
      </c>
      <c r="C259" s="16">
        <v>60</v>
      </c>
      <c r="D259" s="18">
        <v>74</v>
      </c>
      <c r="E259" s="16">
        <v>55</v>
      </c>
      <c r="F259" s="16">
        <v>60.8</v>
      </c>
      <c r="G259" s="16">
        <v>68.900000000000006</v>
      </c>
      <c r="H259" s="16">
        <v>51.7</v>
      </c>
      <c r="I259" s="16">
        <v>60</v>
      </c>
      <c r="J259" s="18">
        <v>74</v>
      </c>
      <c r="K259" s="16">
        <v>55</v>
      </c>
      <c r="L259" s="16">
        <v>60.8</v>
      </c>
      <c r="M259" s="16">
        <v>60</v>
      </c>
      <c r="N259" s="18">
        <v>74</v>
      </c>
      <c r="O259" s="16">
        <v>55</v>
      </c>
      <c r="P259" s="16">
        <v>60.8</v>
      </c>
      <c r="Q259" s="16">
        <v>60</v>
      </c>
      <c r="R259" s="18">
        <v>74</v>
      </c>
      <c r="S259" s="16">
        <v>55</v>
      </c>
      <c r="T259" s="16">
        <v>60.8</v>
      </c>
      <c r="U259" s="16">
        <v>60</v>
      </c>
      <c r="V259" s="18">
        <v>74</v>
      </c>
      <c r="W259" s="16">
        <v>55</v>
      </c>
      <c r="X259" s="16">
        <v>60.8</v>
      </c>
      <c r="Y259" s="16">
        <v>60</v>
      </c>
      <c r="Z259" s="18">
        <v>74</v>
      </c>
      <c r="AA259" s="16">
        <v>60</v>
      </c>
      <c r="AB259" s="18">
        <v>74</v>
      </c>
      <c r="AC259" s="16">
        <v>55</v>
      </c>
      <c r="AD259" s="34" t="str">
        <f>IF($A259=$A258,"",MAX($AD$2:$AD258)+1)</f>
        <v/>
      </c>
    </row>
    <row r="260" spans="1:30" ht="12.75" customHeight="1">
      <c r="A260" s="16" t="s">
        <v>43</v>
      </c>
      <c r="B260" s="16" t="s">
        <v>309</v>
      </c>
      <c r="C260" s="16">
        <v>60</v>
      </c>
      <c r="D260" s="18">
        <v>78</v>
      </c>
      <c r="E260" s="16">
        <v>54.7</v>
      </c>
      <c r="F260" s="16">
        <v>91.6</v>
      </c>
      <c r="G260" s="16">
        <v>73.599999999999994</v>
      </c>
      <c r="H260" s="16">
        <v>63.4</v>
      </c>
      <c r="I260" s="16">
        <v>60</v>
      </c>
      <c r="J260" s="18">
        <v>78</v>
      </c>
      <c r="K260" s="16">
        <v>54.7</v>
      </c>
      <c r="L260" s="16">
        <v>91.6</v>
      </c>
      <c r="M260" s="16">
        <v>60</v>
      </c>
      <c r="N260" s="18">
        <v>78</v>
      </c>
      <c r="O260" s="16">
        <v>54.7</v>
      </c>
      <c r="P260" s="16">
        <v>91.6</v>
      </c>
      <c r="Q260" s="16">
        <v>60</v>
      </c>
      <c r="R260" s="18">
        <v>78</v>
      </c>
      <c r="S260" s="16">
        <v>54.7</v>
      </c>
      <c r="T260" s="16">
        <v>91.6</v>
      </c>
      <c r="U260" s="16">
        <v>60</v>
      </c>
      <c r="V260" s="18">
        <v>78</v>
      </c>
      <c r="W260" s="16">
        <v>54.7</v>
      </c>
      <c r="X260" s="16">
        <v>91.6</v>
      </c>
      <c r="Y260" s="16">
        <v>60</v>
      </c>
      <c r="Z260" s="18">
        <v>78</v>
      </c>
      <c r="AA260" s="16">
        <v>60</v>
      </c>
      <c r="AB260" s="18">
        <v>78</v>
      </c>
      <c r="AC260" s="16">
        <v>54.7</v>
      </c>
      <c r="AD260" s="34" t="str">
        <f>IF($A260=$A259,"",MAX($AD$2:$AD259)+1)</f>
        <v/>
      </c>
    </row>
    <row r="261" spans="1:30" ht="12.75" customHeight="1">
      <c r="A261" s="16" t="s">
        <v>44</v>
      </c>
      <c r="B261" s="16" t="s">
        <v>310</v>
      </c>
      <c r="C261" s="18">
        <v>80</v>
      </c>
      <c r="D261" s="18">
        <v>84</v>
      </c>
      <c r="E261" s="16">
        <v>59.7</v>
      </c>
      <c r="F261" s="16">
        <v>91.7</v>
      </c>
      <c r="G261" s="16">
        <v>61.8</v>
      </c>
      <c r="H261" s="16">
        <v>60</v>
      </c>
      <c r="I261" s="18">
        <v>80</v>
      </c>
      <c r="J261" s="18">
        <v>84</v>
      </c>
      <c r="K261" s="16">
        <v>59.7</v>
      </c>
      <c r="L261" s="16">
        <v>91.7</v>
      </c>
      <c r="M261" s="18">
        <v>80</v>
      </c>
      <c r="N261" s="18">
        <v>84</v>
      </c>
      <c r="O261" s="16">
        <v>59.7</v>
      </c>
      <c r="P261" s="16">
        <v>91.7</v>
      </c>
      <c r="Q261" s="18">
        <v>80</v>
      </c>
      <c r="R261" s="18">
        <v>84</v>
      </c>
      <c r="S261" s="16">
        <v>59.7</v>
      </c>
      <c r="T261" s="16">
        <v>91.7</v>
      </c>
      <c r="U261" s="18">
        <v>80</v>
      </c>
      <c r="V261" s="18">
        <v>84</v>
      </c>
      <c r="W261" s="16">
        <v>59.7</v>
      </c>
      <c r="X261" s="16">
        <v>91.7</v>
      </c>
      <c r="Y261" s="18">
        <v>80</v>
      </c>
      <c r="Z261" s="18">
        <v>84</v>
      </c>
      <c r="AA261" s="18">
        <v>80</v>
      </c>
      <c r="AB261" s="18">
        <v>84</v>
      </c>
      <c r="AC261" s="16">
        <v>59.7</v>
      </c>
      <c r="AD261" s="34">
        <f>IF($A261=$A260,"",MAX($AD$2:$AD260)+1)</f>
        <v>21</v>
      </c>
    </row>
    <row r="262" spans="1:30" ht="12.75" customHeight="1">
      <c r="A262" s="16" t="s">
        <v>44</v>
      </c>
      <c r="B262" s="16" t="s">
        <v>311</v>
      </c>
      <c r="C262" s="18">
        <v>78</v>
      </c>
      <c r="D262" s="18">
        <v>88</v>
      </c>
      <c r="E262" s="16">
        <v>56</v>
      </c>
      <c r="F262" s="16">
        <v>73.400000000000006</v>
      </c>
      <c r="G262" s="16">
        <v>69.5</v>
      </c>
      <c r="H262" s="16">
        <v>50.1</v>
      </c>
      <c r="I262" s="18">
        <v>78</v>
      </c>
      <c r="J262" s="18">
        <v>88</v>
      </c>
      <c r="K262" s="16">
        <v>56</v>
      </c>
      <c r="L262" s="16">
        <v>73.400000000000006</v>
      </c>
      <c r="M262" s="18">
        <v>78</v>
      </c>
      <c r="N262" s="18">
        <v>88</v>
      </c>
      <c r="O262" s="16">
        <v>56</v>
      </c>
      <c r="P262" s="16">
        <v>73.400000000000006</v>
      </c>
      <c r="Q262" s="18">
        <v>78</v>
      </c>
      <c r="R262" s="18">
        <v>88</v>
      </c>
      <c r="S262" s="16">
        <v>56</v>
      </c>
      <c r="T262" s="16">
        <v>73.400000000000006</v>
      </c>
      <c r="U262" s="18">
        <v>78</v>
      </c>
      <c r="V262" s="18">
        <v>88</v>
      </c>
      <c r="W262" s="16">
        <v>56</v>
      </c>
      <c r="X262" s="16">
        <v>73.400000000000006</v>
      </c>
      <c r="Y262" s="18">
        <v>78</v>
      </c>
      <c r="Z262" s="18">
        <v>88</v>
      </c>
      <c r="AA262" s="18">
        <v>78</v>
      </c>
      <c r="AB262" s="18">
        <v>88</v>
      </c>
      <c r="AC262" s="16">
        <v>56</v>
      </c>
      <c r="AD262" s="34" t="str">
        <f>IF($A262=$A261,"",MAX($AD$2:$AD261)+1)</f>
        <v/>
      </c>
    </row>
    <row r="263" spans="1:30" ht="12.75" customHeight="1">
      <c r="A263" s="16" t="s">
        <v>44</v>
      </c>
      <c r="B263" s="16" t="s">
        <v>312</v>
      </c>
      <c r="C263" s="18">
        <v>77</v>
      </c>
      <c r="D263" s="18">
        <v>72</v>
      </c>
      <c r="E263" s="16">
        <v>35</v>
      </c>
      <c r="F263" s="16">
        <v>62.2</v>
      </c>
      <c r="G263" s="16">
        <v>72.3</v>
      </c>
      <c r="H263" s="16">
        <v>39.700000000000003</v>
      </c>
      <c r="I263" s="18">
        <v>77</v>
      </c>
      <c r="J263" s="18">
        <v>72</v>
      </c>
      <c r="K263" s="16">
        <v>35</v>
      </c>
      <c r="L263" s="16">
        <v>62.2</v>
      </c>
      <c r="M263" s="18">
        <v>77</v>
      </c>
      <c r="N263" s="18">
        <v>72</v>
      </c>
      <c r="O263" s="16">
        <v>35</v>
      </c>
      <c r="P263" s="16">
        <v>62.2</v>
      </c>
      <c r="Q263" s="18">
        <v>77</v>
      </c>
      <c r="R263" s="18">
        <v>72</v>
      </c>
      <c r="S263" s="16">
        <v>35</v>
      </c>
      <c r="T263" s="16">
        <v>62.2</v>
      </c>
      <c r="U263" s="18">
        <v>77</v>
      </c>
      <c r="V263" s="18">
        <v>72</v>
      </c>
      <c r="W263" s="16">
        <v>35</v>
      </c>
      <c r="X263" s="16">
        <v>62.2</v>
      </c>
      <c r="Y263" s="18">
        <v>77</v>
      </c>
      <c r="Z263" s="18">
        <v>72</v>
      </c>
      <c r="AA263" s="18">
        <v>77</v>
      </c>
      <c r="AB263" s="18">
        <v>72</v>
      </c>
      <c r="AC263" s="16">
        <v>35</v>
      </c>
      <c r="AD263" s="34" t="str">
        <f>IF($A263=$A262,"",MAX($AD$2:$AD262)+1)</f>
        <v/>
      </c>
    </row>
    <row r="264" spans="1:30" ht="12.75" customHeight="1">
      <c r="A264" s="16" t="s">
        <v>44</v>
      </c>
      <c r="B264" s="16" t="s">
        <v>313</v>
      </c>
      <c r="C264" s="18">
        <v>80</v>
      </c>
      <c r="D264" s="18">
        <v>88</v>
      </c>
      <c r="E264" s="16">
        <v>78</v>
      </c>
      <c r="F264" s="16">
        <v>51.9</v>
      </c>
      <c r="G264" s="16">
        <v>76.2</v>
      </c>
      <c r="H264" s="16">
        <v>50</v>
      </c>
      <c r="I264" s="18">
        <v>80</v>
      </c>
      <c r="J264" s="18">
        <v>88</v>
      </c>
      <c r="K264" s="16">
        <v>78</v>
      </c>
      <c r="L264" s="16">
        <v>51.9</v>
      </c>
      <c r="M264" s="18">
        <v>80</v>
      </c>
      <c r="N264" s="18">
        <v>88</v>
      </c>
      <c r="O264" s="16">
        <v>78</v>
      </c>
      <c r="P264" s="16">
        <v>51.9</v>
      </c>
      <c r="Q264" s="18">
        <v>80</v>
      </c>
      <c r="R264" s="18">
        <v>88</v>
      </c>
      <c r="S264" s="16">
        <v>78</v>
      </c>
      <c r="T264" s="16">
        <v>51.9</v>
      </c>
      <c r="U264" s="18">
        <v>80</v>
      </c>
      <c r="V264" s="18">
        <v>88</v>
      </c>
      <c r="W264" s="16">
        <v>78</v>
      </c>
      <c r="X264" s="16">
        <v>51.9</v>
      </c>
      <c r="Y264" s="18">
        <v>80</v>
      </c>
      <c r="Z264" s="18">
        <v>88</v>
      </c>
      <c r="AA264" s="18">
        <v>80</v>
      </c>
      <c r="AB264" s="18">
        <v>88</v>
      </c>
      <c r="AC264" s="16">
        <v>78</v>
      </c>
      <c r="AD264" s="34" t="str">
        <f>IF($A264=$A263,"",MAX($AD$2:$AD263)+1)</f>
        <v/>
      </c>
    </row>
    <row r="265" spans="1:30" ht="12.75" customHeight="1">
      <c r="A265" s="16" t="s">
        <v>44</v>
      </c>
      <c r="B265" s="16" t="s">
        <v>314</v>
      </c>
      <c r="C265" s="18">
        <v>80</v>
      </c>
      <c r="D265" s="18">
        <v>87</v>
      </c>
      <c r="E265" s="16">
        <v>69.5</v>
      </c>
      <c r="F265" s="16">
        <v>40.9</v>
      </c>
      <c r="G265" s="16">
        <v>72.900000000000006</v>
      </c>
      <c r="H265" s="16">
        <v>31.7</v>
      </c>
      <c r="I265" s="18">
        <v>80</v>
      </c>
      <c r="J265" s="18">
        <v>87</v>
      </c>
      <c r="K265" s="16">
        <v>69.5</v>
      </c>
      <c r="L265" s="16">
        <v>40.9</v>
      </c>
      <c r="M265" s="18">
        <v>80</v>
      </c>
      <c r="N265" s="18">
        <v>87</v>
      </c>
      <c r="O265" s="16">
        <v>69.5</v>
      </c>
      <c r="P265" s="16">
        <v>40.9</v>
      </c>
      <c r="Q265" s="18">
        <v>80</v>
      </c>
      <c r="R265" s="18">
        <v>87</v>
      </c>
      <c r="S265" s="16">
        <v>69.5</v>
      </c>
      <c r="T265" s="16">
        <v>40.9</v>
      </c>
      <c r="U265" s="18">
        <v>80</v>
      </c>
      <c r="V265" s="18">
        <v>87</v>
      </c>
      <c r="W265" s="16">
        <v>69.5</v>
      </c>
      <c r="X265" s="16">
        <v>40.9</v>
      </c>
      <c r="Y265" s="18">
        <v>80</v>
      </c>
      <c r="Z265" s="18">
        <v>87</v>
      </c>
      <c r="AA265" s="18">
        <v>80</v>
      </c>
      <c r="AB265" s="18">
        <v>87</v>
      </c>
      <c r="AC265" s="16">
        <v>69.5</v>
      </c>
      <c r="AD265" s="34" t="str">
        <f>IF($A265=$A264,"",MAX($AD$2:$AD264)+1)</f>
        <v/>
      </c>
    </row>
    <row r="266" spans="1:30" ht="12.75" customHeight="1">
      <c r="A266" s="16" t="s">
        <v>44</v>
      </c>
      <c r="B266" s="16" t="s">
        <v>315</v>
      </c>
      <c r="C266" s="18">
        <v>81</v>
      </c>
      <c r="D266" s="18">
        <v>89</v>
      </c>
      <c r="E266" s="16">
        <v>56</v>
      </c>
      <c r="F266" s="16">
        <v>69.7</v>
      </c>
      <c r="G266" s="16">
        <v>61.8</v>
      </c>
      <c r="H266" s="16">
        <v>50.1</v>
      </c>
      <c r="I266" s="18">
        <v>81</v>
      </c>
      <c r="J266" s="18">
        <v>89</v>
      </c>
      <c r="K266" s="16">
        <v>56</v>
      </c>
      <c r="L266" s="16">
        <v>69.7</v>
      </c>
      <c r="M266" s="18">
        <v>81</v>
      </c>
      <c r="N266" s="18">
        <v>89</v>
      </c>
      <c r="O266" s="16">
        <v>56</v>
      </c>
      <c r="P266" s="16">
        <v>69.7</v>
      </c>
      <c r="Q266" s="18">
        <v>81</v>
      </c>
      <c r="R266" s="18">
        <v>89</v>
      </c>
      <c r="S266" s="16">
        <v>56</v>
      </c>
      <c r="T266" s="16">
        <v>69.7</v>
      </c>
      <c r="U266" s="18">
        <v>81</v>
      </c>
      <c r="V266" s="18">
        <v>89</v>
      </c>
      <c r="W266" s="16">
        <v>56</v>
      </c>
      <c r="X266" s="16">
        <v>69.7</v>
      </c>
      <c r="Y266" s="18">
        <v>81</v>
      </c>
      <c r="Z266" s="18">
        <v>89</v>
      </c>
      <c r="AA266" s="18">
        <v>81</v>
      </c>
      <c r="AB266" s="18">
        <v>89</v>
      </c>
      <c r="AC266" s="16">
        <v>56</v>
      </c>
      <c r="AD266" s="34" t="str">
        <f>IF($A266=$A265,"",MAX($AD$2:$AD265)+1)</f>
        <v/>
      </c>
    </row>
    <row r="267" spans="1:30" ht="12.75" customHeight="1">
      <c r="A267" s="16" t="s">
        <v>44</v>
      </c>
      <c r="B267" s="16" t="s">
        <v>316</v>
      </c>
      <c r="C267" s="18">
        <v>80</v>
      </c>
      <c r="D267" s="18">
        <v>76</v>
      </c>
      <c r="E267" s="16">
        <v>50.3</v>
      </c>
      <c r="F267" s="16">
        <v>57.6</v>
      </c>
      <c r="G267" s="16">
        <v>76.599999999999994</v>
      </c>
      <c r="H267" s="16">
        <v>68.2</v>
      </c>
      <c r="I267" s="18">
        <v>80</v>
      </c>
      <c r="J267" s="18">
        <v>76</v>
      </c>
      <c r="K267" s="16">
        <v>50.3</v>
      </c>
      <c r="L267" s="16">
        <v>57.6</v>
      </c>
      <c r="M267" s="18">
        <v>80</v>
      </c>
      <c r="N267" s="18">
        <v>76</v>
      </c>
      <c r="O267" s="16">
        <v>50.3</v>
      </c>
      <c r="P267" s="16">
        <v>57.6</v>
      </c>
      <c r="Q267" s="18">
        <v>80</v>
      </c>
      <c r="R267" s="18">
        <v>76</v>
      </c>
      <c r="S267" s="16">
        <v>50.3</v>
      </c>
      <c r="T267" s="16">
        <v>57.6</v>
      </c>
      <c r="U267" s="18">
        <v>80</v>
      </c>
      <c r="V267" s="18">
        <v>76</v>
      </c>
      <c r="W267" s="16">
        <v>50.3</v>
      </c>
      <c r="X267" s="16">
        <v>57.6</v>
      </c>
      <c r="Y267" s="18">
        <v>80</v>
      </c>
      <c r="Z267" s="18">
        <v>76</v>
      </c>
      <c r="AA267" s="18">
        <v>80</v>
      </c>
      <c r="AB267" s="18">
        <v>76</v>
      </c>
      <c r="AC267" s="16">
        <v>50.3</v>
      </c>
      <c r="AD267" s="34" t="str">
        <f>IF($A267=$A266,"",MAX($AD$2:$AD266)+1)</f>
        <v/>
      </c>
    </row>
    <row r="268" spans="1:30" ht="12.75" customHeight="1">
      <c r="A268" s="16" t="s">
        <v>44</v>
      </c>
      <c r="B268" s="16" t="s">
        <v>317</v>
      </c>
      <c r="C268" s="18">
        <v>79</v>
      </c>
      <c r="D268" s="18">
        <v>74</v>
      </c>
      <c r="E268" s="16">
        <v>41.7</v>
      </c>
      <c r="F268" s="16">
        <v>50.5</v>
      </c>
      <c r="G268" s="16">
        <v>69.599999999999994</v>
      </c>
      <c r="H268" s="16">
        <v>50</v>
      </c>
      <c r="I268" s="18">
        <v>79</v>
      </c>
      <c r="J268" s="18">
        <v>74</v>
      </c>
      <c r="K268" s="16">
        <v>41.7</v>
      </c>
      <c r="L268" s="16">
        <v>50.5</v>
      </c>
      <c r="M268" s="18">
        <v>79</v>
      </c>
      <c r="N268" s="18">
        <v>74</v>
      </c>
      <c r="O268" s="16">
        <v>41.7</v>
      </c>
      <c r="P268" s="16">
        <v>50.5</v>
      </c>
      <c r="Q268" s="18">
        <v>79</v>
      </c>
      <c r="R268" s="18">
        <v>74</v>
      </c>
      <c r="S268" s="16">
        <v>41.7</v>
      </c>
      <c r="T268" s="16">
        <v>50.5</v>
      </c>
      <c r="U268" s="18">
        <v>79</v>
      </c>
      <c r="V268" s="18">
        <v>74</v>
      </c>
      <c r="W268" s="16">
        <v>41.7</v>
      </c>
      <c r="X268" s="16">
        <v>50.5</v>
      </c>
      <c r="Y268" s="18">
        <v>79</v>
      </c>
      <c r="Z268" s="18">
        <v>74</v>
      </c>
      <c r="AA268" s="18">
        <v>79</v>
      </c>
      <c r="AB268" s="18">
        <v>74</v>
      </c>
      <c r="AC268" s="16">
        <v>41.7</v>
      </c>
      <c r="AD268" s="34" t="str">
        <f>IF($A268=$A267,"",MAX($AD$2:$AD267)+1)</f>
        <v/>
      </c>
    </row>
    <row r="269" spans="1:30" ht="12.75" customHeight="1">
      <c r="A269" s="16" t="s">
        <v>44</v>
      </c>
      <c r="B269" s="16" t="s">
        <v>318</v>
      </c>
      <c r="C269" s="18">
        <v>77</v>
      </c>
      <c r="D269" s="18">
        <v>82</v>
      </c>
      <c r="E269" s="16">
        <v>72.3</v>
      </c>
      <c r="F269" s="16">
        <v>59.2</v>
      </c>
      <c r="G269" s="16">
        <v>82.9</v>
      </c>
      <c r="H269" s="16">
        <v>50</v>
      </c>
      <c r="I269" s="18">
        <v>77</v>
      </c>
      <c r="J269" s="18">
        <v>82</v>
      </c>
      <c r="K269" s="16">
        <v>72.3</v>
      </c>
      <c r="L269" s="16">
        <v>59.2</v>
      </c>
      <c r="M269" s="18">
        <v>77</v>
      </c>
      <c r="N269" s="18">
        <v>82</v>
      </c>
      <c r="O269" s="16">
        <v>72.3</v>
      </c>
      <c r="P269" s="16">
        <v>59.2</v>
      </c>
      <c r="Q269" s="18">
        <v>77</v>
      </c>
      <c r="R269" s="18">
        <v>82</v>
      </c>
      <c r="S269" s="16">
        <v>72.3</v>
      </c>
      <c r="T269" s="16">
        <v>59.2</v>
      </c>
      <c r="U269" s="18">
        <v>77</v>
      </c>
      <c r="V269" s="18">
        <v>82</v>
      </c>
      <c r="W269" s="16">
        <v>72.3</v>
      </c>
      <c r="X269" s="16">
        <v>59.2</v>
      </c>
      <c r="Y269" s="18">
        <v>77</v>
      </c>
      <c r="Z269" s="18">
        <v>82</v>
      </c>
      <c r="AA269" s="18">
        <v>77</v>
      </c>
      <c r="AB269" s="18">
        <v>82</v>
      </c>
      <c r="AC269" s="16">
        <v>72.3</v>
      </c>
      <c r="AD269" s="34" t="str">
        <f>IF($A269=$A268,"",MAX($AD$2:$AD268)+1)</f>
        <v/>
      </c>
    </row>
    <row r="270" spans="1:30" ht="12.75" customHeight="1">
      <c r="A270" s="16" t="s">
        <v>44</v>
      </c>
      <c r="B270" s="16" t="s">
        <v>319</v>
      </c>
      <c r="C270" s="18">
        <v>70</v>
      </c>
      <c r="D270" s="18">
        <v>69</v>
      </c>
      <c r="E270" s="16">
        <v>39.6</v>
      </c>
      <c r="F270" s="16">
        <v>53.9</v>
      </c>
      <c r="G270" s="16">
        <v>63.1</v>
      </c>
      <c r="H270" s="16">
        <v>74.7</v>
      </c>
      <c r="I270" s="18">
        <v>70</v>
      </c>
      <c r="J270" s="18">
        <v>69</v>
      </c>
      <c r="K270" s="16">
        <v>39.6</v>
      </c>
      <c r="L270" s="16">
        <v>53.9</v>
      </c>
      <c r="M270" s="18">
        <v>70</v>
      </c>
      <c r="N270" s="18">
        <v>69</v>
      </c>
      <c r="O270" s="16">
        <v>39.6</v>
      </c>
      <c r="P270" s="16">
        <v>53.9</v>
      </c>
      <c r="Q270" s="18">
        <v>70</v>
      </c>
      <c r="R270" s="18">
        <v>69</v>
      </c>
      <c r="S270" s="16">
        <v>39.6</v>
      </c>
      <c r="T270" s="16">
        <v>53.9</v>
      </c>
      <c r="U270" s="18">
        <v>70</v>
      </c>
      <c r="V270" s="18">
        <v>69</v>
      </c>
      <c r="W270" s="16">
        <v>39.6</v>
      </c>
      <c r="X270" s="16">
        <v>53.9</v>
      </c>
      <c r="Y270" s="18">
        <v>70</v>
      </c>
      <c r="Z270" s="18">
        <v>69</v>
      </c>
      <c r="AA270" s="18">
        <v>70</v>
      </c>
      <c r="AB270" s="18">
        <v>69</v>
      </c>
      <c r="AC270" s="16">
        <v>39.6</v>
      </c>
      <c r="AD270" s="34" t="str">
        <f>IF($A270=$A269,"",MAX($AD$2:$AD269)+1)</f>
        <v/>
      </c>
    </row>
    <row r="271" spans="1:30" ht="12.75" customHeight="1">
      <c r="A271" s="16" t="s">
        <v>44</v>
      </c>
      <c r="B271" s="16" t="s">
        <v>320</v>
      </c>
      <c r="C271" s="18">
        <v>78</v>
      </c>
      <c r="D271" s="18">
        <v>81</v>
      </c>
      <c r="E271" s="16">
        <v>60.6</v>
      </c>
      <c r="F271" s="16">
        <v>63.9</v>
      </c>
      <c r="G271" s="16">
        <v>61.7</v>
      </c>
      <c r="H271" s="16">
        <v>31</v>
      </c>
      <c r="I271" s="18">
        <v>78</v>
      </c>
      <c r="J271" s="18">
        <v>81</v>
      </c>
      <c r="K271" s="16">
        <v>60.6</v>
      </c>
      <c r="L271" s="16">
        <v>63.9</v>
      </c>
      <c r="M271" s="18">
        <v>78</v>
      </c>
      <c r="N271" s="18">
        <v>81</v>
      </c>
      <c r="O271" s="16">
        <v>60.6</v>
      </c>
      <c r="P271" s="16">
        <v>63.9</v>
      </c>
      <c r="Q271" s="18">
        <v>78</v>
      </c>
      <c r="R271" s="18">
        <v>81</v>
      </c>
      <c r="S271" s="16">
        <v>60.6</v>
      </c>
      <c r="T271" s="16">
        <v>63.9</v>
      </c>
      <c r="U271" s="18">
        <v>78</v>
      </c>
      <c r="V271" s="18">
        <v>81</v>
      </c>
      <c r="W271" s="16">
        <v>60.6</v>
      </c>
      <c r="X271" s="16">
        <v>63.9</v>
      </c>
      <c r="Y271" s="18">
        <v>78</v>
      </c>
      <c r="Z271" s="18">
        <v>81</v>
      </c>
      <c r="AA271" s="18">
        <v>78</v>
      </c>
      <c r="AB271" s="18">
        <v>81</v>
      </c>
      <c r="AC271" s="16">
        <v>60.6</v>
      </c>
      <c r="AD271" s="34" t="str">
        <f>IF($A271=$A270,"",MAX($AD$2:$AD270)+1)</f>
        <v/>
      </c>
    </row>
    <row r="272" spans="1:30" ht="12.75" customHeight="1">
      <c r="A272" s="16" t="s">
        <v>44</v>
      </c>
      <c r="B272" s="16" t="s">
        <v>321</v>
      </c>
      <c r="C272" s="18">
        <v>79</v>
      </c>
      <c r="D272" s="18">
        <v>93</v>
      </c>
      <c r="E272" s="16">
        <v>87.1</v>
      </c>
      <c r="F272" s="16">
        <v>58.9</v>
      </c>
      <c r="G272" s="16">
        <v>49.2</v>
      </c>
      <c r="H272" s="16">
        <v>50</v>
      </c>
      <c r="I272" s="18">
        <v>79</v>
      </c>
      <c r="J272" s="18">
        <v>93</v>
      </c>
      <c r="K272" s="16">
        <v>87.1</v>
      </c>
      <c r="L272" s="16">
        <v>58.9</v>
      </c>
      <c r="M272" s="18">
        <v>79</v>
      </c>
      <c r="N272" s="18">
        <v>93</v>
      </c>
      <c r="O272" s="16">
        <v>87.1</v>
      </c>
      <c r="P272" s="16">
        <v>58.9</v>
      </c>
      <c r="Q272" s="18">
        <v>79</v>
      </c>
      <c r="R272" s="18">
        <v>93</v>
      </c>
      <c r="S272" s="16">
        <v>87.1</v>
      </c>
      <c r="T272" s="16">
        <v>58.9</v>
      </c>
      <c r="U272" s="18">
        <v>79</v>
      </c>
      <c r="V272" s="18">
        <v>93</v>
      </c>
      <c r="W272" s="16">
        <v>87.1</v>
      </c>
      <c r="X272" s="16">
        <v>58.9</v>
      </c>
      <c r="Y272" s="18">
        <v>79</v>
      </c>
      <c r="Z272" s="18">
        <v>93</v>
      </c>
      <c r="AA272" s="18">
        <v>79</v>
      </c>
      <c r="AB272" s="18">
        <v>93</v>
      </c>
      <c r="AC272" s="16">
        <v>87.1</v>
      </c>
      <c r="AD272" s="34" t="str">
        <f>IF($A272=$A271,"",MAX($AD$2:$AD271)+1)</f>
        <v/>
      </c>
    </row>
    <row r="273" spans="1:30" ht="12.75" customHeight="1">
      <c r="A273" s="16" t="s">
        <v>44</v>
      </c>
      <c r="B273" s="16" t="s">
        <v>322</v>
      </c>
      <c r="C273" s="18">
        <v>80</v>
      </c>
      <c r="D273" s="18">
        <v>89</v>
      </c>
      <c r="E273" s="16">
        <v>57.7</v>
      </c>
      <c r="F273" s="16">
        <v>72.599999999999994</v>
      </c>
      <c r="G273" s="16">
        <v>70.3</v>
      </c>
      <c r="H273" s="16">
        <v>50</v>
      </c>
      <c r="I273" s="18">
        <v>80</v>
      </c>
      <c r="J273" s="18">
        <v>89</v>
      </c>
      <c r="K273" s="16">
        <v>57.7</v>
      </c>
      <c r="L273" s="16">
        <v>72.599999999999994</v>
      </c>
      <c r="M273" s="18">
        <v>80</v>
      </c>
      <c r="N273" s="18">
        <v>89</v>
      </c>
      <c r="O273" s="16">
        <v>57.7</v>
      </c>
      <c r="P273" s="16">
        <v>72.599999999999994</v>
      </c>
      <c r="Q273" s="18">
        <v>80</v>
      </c>
      <c r="R273" s="18">
        <v>89</v>
      </c>
      <c r="S273" s="16">
        <v>57.7</v>
      </c>
      <c r="T273" s="16">
        <v>72.599999999999994</v>
      </c>
      <c r="U273" s="18">
        <v>80</v>
      </c>
      <c r="V273" s="18">
        <v>89</v>
      </c>
      <c r="W273" s="16">
        <v>57.7</v>
      </c>
      <c r="X273" s="16">
        <v>72.599999999999994</v>
      </c>
      <c r="Y273" s="18">
        <v>80</v>
      </c>
      <c r="Z273" s="18">
        <v>89</v>
      </c>
      <c r="AA273" s="18">
        <v>80</v>
      </c>
      <c r="AB273" s="18">
        <v>89</v>
      </c>
      <c r="AC273" s="16">
        <v>57.7</v>
      </c>
      <c r="AD273" s="34" t="str">
        <f>IF($A273=$A272,"",MAX($AD$2:$AD272)+1)</f>
        <v/>
      </c>
    </row>
    <row r="274" spans="1:30" ht="12.75" customHeight="1">
      <c r="A274" s="16" t="s">
        <v>44</v>
      </c>
      <c r="B274" s="16" t="s">
        <v>323</v>
      </c>
      <c r="C274" s="19">
        <v>60</v>
      </c>
      <c r="D274" s="18">
        <v>75</v>
      </c>
      <c r="E274" s="16">
        <v>68.099999999999994</v>
      </c>
      <c r="F274" s="16">
        <v>86.2</v>
      </c>
      <c r="G274" s="16">
        <v>66.5</v>
      </c>
      <c r="H274" s="16">
        <v>53.4</v>
      </c>
      <c r="I274" s="19">
        <v>60</v>
      </c>
      <c r="J274" s="18">
        <v>75</v>
      </c>
      <c r="K274" s="16">
        <v>68.099999999999994</v>
      </c>
      <c r="L274" s="16">
        <v>86.2</v>
      </c>
      <c r="M274" s="19">
        <v>60</v>
      </c>
      <c r="N274" s="18">
        <v>75</v>
      </c>
      <c r="O274" s="16">
        <v>68.099999999999994</v>
      </c>
      <c r="P274" s="16">
        <v>86.2</v>
      </c>
      <c r="Q274" s="19">
        <v>60</v>
      </c>
      <c r="R274" s="18">
        <v>75</v>
      </c>
      <c r="S274" s="16">
        <v>68.099999999999994</v>
      </c>
      <c r="T274" s="16">
        <v>86.2</v>
      </c>
      <c r="U274" s="19">
        <v>60</v>
      </c>
      <c r="V274" s="18">
        <v>75</v>
      </c>
      <c r="W274" s="16">
        <v>68.099999999999994</v>
      </c>
      <c r="X274" s="16">
        <v>86.2</v>
      </c>
      <c r="Y274" s="19">
        <v>60</v>
      </c>
      <c r="Z274" s="18">
        <v>75</v>
      </c>
      <c r="AA274" s="19">
        <v>60</v>
      </c>
      <c r="AB274" s="18">
        <v>75</v>
      </c>
      <c r="AC274" s="16">
        <v>68.099999999999994</v>
      </c>
      <c r="AD274" s="34" t="str">
        <f>IF($A274=$A273,"",MAX($AD$2:$AD273)+1)</f>
        <v/>
      </c>
    </row>
    <row r="275" spans="1:30" ht="12.75" customHeight="1">
      <c r="A275" s="16" t="s">
        <v>45</v>
      </c>
      <c r="B275" s="16" t="s">
        <v>324</v>
      </c>
      <c r="C275" s="19">
        <v>98.5</v>
      </c>
      <c r="D275" s="18">
        <v>97</v>
      </c>
      <c r="E275" s="16">
        <v>52</v>
      </c>
      <c r="F275" s="16">
        <v>52.4</v>
      </c>
      <c r="G275" s="16">
        <v>68.8</v>
      </c>
      <c r="H275" s="16">
        <v>68.2</v>
      </c>
      <c r="I275" s="19">
        <v>98.5</v>
      </c>
      <c r="J275" s="18">
        <v>97</v>
      </c>
      <c r="K275" s="16">
        <v>52</v>
      </c>
      <c r="L275" s="16">
        <v>52.4</v>
      </c>
      <c r="M275" s="19">
        <v>98.5</v>
      </c>
      <c r="N275" s="18">
        <v>97</v>
      </c>
      <c r="O275" s="16">
        <v>52</v>
      </c>
      <c r="P275" s="16">
        <v>52.4</v>
      </c>
      <c r="Q275" s="19">
        <v>98.5</v>
      </c>
      <c r="R275" s="18">
        <v>97</v>
      </c>
      <c r="S275" s="16">
        <v>52</v>
      </c>
      <c r="T275" s="16">
        <v>52.4</v>
      </c>
      <c r="U275" s="19">
        <v>98.5</v>
      </c>
      <c r="V275" s="18">
        <v>97</v>
      </c>
      <c r="W275" s="16">
        <v>52</v>
      </c>
      <c r="X275" s="16">
        <v>52.4</v>
      </c>
      <c r="Y275" s="19">
        <v>98.5</v>
      </c>
      <c r="Z275" s="18">
        <v>97</v>
      </c>
      <c r="AA275" s="19">
        <v>98.5</v>
      </c>
      <c r="AB275" s="18">
        <v>97</v>
      </c>
      <c r="AC275" s="16">
        <v>52</v>
      </c>
      <c r="AD275" s="34">
        <f>IF($A275=$A274,"",MAX($AD$2:$AD274)+1)</f>
        <v>22</v>
      </c>
    </row>
    <row r="276" spans="1:30" ht="12.75" customHeight="1">
      <c r="A276" s="16" t="s">
        <v>45</v>
      </c>
      <c r="B276" s="16" t="s">
        <v>325</v>
      </c>
      <c r="C276" s="19">
        <v>72</v>
      </c>
      <c r="D276" s="18">
        <v>73</v>
      </c>
      <c r="E276" s="16">
        <v>52</v>
      </c>
      <c r="F276" s="16">
        <v>57.7</v>
      </c>
      <c r="G276" s="16">
        <v>66.5</v>
      </c>
      <c r="H276" s="16">
        <v>82.2</v>
      </c>
      <c r="I276" s="19">
        <v>72</v>
      </c>
      <c r="J276" s="18">
        <v>73</v>
      </c>
      <c r="K276" s="16">
        <v>52</v>
      </c>
      <c r="L276" s="16">
        <v>57.7</v>
      </c>
      <c r="M276" s="19">
        <v>72</v>
      </c>
      <c r="N276" s="18">
        <v>73</v>
      </c>
      <c r="O276" s="16">
        <v>52</v>
      </c>
      <c r="P276" s="16">
        <v>57.7</v>
      </c>
      <c r="Q276" s="19">
        <v>72</v>
      </c>
      <c r="R276" s="18">
        <v>73</v>
      </c>
      <c r="S276" s="16">
        <v>52</v>
      </c>
      <c r="T276" s="16">
        <v>57.7</v>
      </c>
      <c r="U276" s="19">
        <v>72</v>
      </c>
      <c r="V276" s="18">
        <v>73</v>
      </c>
      <c r="W276" s="16">
        <v>52</v>
      </c>
      <c r="X276" s="16">
        <v>57.7</v>
      </c>
      <c r="Y276" s="19">
        <v>72</v>
      </c>
      <c r="Z276" s="18">
        <v>73</v>
      </c>
      <c r="AA276" s="19">
        <v>72</v>
      </c>
      <c r="AB276" s="18">
        <v>73</v>
      </c>
      <c r="AC276" s="16">
        <v>52</v>
      </c>
      <c r="AD276" s="34" t="str">
        <f>IF($A276=$A275,"",MAX($AD$2:$AD275)+1)</f>
        <v/>
      </c>
    </row>
    <row r="277" spans="1:30" ht="12.75" customHeight="1">
      <c r="A277" s="16" t="s">
        <v>45</v>
      </c>
      <c r="B277" s="16" t="s">
        <v>326</v>
      </c>
      <c r="C277" s="19">
        <v>70</v>
      </c>
      <c r="D277" s="18">
        <v>63</v>
      </c>
      <c r="E277" s="16">
        <v>50.3</v>
      </c>
      <c r="F277" s="16">
        <v>50.2</v>
      </c>
      <c r="G277" s="16">
        <v>65.400000000000006</v>
      </c>
      <c r="H277" s="16">
        <v>40.5</v>
      </c>
      <c r="I277" s="19">
        <v>70</v>
      </c>
      <c r="J277" s="18">
        <v>63</v>
      </c>
      <c r="K277" s="16">
        <v>50.3</v>
      </c>
      <c r="L277" s="16">
        <v>50.2</v>
      </c>
      <c r="M277" s="19">
        <v>70</v>
      </c>
      <c r="N277" s="18">
        <v>63</v>
      </c>
      <c r="O277" s="16">
        <v>50.3</v>
      </c>
      <c r="P277" s="16">
        <v>50.2</v>
      </c>
      <c r="Q277" s="19">
        <v>70</v>
      </c>
      <c r="R277" s="18">
        <v>63</v>
      </c>
      <c r="S277" s="16">
        <v>50.3</v>
      </c>
      <c r="T277" s="16">
        <v>50.2</v>
      </c>
      <c r="U277" s="19">
        <v>70</v>
      </c>
      <c r="V277" s="18">
        <v>63</v>
      </c>
      <c r="W277" s="16">
        <v>50.3</v>
      </c>
      <c r="X277" s="16">
        <v>50.2</v>
      </c>
      <c r="Y277" s="19">
        <v>70</v>
      </c>
      <c r="Z277" s="18">
        <v>63</v>
      </c>
      <c r="AA277" s="19">
        <v>70</v>
      </c>
      <c r="AB277" s="18">
        <v>63</v>
      </c>
      <c r="AC277" s="16">
        <v>50.3</v>
      </c>
      <c r="AD277" s="34" t="str">
        <f>IF($A277=$A276,"",MAX($AD$2:$AD276)+1)</f>
        <v/>
      </c>
    </row>
    <row r="278" spans="1:30" ht="12.75" customHeight="1">
      <c r="A278" s="16" t="s">
        <v>45</v>
      </c>
      <c r="B278" s="16" t="s">
        <v>327</v>
      </c>
      <c r="C278" s="19">
        <v>71</v>
      </c>
      <c r="D278" s="18">
        <v>74</v>
      </c>
      <c r="E278" s="16">
        <v>73.900000000000006</v>
      </c>
      <c r="F278" s="16">
        <v>61</v>
      </c>
      <c r="G278" s="16">
        <v>68</v>
      </c>
      <c r="H278" s="16">
        <v>77.900000000000006</v>
      </c>
      <c r="I278" s="19">
        <v>71</v>
      </c>
      <c r="J278" s="18">
        <v>74</v>
      </c>
      <c r="K278" s="16">
        <v>73.900000000000006</v>
      </c>
      <c r="L278" s="16">
        <v>61</v>
      </c>
      <c r="M278" s="19">
        <v>71</v>
      </c>
      <c r="N278" s="18">
        <v>74</v>
      </c>
      <c r="O278" s="16">
        <v>73.900000000000006</v>
      </c>
      <c r="P278" s="16">
        <v>61</v>
      </c>
      <c r="Q278" s="19">
        <v>71</v>
      </c>
      <c r="R278" s="18">
        <v>74</v>
      </c>
      <c r="S278" s="16">
        <v>73.900000000000006</v>
      </c>
      <c r="T278" s="16">
        <v>61</v>
      </c>
      <c r="U278" s="19">
        <v>71</v>
      </c>
      <c r="V278" s="18">
        <v>74</v>
      </c>
      <c r="W278" s="16">
        <v>73.900000000000006</v>
      </c>
      <c r="X278" s="16">
        <v>61</v>
      </c>
      <c r="Y278" s="19">
        <v>71</v>
      </c>
      <c r="Z278" s="18">
        <v>74</v>
      </c>
      <c r="AA278" s="19">
        <v>71</v>
      </c>
      <c r="AB278" s="18">
        <v>74</v>
      </c>
      <c r="AC278" s="16">
        <v>73.900000000000006</v>
      </c>
      <c r="AD278" s="34" t="str">
        <f>IF($A278=$A277,"",MAX($AD$2:$AD277)+1)</f>
        <v/>
      </c>
    </row>
    <row r="279" spans="1:30" ht="12.75" customHeight="1">
      <c r="A279" s="16" t="s">
        <v>45</v>
      </c>
      <c r="B279" s="16" t="s">
        <v>328</v>
      </c>
      <c r="C279" s="19">
        <v>74</v>
      </c>
      <c r="D279" s="18">
        <v>90</v>
      </c>
      <c r="E279" s="16">
        <v>50.3</v>
      </c>
      <c r="F279" s="16">
        <v>28.7</v>
      </c>
      <c r="G279" s="16">
        <v>82.2</v>
      </c>
      <c r="H279" s="16">
        <v>56.4</v>
      </c>
      <c r="I279" s="19">
        <v>74</v>
      </c>
      <c r="J279" s="18">
        <v>90</v>
      </c>
      <c r="K279" s="16">
        <v>50.3</v>
      </c>
      <c r="L279" s="16">
        <v>28.7</v>
      </c>
      <c r="M279" s="19">
        <v>74</v>
      </c>
      <c r="N279" s="18">
        <v>90</v>
      </c>
      <c r="O279" s="16">
        <v>50.3</v>
      </c>
      <c r="P279" s="16">
        <v>28.7</v>
      </c>
      <c r="Q279" s="19">
        <v>74</v>
      </c>
      <c r="R279" s="18">
        <v>90</v>
      </c>
      <c r="S279" s="16">
        <v>50.3</v>
      </c>
      <c r="T279" s="16">
        <v>28.7</v>
      </c>
      <c r="U279" s="19">
        <v>74</v>
      </c>
      <c r="V279" s="18">
        <v>90</v>
      </c>
      <c r="W279" s="16">
        <v>50.3</v>
      </c>
      <c r="X279" s="16">
        <v>28.7</v>
      </c>
      <c r="Y279" s="19">
        <v>74</v>
      </c>
      <c r="Z279" s="18">
        <v>90</v>
      </c>
      <c r="AA279" s="19">
        <v>74</v>
      </c>
      <c r="AB279" s="18">
        <v>90</v>
      </c>
      <c r="AC279" s="16">
        <v>50.3</v>
      </c>
      <c r="AD279" s="34" t="str">
        <f>IF($A279=$A278,"",MAX($AD$2:$AD278)+1)</f>
        <v/>
      </c>
    </row>
    <row r="280" spans="1:30" ht="12.75" customHeight="1">
      <c r="A280" s="16" t="s">
        <v>45</v>
      </c>
      <c r="B280" s="16" t="s">
        <v>329</v>
      </c>
      <c r="C280" s="19">
        <v>78</v>
      </c>
      <c r="D280" s="18">
        <v>80</v>
      </c>
      <c r="E280" s="16">
        <v>31.9</v>
      </c>
      <c r="F280" s="16">
        <v>50.2</v>
      </c>
      <c r="G280" s="16">
        <v>67</v>
      </c>
      <c r="H280" s="16">
        <v>68</v>
      </c>
      <c r="I280" s="19">
        <v>78</v>
      </c>
      <c r="J280" s="18">
        <v>80</v>
      </c>
      <c r="K280" s="16">
        <v>31.9</v>
      </c>
      <c r="L280" s="16">
        <v>50.2</v>
      </c>
      <c r="M280" s="19">
        <v>78</v>
      </c>
      <c r="N280" s="18">
        <v>80</v>
      </c>
      <c r="O280" s="16">
        <v>31.9</v>
      </c>
      <c r="P280" s="16">
        <v>50.2</v>
      </c>
      <c r="Q280" s="19">
        <v>78</v>
      </c>
      <c r="R280" s="18">
        <v>80</v>
      </c>
      <c r="S280" s="16">
        <v>31.9</v>
      </c>
      <c r="T280" s="16">
        <v>50.2</v>
      </c>
      <c r="U280" s="19">
        <v>78</v>
      </c>
      <c r="V280" s="18">
        <v>80</v>
      </c>
      <c r="W280" s="16">
        <v>31.9</v>
      </c>
      <c r="X280" s="16">
        <v>50.2</v>
      </c>
      <c r="Y280" s="19">
        <v>78</v>
      </c>
      <c r="Z280" s="18">
        <v>80</v>
      </c>
      <c r="AA280" s="19">
        <v>78</v>
      </c>
      <c r="AB280" s="18">
        <v>80</v>
      </c>
      <c r="AC280" s="16">
        <v>31.9</v>
      </c>
      <c r="AD280" s="34" t="str">
        <f>IF($A280=$A279,"",MAX($AD$2:$AD279)+1)</f>
        <v/>
      </c>
    </row>
    <row r="281" spans="1:30" ht="12.75" customHeight="1">
      <c r="A281" s="16" t="s">
        <v>45</v>
      </c>
      <c r="B281" s="16" t="s">
        <v>330</v>
      </c>
      <c r="C281" s="19">
        <v>82</v>
      </c>
      <c r="D281" s="18">
        <v>87</v>
      </c>
      <c r="E281" s="16">
        <v>61.9</v>
      </c>
      <c r="F281" s="16">
        <v>51.5</v>
      </c>
      <c r="G281" s="16">
        <v>64.599999999999994</v>
      </c>
      <c r="H281" s="16">
        <v>60.1</v>
      </c>
      <c r="I281" s="19">
        <v>82</v>
      </c>
      <c r="J281" s="18">
        <v>87</v>
      </c>
      <c r="K281" s="16">
        <v>61.9</v>
      </c>
      <c r="L281" s="16">
        <v>51.5</v>
      </c>
      <c r="M281" s="19">
        <v>82</v>
      </c>
      <c r="N281" s="18">
        <v>87</v>
      </c>
      <c r="O281" s="16">
        <v>61.9</v>
      </c>
      <c r="P281" s="16">
        <v>51.5</v>
      </c>
      <c r="Q281" s="19">
        <v>82</v>
      </c>
      <c r="R281" s="18">
        <v>87</v>
      </c>
      <c r="S281" s="16">
        <v>61.9</v>
      </c>
      <c r="T281" s="16">
        <v>51.5</v>
      </c>
      <c r="U281" s="19">
        <v>82</v>
      </c>
      <c r="V281" s="18">
        <v>87</v>
      </c>
      <c r="W281" s="16">
        <v>61.9</v>
      </c>
      <c r="X281" s="16">
        <v>51.5</v>
      </c>
      <c r="Y281" s="19">
        <v>82</v>
      </c>
      <c r="Z281" s="18">
        <v>87</v>
      </c>
      <c r="AA281" s="19">
        <v>82</v>
      </c>
      <c r="AB281" s="18">
        <v>87</v>
      </c>
      <c r="AC281" s="16">
        <v>61.9</v>
      </c>
      <c r="AD281" s="34" t="str">
        <f>IF($A281=$A280,"",MAX($AD$2:$AD280)+1)</f>
        <v/>
      </c>
    </row>
    <row r="282" spans="1:30" ht="12.75" customHeight="1">
      <c r="A282" s="16" t="s">
        <v>45</v>
      </c>
      <c r="B282" s="16" t="s">
        <v>331</v>
      </c>
      <c r="C282" s="19">
        <v>90</v>
      </c>
      <c r="D282" s="18">
        <v>90</v>
      </c>
      <c r="E282" s="16">
        <v>71.5</v>
      </c>
      <c r="F282" s="16">
        <v>65.599999999999994</v>
      </c>
      <c r="G282" s="16">
        <v>72.099999999999994</v>
      </c>
      <c r="H282" s="16">
        <v>58.8</v>
      </c>
      <c r="I282" s="19">
        <v>90</v>
      </c>
      <c r="J282" s="18">
        <v>90</v>
      </c>
      <c r="K282" s="16">
        <v>71.5</v>
      </c>
      <c r="L282" s="16">
        <v>65.599999999999994</v>
      </c>
      <c r="M282" s="19">
        <v>90</v>
      </c>
      <c r="N282" s="18">
        <v>90</v>
      </c>
      <c r="O282" s="16">
        <v>71.5</v>
      </c>
      <c r="P282" s="16">
        <v>65.599999999999994</v>
      </c>
      <c r="Q282" s="19">
        <v>90</v>
      </c>
      <c r="R282" s="18">
        <v>90</v>
      </c>
      <c r="S282" s="16">
        <v>71.5</v>
      </c>
      <c r="T282" s="16">
        <v>65.599999999999994</v>
      </c>
      <c r="U282" s="19">
        <v>90</v>
      </c>
      <c r="V282" s="18">
        <v>90</v>
      </c>
      <c r="W282" s="16">
        <v>71.5</v>
      </c>
      <c r="X282" s="16">
        <v>65.599999999999994</v>
      </c>
      <c r="Y282" s="19">
        <v>90</v>
      </c>
      <c r="Z282" s="18">
        <v>90</v>
      </c>
      <c r="AA282" s="19">
        <v>90</v>
      </c>
      <c r="AB282" s="18">
        <v>90</v>
      </c>
      <c r="AC282" s="16">
        <v>71.5</v>
      </c>
      <c r="AD282" s="34" t="str">
        <f>IF($A282=$A281,"",MAX($AD$2:$AD281)+1)</f>
        <v/>
      </c>
    </row>
    <row r="283" spans="1:30" ht="12.75" customHeight="1">
      <c r="A283" s="16" t="s">
        <v>45</v>
      </c>
      <c r="B283" s="16" t="s">
        <v>332</v>
      </c>
      <c r="C283" s="19">
        <v>88</v>
      </c>
      <c r="D283" s="18">
        <v>90</v>
      </c>
      <c r="E283" s="16">
        <v>64.5</v>
      </c>
      <c r="F283" s="16">
        <v>68.5</v>
      </c>
      <c r="G283" s="16">
        <v>78</v>
      </c>
      <c r="H283" s="16">
        <v>50.3</v>
      </c>
      <c r="I283" s="19">
        <v>88</v>
      </c>
      <c r="J283" s="18">
        <v>90</v>
      </c>
      <c r="K283" s="16">
        <v>64.5</v>
      </c>
      <c r="L283" s="16">
        <v>68.5</v>
      </c>
      <c r="M283" s="19">
        <v>88</v>
      </c>
      <c r="N283" s="18">
        <v>90</v>
      </c>
      <c r="O283" s="16">
        <v>64.5</v>
      </c>
      <c r="P283" s="16">
        <v>68.5</v>
      </c>
      <c r="Q283" s="19">
        <v>88</v>
      </c>
      <c r="R283" s="18">
        <v>90</v>
      </c>
      <c r="S283" s="16">
        <v>64.5</v>
      </c>
      <c r="T283" s="16">
        <v>68.5</v>
      </c>
      <c r="U283" s="19">
        <v>88</v>
      </c>
      <c r="V283" s="18">
        <v>90</v>
      </c>
      <c r="W283" s="16">
        <v>64.5</v>
      </c>
      <c r="X283" s="16">
        <v>68.5</v>
      </c>
      <c r="Y283" s="19">
        <v>88</v>
      </c>
      <c r="Z283" s="18">
        <v>90</v>
      </c>
      <c r="AA283" s="19">
        <v>88</v>
      </c>
      <c r="AB283" s="18">
        <v>90</v>
      </c>
      <c r="AC283" s="16">
        <v>64.5</v>
      </c>
      <c r="AD283" s="34" t="str">
        <f>IF($A283=$A282,"",MAX($AD$2:$AD282)+1)</f>
        <v/>
      </c>
    </row>
    <row r="284" spans="1:30" ht="12.75" customHeight="1">
      <c r="A284" s="16" t="s">
        <v>45</v>
      </c>
      <c r="B284" s="16" t="s">
        <v>333</v>
      </c>
      <c r="C284" s="19">
        <v>91</v>
      </c>
      <c r="D284" s="18">
        <v>80</v>
      </c>
      <c r="E284" s="16">
        <v>50.5</v>
      </c>
      <c r="F284" s="16">
        <v>92.7</v>
      </c>
      <c r="G284" s="16">
        <v>64.8</v>
      </c>
      <c r="H284" s="16">
        <v>52.8</v>
      </c>
      <c r="I284" s="19">
        <v>91</v>
      </c>
      <c r="J284" s="18">
        <v>80</v>
      </c>
      <c r="K284" s="16">
        <v>50.5</v>
      </c>
      <c r="L284" s="16">
        <v>92.7</v>
      </c>
      <c r="M284" s="19">
        <v>91</v>
      </c>
      <c r="N284" s="18">
        <v>80</v>
      </c>
      <c r="O284" s="16">
        <v>50.5</v>
      </c>
      <c r="P284" s="16">
        <v>92.7</v>
      </c>
      <c r="Q284" s="19">
        <v>91</v>
      </c>
      <c r="R284" s="18">
        <v>80</v>
      </c>
      <c r="S284" s="16">
        <v>50.5</v>
      </c>
      <c r="T284" s="16">
        <v>92.7</v>
      </c>
      <c r="U284" s="19">
        <v>91</v>
      </c>
      <c r="V284" s="18">
        <v>80</v>
      </c>
      <c r="W284" s="16">
        <v>50.5</v>
      </c>
      <c r="X284" s="16">
        <v>92.7</v>
      </c>
      <c r="Y284" s="19">
        <v>91</v>
      </c>
      <c r="Z284" s="18">
        <v>80</v>
      </c>
      <c r="AA284" s="19">
        <v>91</v>
      </c>
      <c r="AB284" s="18">
        <v>80</v>
      </c>
      <c r="AC284" s="16">
        <v>50.5</v>
      </c>
      <c r="AD284" s="34" t="str">
        <f>IF($A284=$A283,"",MAX($AD$2:$AD283)+1)</f>
        <v/>
      </c>
    </row>
    <row r="285" spans="1:30" ht="12.75" customHeight="1">
      <c r="A285" s="16" t="s">
        <v>45</v>
      </c>
      <c r="B285" s="16" t="s">
        <v>334</v>
      </c>
      <c r="C285" s="19">
        <v>87</v>
      </c>
      <c r="D285" s="18">
        <v>74</v>
      </c>
      <c r="E285" s="16">
        <v>64.099999999999994</v>
      </c>
      <c r="F285" s="16">
        <v>53.7</v>
      </c>
      <c r="G285" s="16">
        <v>61.7</v>
      </c>
      <c r="H285" s="16">
        <v>45.1</v>
      </c>
      <c r="I285" s="19">
        <v>87</v>
      </c>
      <c r="J285" s="18">
        <v>74</v>
      </c>
      <c r="K285" s="16">
        <v>64.099999999999994</v>
      </c>
      <c r="L285" s="16">
        <v>53.7</v>
      </c>
      <c r="M285" s="19">
        <v>87</v>
      </c>
      <c r="N285" s="18">
        <v>74</v>
      </c>
      <c r="O285" s="16">
        <v>64.099999999999994</v>
      </c>
      <c r="P285" s="16">
        <v>53.7</v>
      </c>
      <c r="Q285" s="19">
        <v>87</v>
      </c>
      <c r="R285" s="18">
        <v>74</v>
      </c>
      <c r="S285" s="16">
        <v>64.099999999999994</v>
      </c>
      <c r="T285" s="16">
        <v>53.7</v>
      </c>
      <c r="U285" s="19">
        <v>87</v>
      </c>
      <c r="V285" s="18">
        <v>74</v>
      </c>
      <c r="W285" s="16">
        <v>64.099999999999994</v>
      </c>
      <c r="X285" s="16">
        <v>53.7</v>
      </c>
      <c r="Y285" s="19">
        <v>87</v>
      </c>
      <c r="Z285" s="18">
        <v>74</v>
      </c>
      <c r="AA285" s="19">
        <v>87</v>
      </c>
      <c r="AB285" s="18">
        <v>74</v>
      </c>
      <c r="AC285" s="16">
        <v>64.099999999999994</v>
      </c>
      <c r="AD285" s="34" t="str">
        <f>IF($A285=$A284,"",MAX($AD$2:$AD284)+1)</f>
        <v/>
      </c>
    </row>
    <row r="286" spans="1:30" ht="12.75" customHeight="1">
      <c r="A286" s="16" t="s">
        <v>45</v>
      </c>
      <c r="B286" s="16" t="s">
        <v>335</v>
      </c>
      <c r="C286" s="19">
        <v>67</v>
      </c>
      <c r="D286" s="18">
        <v>72</v>
      </c>
      <c r="E286" s="16">
        <v>54.4</v>
      </c>
      <c r="F286" s="16">
        <v>57.1</v>
      </c>
      <c r="G286" s="16">
        <v>80.3</v>
      </c>
      <c r="H286" s="16">
        <v>50.6</v>
      </c>
      <c r="I286" s="19">
        <v>67</v>
      </c>
      <c r="J286" s="18">
        <v>72</v>
      </c>
      <c r="K286" s="16">
        <v>54.4</v>
      </c>
      <c r="L286" s="16">
        <v>57.1</v>
      </c>
      <c r="M286" s="19">
        <v>67</v>
      </c>
      <c r="N286" s="18">
        <v>72</v>
      </c>
      <c r="O286" s="16">
        <v>54.4</v>
      </c>
      <c r="P286" s="16">
        <v>57.1</v>
      </c>
      <c r="Q286" s="19">
        <v>67</v>
      </c>
      <c r="R286" s="18">
        <v>72</v>
      </c>
      <c r="S286" s="16">
        <v>54.4</v>
      </c>
      <c r="T286" s="16">
        <v>57.1</v>
      </c>
      <c r="U286" s="19">
        <v>67</v>
      </c>
      <c r="V286" s="18">
        <v>72</v>
      </c>
      <c r="W286" s="16">
        <v>54.4</v>
      </c>
      <c r="X286" s="16">
        <v>57.1</v>
      </c>
      <c r="Y286" s="19">
        <v>67</v>
      </c>
      <c r="Z286" s="18">
        <v>72</v>
      </c>
      <c r="AA286" s="19">
        <v>67</v>
      </c>
      <c r="AB286" s="18">
        <v>72</v>
      </c>
      <c r="AC286" s="16">
        <v>54.4</v>
      </c>
      <c r="AD286" s="34" t="str">
        <f>IF($A286=$A285,"",MAX($AD$2:$AD285)+1)</f>
        <v/>
      </c>
    </row>
    <row r="287" spans="1:30" ht="12.75" customHeight="1">
      <c r="A287" s="16" t="s">
        <v>45</v>
      </c>
      <c r="B287" s="16" t="s">
        <v>336</v>
      </c>
      <c r="C287" s="19">
        <v>98</v>
      </c>
      <c r="D287" s="18">
        <v>95</v>
      </c>
      <c r="E287" s="16">
        <v>50</v>
      </c>
      <c r="F287" s="16">
        <v>53.2</v>
      </c>
      <c r="G287" s="16">
        <v>72.2</v>
      </c>
      <c r="H287" s="16">
        <v>94.8</v>
      </c>
      <c r="I287" s="19">
        <v>98</v>
      </c>
      <c r="J287" s="18">
        <v>95</v>
      </c>
      <c r="K287" s="16">
        <v>50</v>
      </c>
      <c r="L287" s="16">
        <v>53.2</v>
      </c>
      <c r="M287" s="19">
        <v>98</v>
      </c>
      <c r="N287" s="18">
        <v>95</v>
      </c>
      <c r="O287" s="16">
        <v>50</v>
      </c>
      <c r="P287" s="16">
        <v>53.2</v>
      </c>
      <c r="Q287" s="19">
        <v>98</v>
      </c>
      <c r="R287" s="18">
        <v>95</v>
      </c>
      <c r="S287" s="16">
        <v>50</v>
      </c>
      <c r="T287" s="16">
        <v>53.2</v>
      </c>
      <c r="U287" s="19">
        <v>98</v>
      </c>
      <c r="V287" s="18">
        <v>95</v>
      </c>
      <c r="W287" s="16">
        <v>50</v>
      </c>
      <c r="X287" s="16">
        <v>53.2</v>
      </c>
      <c r="Y287" s="19">
        <v>98</v>
      </c>
      <c r="Z287" s="18">
        <v>95</v>
      </c>
      <c r="AA287" s="19">
        <v>98</v>
      </c>
      <c r="AB287" s="18">
        <v>95</v>
      </c>
      <c r="AC287" s="16">
        <v>50</v>
      </c>
      <c r="AD287" s="34" t="str">
        <f>IF($A287=$A286,"",MAX($AD$2:$AD286)+1)</f>
        <v/>
      </c>
    </row>
    <row r="288" spans="1:30" ht="12.75" customHeight="1">
      <c r="A288" s="16" t="s">
        <v>45</v>
      </c>
      <c r="B288" s="16" t="s">
        <v>337</v>
      </c>
      <c r="C288" s="19">
        <v>53</v>
      </c>
      <c r="D288" s="18">
        <v>72</v>
      </c>
      <c r="E288" s="16">
        <v>75.2</v>
      </c>
      <c r="F288" s="16">
        <v>58.2</v>
      </c>
      <c r="G288" s="16">
        <v>75.5</v>
      </c>
      <c r="H288" s="16">
        <v>51.8</v>
      </c>
      <c r="I288" s="19">
        <v>53</v>
      </c>
      <c r="J288" s="18">
        <v>72</v>
      </c>
      <c r="K288" s="16">
        <v>75.2</v>
      </c>
      <c r="L288" s="16">
        <v>58.2</v>
      </c>
      <c r="M288" s="19">
        <v>53</v>
      </c>
      <c r="N288" s="18">
        <v>72</v>
      </c>
      <c r="O288" s="16">
        <v>75.2</v>
      </c>
      <c r="P288" s="16">
        <v>58.2</v>
      </c>
      <c r="Q288" s="19">
        <v>53</v>
      </c>
      <c r="R288" s="18">
        <v>72</v>
      </c>
      <c r="S288" s="16">
        <v>75.2</v>
      </c>
      <c r="T288" s="16">
        <v>58.2</v>
      </c>
      <c r="U288" s="19">
        <v>53</v>
      </c>
      <c r="V288" s="18">
        <v>72</v>
      </c>
      <c r="W288" s="16">
        <v>75.2</v>
      </c>
      <c r="X288" s="16">
        <v>58.2</v>
      </c>
      <c r="Y288" s="19">
        <v>53</v>
      </c>
      <c r="Z288" s="18">
        <v>72</v>
      </c>
      <c r="AA288" s="19">
        <v>53</v>
      </c>
      <c r="AB288" s="18">
        <v>72</v>
      </c>
      <c r="AC288" s="16">
        <v>75.2</v>
      </c>
      <c r="AD288" s="34" t="str">
        <f>IF($A288=$A287,"",MAX($AD$2:$AD287)+1)</f>
        <v/>
      </c>
    </row>
    <row r="289" spans="1:30" ht="12.75" customHeight="1">
      <c r="A289" s="16" t="s">
        <v>45</v>
      </c>
      <c r="B289" s="16" t="s">
        <v>338</v>
      </c>
      <c r="C289" s="19">
        <v>80</v>
      </c>
      <c r="D289" s="18">
        <v>87</v>
      </c>
      <c r="E289" s="16">
        <v>60.5</v>
      </c>
      <c r="F289" s="16">
        <v>64.2</v>
      </c>
      <c r="G289" s="16">
        <v>69.099999999999994</v>
      </c>
      <c r="H289" s="16">
        <v>60.6</v>
      </c>
      <c r="I289" s="19">
        <v>80</v>
      </c>
      <c r="J289" s="18">
        <v>87</v>
      </c>
      <c r="K289" s="16">
        <v>60.5</v>
      </c>
      <c r="L289" s="16">
        <v>64.2</v>
      </c>
      <c r="M289" s="19">
        <v>80</v>
      </c>
      <c r="N289" s="18">
        <v>87</v>
      </c>
      <c r="O289" s="16">
        <v>60.5</v>
      </c>
      <c r="P289" s="16">
        <v>64.2</v>
      </c>
      <c r="Q289" s="19">
        <v>80</v>
      </c>
      <c r="R289" s="18">
        <v>87</v>
      </c>
      <c r="S289" s="16">
        <v>60.5</v>
      </c>
      <c r="T289" s="16">
        <v>64.2</v>
      </c>
      <c r="U289" s="19">
        <v>80</v>
      </c>
      <c r="V289" s="18">
        <v>87</v>
      </c>
      <c r="W289" s="16">
        <v>60.5</v>
      </c>
      <c r="X289" s="16">
        <v>64.2</v>
      </c>
      <c r="Y289" s="19">
        <v>80</v>
      </c>
      <c r="Z289" s="18">
        <v>87</v>
      </c>
      <c r="AA289" s="19">
        <v>80</v>
      </c>
      <c r="AB289" s="18">
        <v>87</v>
      </c>
      <c r="AC289" s="16">
        <v>60.5</v>
      </c>
      <c r="AD289" s="34" t="str">
        <f>IF($A289=$A288,"",MAX($AD$2:$AD288)+1)</f>
        <v/>
      </c>
    </row>
    <row r="290" spans="1:30" ht="12.75" customHeight="1">
      <c r="A290" s="16" t="s">
        <v>45</v>
      </c>
      <c r="B290" s="16" t="s">
        <v>339</v>
      </c>
      <c r="C290" s="19">
        <v>89</v>
      </c>
      <c r="D290" s="18">
        <v>86</v>
      </c>
      <c r="E290" s="16">
        <v>78.599999999999994</v>
      </c>
      <c r="F290" s="16">
        <v>51.2</v>
      </c>
      <c r="G290" s="16">
        <v>67</v>
      </c>
      <c r="H290" s="16">
        <v>56.2</v>
      </c>
      <c r="I290" s="19">
        <v>89</v>
      </c>
      <c r="J290" s="18">
        <v>86</v>
      </c>
      <c r="K290" s="16">
        <v>78.599999999999994</v>
      </c>
      <c r="L290" s="16">
        <v>51.2</v>
      </c>
      <c r="M290" s="19">
        <v>89</v>
      </c>
      <c r="N290" s="18">
        <v>86</v>
      </c>
      <c r="O290" s="16">
        <v>78.599999999999994</v>
      </c>
      <c r="P290" s="16">
        <v>51.2</v>
      </c>
      <c r="Q290" s="19">
        <v>89</v>
      </c>
      <c r="R290" s="18">
        <v>86</v>
      </c>
      <c r="S290" s="16">
        <v>78.599999999999994</v>
      </c>
      <c r="T290" s="16">
        <v>51.2</v>
      </c>
      <c r="U290" s="19">
        <v>89</v>
      </c>
      <c r="V290" s="18">
        <v>86</v>
      </c>
      <c r="W290" s="16">
        <v>78.599999999999994</v>
      </c>
      <c r="X290" s="16">
        <v>51.2</v>
      </c>
      <c r="Y290" s="19">
        <v>89</v>
      </c>
      <c r="Z290" s="18">
        <v>86</v>
      </c>
      <c r="AA290" s="19">
        <v>89</v>
      </c>
      <c r="AB290" s="18">
        <v>86</v>
      </c>
      <c r="AC290" s="16">
        <v>78.599999999999994</v>
      </c>
      <c r="AD290" s="34" t="str">
        <f>IF($A290=$A289,"",MAX($AD$2:$AD289)+1)</f>
        <v/>
      </c>
    </row>
    <row r="291" spans="1:30" ht="12.75" customHeight="1">
      <c r="A291" s="16" t="s">
        <v>45</v>
      </c>
      <c r="B291" s="16" t="s">
        <v>340</v>
      </c>
      <c r="C291" s="19">
        <v>92</v>
      </c>
      <c r="D291" s="18">
        <v>86</v>
      </c>
      <c r="E291" s="16">
        <v>50.5</v>
      </c>
      <c r="F291" s="16">
        <v>42.8</v>
      </c>
      <c r="G291" s="16">
        <v>84.6</v>
      </c>
      <c r="H291" s="16">
        <v>50</v>
      </c>
      <c r="I291" s="19">
        <v>92</v>
      </c>
      <c r="J291" s="18">
        <v>86</v>
      </c>
      <c r="K291" s="16">
        <v>50.5</v>
      </c>
      <c r="L291" s="16">
        <v>42.8</v>
      </c>
      <c r="M291" s="19">
        <v>92</v>
      </c>
      <c r="N291" s="18">
        <v>86</v>
      </c>
      <c r="O291" s="16">
        <v>50.5</v>
      </c>
      <c r="P291" s="16">
        <v>42.8</v>
      </c>
      <c r="Q291" s="19">
        <v>92</v>
      </c>
      <c r="R291" s="18">
        <v>86</v>
      </c>
      <c r="S291" s="16">
        <v>50.5</v>
      </c>
      <c r="T291" s="16">
        <v>42.8</v>
      </c>
      <c r="U291" s="19">
        <v>92</v>
      </c>
      <c r="V291" s="18">
        <v>86</v>
      </c>
      <c r="W291" s="16">
        <v>50.5</v>
      </c>
      <c r="X291" s="16">
        <v>42.8</v>
      </c>
      <c r="Y291" s="19">
        <v>92</v>
      </c>
      <c r="Z291" s="18">
        <v>86</v>
      </c>
      <c r="AA291" s="19">
        <v>92</v>
      </c>
      <c r="AB291" s="18">
        <v>86</v>
      </c>
      <c r="AC291" s="16">
        <v>50.5</v>
      </c>
      <c r="AD291" s="34" t="str">
        <f>IF($A291=$A290,"",MAX($AD$2:$AD290)+1)</f>
        <v/>
      </c>
    </row>
    <row r="292" spans="1:30" ht="12.75" customHeight="1">
      <c r="A292" s="16" t="s">
        <v>45</v>
      </c>
      <c r="B292" s="16" t="s">
        <v>341</v>
      </c>
      <c r="C292" s="19">
        <v>83</v>
      </c>
      <c r="D292" s="18">
        <v>85</v>
      </c>
      <c r="E292" s="16">
        <v>51.6</v>
      </c>
      <c r="F292" s="16">
        <v>71.7</v>
      </c>
      <c r="G292" s="16">
        <v>84.4</v>
      </c>
      <c r="H292" s="16">
        <v>46.7</v>
      </c>
      <c r="I292" s="19">
        <v>83</v>
      </c>
      <c r="J292" s="18">
        <v>85</v>
      </c>
      <c r="K292" s="16">
        <v>51.6</v>
      </c>
      <c r="L292" s="16">
        <v>71.7</v>
      </c>
      <c r="M292" s="19">
        <v>83</v>
      </c>
      <c r="N292" s="18">
        <v>85</v>
      </c>
      <c r="O292" s="16">
        <v>51.6</v>
      </c>
      <c r="P292" s="16">
        <v>71.7</v>
      </c>
      <c r="Q292" s="19">
        <v>83</v>
      </c>
      <c r="R292" s="18">
        <v>85</v>
      </c>
      <c r="S292" s="16">
        <v>51.6</v>
      </c>
      <c r="T292" s="16">
        <v>71.7</v>
      </c>
      <c r="U292" s="19">
        <v>83</v>
      </c>
      <c r="V292" s="18">
        <v>85</v>
      </c>
      <c r="W292" s="16">
        <v>51.6</v>
      </c>
      <c r="X292" s="16">
        <v>71.7</v>
      </c>
      <c r="Y292" s="19">
        <v>83</v>
      </c>
      <c r="Z292" s="18">
        <v>85</v>
      </c>
      <c r="AA292" s="19">
        <v>83</v>
      </c>
      <c r="AB292" s="18">
        <v>85</v>
      </c>
      <c r="AC292" s="16">
        <v>51.6</v>
      </c>
      <c r="AD292" s="34" t="str">
        <f>IF($A292=$A291,"",MAX($AD$2:$AD291)+1)</f>
        <v/>
      </c>
    </row>
    <row r="293" spans="1:30" ht="12.75" customHeight="1">
      <c r="A293" s="16" t="s">
        <v>45</v>
      </c>
      <c r="B293" s="16" t="s">
        <v>342</v>
      </c>
      <c r="C293" s="19">
        <v>57</v>
      </c>
      <c r="D293" s="18">
        <v>73</v>
      </c>
      <c r="E293" s="16">
        <v>64.2</v>
      </c>
      <c r="F293" s="16">
        <v>54.1</v>
      </c>
      <c r="G293" s="16">
        <v>76</v>
      </c>
      <c r="H293" s="16">
        <v>65.599999999999994</v>
      </c>
      <c r="I293" s="19">
        <v>57</v>
      </c>
      <c r="J293" s="18">
        <v>73</v>
      </c>
      <c r="K293" s="16">
        <v>64.2</v>
      </c>
      <c r="L293" s="16">
        <v>54.1</v>
      </c>
      <c r="M293" s="19">
        <v>57</v>
      </c>
      <c r="N293" s="18">
        <v>73</v>
      </c>
      <c r="O293" s="16">
        <v>64.2</v>
      </c>
      <c r="P293" s="16">
        <v>54.1</v>
      </c>
      <c r="Q293" s="19">
        <v>57</v>
      </c>
      <c r="R293" s="18">
        <v>73</v>
      </c>
      <c r="S293" s="16">
        <v>64.2</v>
      </c>
      <c r="T293" s="16">
        <v>54.1</v>
      </c>
      <c r="U293" s="19">
        <v>57</v>
      </c>
      <c r="V293" s="18">
        <v>73</v>
      </c>
      <c r="W293" s="16">
        <v>64.2</v>
      </c>
      <c r="X293" s="16">
        <v>54.1</v>
      </c>
      <c r="Y293" s="19">
        <v>57</v>
      </c>
      <c r="Z293" s="18">
        <v>73</v>
      </c>
      <c r="AA293" s="19">
        <v>57</v>
      </c>
      <c r="AB293" s="18">
        <v>73</v>
      </c>
      <c r="AC293" s="16">
        <v>64.2</v>
      </c>
      <c r="AD293" s="34" t="str">
        <f>IF($A293=$A292,"",MAX($AD$2:$AD292)+1)</f>
        <v/>
      </c>
    </row>
    <row r="294" spans="1:30" ht="12.75" customHeight="1">
      <c r="A294" s="16" t="s">
        <v>45</v>
      </c>
      <c r="B294" s="16" t="s">
        <v>343</v>
      </c>
      <c r="C294" s="19">
        <v>56</v>
      </c>
      <c r="D294" s="18">
        <v>70</v>
      </c>
      <c r="E294" s="16">
        <v>50.3</v>
      </c>
      <c r="F294" s="16">
        <v>73.099999999999994</v>
      </c>
      <c r="G294" s="16">
        <v>70.599999999999994</v>
      </c>
      <c r="H294" s="16">
        <v>67.599999999999994</v>
      </c>
      <c r="I294" s="19">
        <v>56</v>
      </c>
      <c r="J294" s="18">
        <v>70</v>
      </c>
      <c r="K294" s="16">
        <v>50.3</v>
      </c>
      <c r="L294" s="16">
        <v>73.099999999999994</v>
      </c>
      <c r="M294" s="19">
        <v>56</v>
      </c>
      <c r="N294" s="18">
        <v>70</v>
      </c>
      <c r="O294" s="16">
        <v>50.3</v>
      </c>
      <c r="P294" s="16">
        <v>73.099999999999994</v>
      </c>
      <c r="Q294" s="19">
        <v>56</v>
      </c>
      <c r="R294" s="18">
        <v>70</v>
      </c>
      <c r="S294" s="16">
        <v>50.3</v>
      </c>
      <c r="T294" s="16">
        <v>73.099999999999994</v>
      </c>
      <c r="U294" s="19">
        <v>56</v>
      </c>
      <c r="V294" s="18">
        <v>70</v>
      </c>
      <c r="W294" s="16">
        <v>50.3</v>
      </c>
      <c r="X294" s="16">
        <v>73.099999999999994</v>
      </c>
      <c r="Y294" s="19">
        <v>56</v>
      </c>
      <c r="Z294" s="18">
        <v>70</v>
      </c>
      <c r="AA294" s="19">
        <v>56</v>
      </c>
      <c r="AB294" s="18">
        <v>70</v>
      </c>
      <c r="AC294" s="16">
        <v>50.3</v>
      </c>
      <c r="AD294" s="34" t="str">
        <f>IF($A294=$A293,"",MAX($AD$2:$AD293)+1)</f>
        <v/>
      </c>
    </row>
    <row r="295" spans="1:30" ht="12.75" customHeight="1">
      <c r="A295" s="16" t="s">
        <v>45</v>
      </c>
      <c r="B295" s="16" t="s">
        <v>344</v>
      </c>
      <c r="C295" s="19">
        <v>100</v>
      </c>
      <c r="D295" s="18">
        <v>83</v>
      </c>
      <c r="E295" s="16">
        <v>63.2</v>
      </c>
      <c r="F295" s="16">
        <v>59.5</v>
      </c>
      <c r="G295" s="16">
        <v>85.5</v>
      </c>
      <c r="H295" s="16">
        <v>60.8</v>
      </c>
      <c r="I295" s="19">
        <v>82</v>
      </c>
      <c r="J295" s="18">
        <v>83</v>
      </c>
      <c r="K295" s="16">
        <v>63.2</v>
      </c>
      <c r="L295" s="16">
        <v>59.5</v>
      </c>
      <c r="M295" s="19">
        <v>82</v>
      </c>
      <c r="N295" s="18">
        <v>83</v>
      </c>
      <c r="O295" s="16">
        <v>63.2</v>
      </c>
      <c r="P295" s="16">
        <v>59.5</v>
      </c>
      <c r="Q295" s="19">
        <v>82</v>
      </c>
      <c r="R295" s="18">
        <v>83</v>
      </c>
      <c r="S295" s="16">
        <v>63.2</v>
      </c>
      <c r="T295" s="16">
        <v>59.5</v>
      </c>
      <c r="U295" s="19">
        <v>82</v>
      </c>
      <c r="V295" s="18">
        <v>83</v>
      </c>
      <c r="W295" s="16">
        <v>63.2</v>
      </c>
      <c r="X295" s="16">
        <v>59.5</v>
      </c>
      <c r="Y295" s="19">
        <v>82</v>
      </c>
      <c r="Z295" s="18">
        <v>83</v>
      </c>
      <c r="AA295" s="19">
        <v>82</v>
      </c>
      <c r="AB295" s="18">
        <v>83</v>
      </c>
      <c r="AC295" s="16">
        <v>63.2</v>
      </c>
      <c r="AD295" s="34" t="str">
        <f>IF($A295=$A294,"",MAX($AD$2:$AD294)+1)</f>
        <v/>
      </c>
    </row>
    <row r="296" spans="1:30" ht="12.75" customHeight="1">
      <c r="A296" s="16" t="s">
        <v>46</v>
      </c>
      <c r="B296" s="16" t="s">
        <v>345</v>
      </c>
      <c r="C296" s="18">
        <v>70</v>
      </c>
      <c r="D296" s="17">
        <v>68</v>
      </c>
      <c r="E296" s="16">
        <v>50</v>
      </c>
      <c r="F296" s="16">
        <v>72.099999999999994</v>
      </c>
      <c r="G296" s="16">
        <v>75.099999999999994</v>
      </c>
      <c r="H296" s="16">
        <v>91.6</v>
      </c>
      <c r="I296" s="18">
        <v>70</v>
      </c>
      <c r="J296" s="17">
        <v>68</v>
      </c>
      <c r="K296" s="16">
        <v>50</v>
      </c>
      <c r="L296" s="16">
        <v>72.099999999999994</v>
      </c>
      <c r="M296" s="18">
        <v>70</v>
      </c>
      <c r="N296" s="17">
        <v>68</v>
      </c>
      <c r="O296" s="16">
        <v>50</v>
      </c>
      <c r="P296" s="16">
        <v>72.099999999999994</v>
      </c>
      <c r="Q296" s="18">
        <v>70</v>
      </c>
      <c r="R296" s="17">
        <v>68</v>
      </c>
      <c r="S296" s="16">
        <v>50</v>
      </c>
      <c r="T296" s="16">
        <v>72.099999999999994</v>
      </c>
      <c r="U296" s="18">
        <v>70</v>
      </c>
      <c r="V296" s="17">
        <v>68</v>
      </c>
      <c r="W296" s="16">
        <v>50</v>
      </c>
      <c r="X296" s="16">
        <v>72.099999999999994</v>
      </c>
      <c r="Y296" s="18">
        <v>70</v>
      </c>
      <c r="Z296" s="17">
        <v>68</v>
      </c>
      <c r="AA296" s="18">
        <v>70</v>
      </c>
      <c r="AB296" s="17">
        <v>68</v>
      </c>
      <c r="AC296" s="16">
        <v>50</v>
      </c>
      <c r="AD296" s="34">
        <f>IF($A296=$A295,"",MAX($AD$2:$AD295)+1)</f>
        <v>23</v>
      </c>
    </row>
    <row r="297" spans="1:30" ht="12.75" customHeight="1">
      <c r="A297" s="16" t="s">
        <v>46</v>
      </c>
      <c r="B297" s="16" t="s">
        <v>346</v>
      </c>
      <c r="C297" s="18">
        <v>70</v>
      </c>
      <c r="D297" s="17">
        <v>59</v>
      </c>
      <c r="E297" s="16">
        <v>61.1</v>
      </c>
      <c r="F297" s="16">
        <v>51.3</v>
      </c>
      <c r="G297" s="16">
        <v>75.099999999999994</v>
      </c>
      <c r="H297" s="16">
        <v>91.6</v>
      </c>
      <c r="I297" s="18">
        <v>70</v>
      </c>
      <c r="J297" s="17">
        <v>59</v>
      </c>
      <c r="K297" s="16">
        <v>61.1</v>
      </c>
      <c r="L297" s="16">
        <v>51.3</v>
      </c>
      <c r="M297" s="18">
        <v>70</v>
      </c>
      <c r="N297" s="17">
        <v>59</v>
      </c>
      <c r="O297" s="16">
        <v>61.1</v>
      </c>
      <c r="P297" s="16">
        <v>51.3</v>
      </c>
      <c r="Q297" s="18">
        <v>70</v>
      </c>
      <c r="R297" s="17">
        <v>59</v>
      </c>
      <c r="S297" s="16">
        <v>61.1</v>
      </c>
      <c r="T297" s="16">
        <v>51.3</v>
      </c>
      <c r="U297" s="18">
        <v>70</v>
      </c>
      <c r="V297" s="17">
        <v>59</v>
      </c>
      <c r="W297" s="16">
        <v>61.1</v>
      </c>
      <c r="X297" s="16">
        <v>51.3</v>
      </c>
      <c r="Y297" s="18">
        <v>70</v>
      </c>
      <c r="Z297" s="17">
        <v>59</v>
      </c>
      <c r="AA297" s="18">
        <v>70</v>
      </c>
      <c r="AB297" s="17">
        <v>59</v>
      </c>
      <c r="AC297" s="16">
        <v>61.1</v>
      </c>
      <c r="AD297" s="34" t="str">
        <f>IF($A297=$A296,"",MAX($AD$2:$AD296)+1)</f>
        <v/>
      </c>
    </row>
    <row r="298" spans="1:30" ht="12.75" customHeight="1">
      <c r="A298" s="16" t="s">
        <v>46</v>
      </c>
      <c r="B298" s="16" t="s">
        <v>347</v>
      </c>
      <c r="C298" s="18">
        <v>73</v>
      </c>
      <c r="D298" s="17">
        <v>56</v>
      </c>
      <c r="E298" s="16">
        <v>50</v>
      </c>
      <c r="F298" s="16">
        <v>50.9</v>
      </c>
      <c r="G298" s="16">
        <v>75.099999999999994</v>
      </c>
      <c r="H298" s="16">
        <v>91.6</v>
      </c>
      <c r="I298" s="18">
        <v>73</v>
      </c>
      <c r="J298" s="17">
        <v>56</v>
      </c>
      <c r="K298" s="16">
        <v>50</v>
      </c>
      <c r="L298" s="16">
        <v>50.9</v>
      </c>
      <c r="M298" s="18">
        <v>73</v>
      </c>
      <c r="N298" s="17">
        <v>56</v>
      </c>
      <c r="O298" s="16">
        <v>50</v>
      </c>
      <c r="P298" s="16">
        <v>50.9</v>
      </c>
      <c r="Q298" s="18">
        <v>73</v>
      </c>
      <c r="R298" s="17">
        <v>56</v>
      </c>
      <c r="S298" s="16">
        <v>50</v>
      </c>
      <c r="T298" s="16">
        <v>50.9</v>
      </c>
      <c r="U298" s="18">
        <v>73</v>
      </c>
      <c r="V298" s="17">
        <v>56</v>
      </c>
      <c r="W298" s="16">
        <v>50</v>
      </c>
      <c r="X298" s="16">
        <v>50.9</v>
      </c>
      <c r="Y298" s="18">
        <v>73</v>
      </c>
      <c r="Z298" s="17">
        <v>56</v>
      </c>
      <c r="AA298" s="18">
        <v>73</v>
      </c>
      <c r="AB298" s="17">
        <v>56</v>
      </c>
      <c r="AC298" s="16">
        <v>50</v>
      </c>
      <c r="AD298" s="34" t="str">
        <f>IF($A298=$A297,"",MAX($AD$2:$AD297)+1)</f>
        <v/>
      </c>
    </row>
    <row r="299" spans="1:30" ht="12.75" customHeight="1">
      <c r="A299" s="16" t="s">
        <v>46</v>
      </c>
      <c r="B299" s="16" t="s">
        <v>348</v>
      </c>
      <c r="C299" s="18">
        <v>74</v>
      </c>
      <c r="D299" s="17">
        <v>66</v>
      </c>
      <c r="E299" s="16">
        <v>55.1</v>
      </c>
      <c r="F299" s="16">
        <v>45.8</v>
      </c>
      <c r="G299" s="16">
        <v>75.099999999999994</v>
      </c>
      <c r="H299" s="16">
        <v>91.6</v>
      </c>
      <c r="I299" s="18">
        <v>74</v>
      </c>
      <c r="J299" s="17">
        <v>66</v>
      </c>
      <c r="K299" s="16">
        <v>55.1</v>
      </c>
      <c r="L299" s="16">
        <v>45.8</v>
      </c>
      <c r="M299" s="18">
        <v>74</v>
      </c>
      <c r="N299" s="17">
        <v>66</v>
      </c>
      <c r="O299" s="16">
        <v>55.1</v>
      </c>
      <c r="P299" s="16">
        <v>45.8</v>
      </c>
      <c r="Q299" s="18">
        <v>74</v>
      </c>
      <c r="R299" s="17">
        <v>66</v>
      </c>
      <c r="S299" s="16">
        <v>55.1</v>
      </c>
      <c r="T299" s="16">
        <v>45.8</v>
      </c>
      <c r="U299" s="18">
        <v>74</v>
      </c>
      <c r="V299" s="17">
        <v>66</v>
      </c>
      <c r="W299" s="16">
        <v>55.1</v>
      </c>
      <c r="X299" s="16">
        <v>45.8</v>
      </c>
      <c r="Y299" s="18">
        <v>74</v>
      </c>
      <c r="Z299" s="17">
        <v>66</v>
      </c>
      <c r="AA299" s="18">
        <v>74</v>
      </c>
      <c r="AB299" s="17">
        <v>66</v>
      </c>
      <c r="AC299" s="16">
        <v>55.1</v>
      </c>
      <c r="AD299" s="34" t="str">
        <f>IF($A299=$A298,"",MAX($AD$2:$AD298)+1)</f>
        <v/>
      </c>
    </row>
    <row r="300" spans="1:30" ht="12.75" customHeight="1">
      <c r="A300" s="16" t="s">
        <v>46</v>
      </c>
      <c r="B300" s="16" t="s">
        <v>349</v>
      </c>
      <c r="C300" s="18">
        <v>75</v>
      </c>
      <c r="D300" s="17">
        <v>56</v>
      </c>
      <c r="E300" s="16">
        <v>51.7</v>
      </c>
      <c r="F300" s="16">
        <v>70.8</v>
      </c>
      <c r="G300" s="16">
        <v>75.099999999999994</v>
      </c>
      <c r="H300" s="16">
        <v>91.6</v>
      </c>
      <c r="I300" s="18">
        <v>75</v>
      </c>
      <c r="J300" s="17">
        <v>56</v>
      </c>
      <c r="K300" s="16">
        <v>51.7</v>
      </c>
      <c r="L300" s="16">
        <v>70.8</v>
      </c>
      <c r="M300" s="18">
        <v>75</v>
      </c>
      <c r="N300" s="17">
        <v>56</v>
      </c>
      <c r="O300" s="16">
        <v>51.7</v>
      </c>
      <c r="P300" s="16">
        <v>70.8</v>
      </c>
      <c r="Q300" s="18">
        <v>75</v>
      </c>
      <c r="R300" s="17">
        <v>56</v>
      </c>
      <c r="S300" s="16">
        <v>51.7</v>
      </c>
      <c r="T300" s="16">
        <v>70.8</v>
      </c>
      <c r="U300" s="18">
        <v>75</v>
      </c>
      <c r="V300" s="17">
        <v>56</v>
      </c>
      <c r="W300" s="16">
        <v>51.7</v>
      </c>
      <c r="X300" s="16">
        <v>70.8</v>
      </c>
      <c r="Y300" s="18">
        <v>75</v>
      </c>
      <c r="Z300" s="17">
        <v>56</v>
      </c>
      <c r="AA300" s="18">
        <v>75</v>
      </c>
      <c r="AB300" s="17">
        <v>56</v>
      </c>
      <c r="AC300" s="16">
        <v>51.7</v>
      </c>
      <c r="AD300" s="34" t="str">
        <f>IF($A300=$A299,"",MAX($AD$2:$AD299)+1)</f>
        <v/>
      </c>
    </row>
    <row r="301" spans="1:30" ht="12.75" customHeight="1">
      <c r="A301" s="16" t="s">
        <v>46</v>
      </c>
      <c r="B301" s="16" t="s">
        <v>350</v>
      </c>
      <c r="C301" s="18">
        <v>74</v>
      </c>
      <c r="D301" s="17">
        <v>76</v>
      </c>
      <c r="E301" s="16">
        <v>57</v>
      </c>
      <c r="F301" s="16">
        <v>50.4</v>
      </c>
      <c r="G301" s="16">
        <v>75.099999999999994</v>
      </c>
      <c r="H301" s="16">
        <v>91.6</v>
      </c>
      <c r="I301" s="18">
        <v>74</v>
      </c>
      <c r="J301" s="17">
        <v>76</v>
      </c>
      <c r="K301" s="16">
        <v>57</v>
      </c>
      <c r="L301" s="16">
        <v>50.4</v>
      </c>
      <c r="M301" s="18">
        <v>74</v>
      </c>
      <c r="N301" s="17">
        <v>76</v>
      </c>
      <c r="O301" s="16">
        <v>57</v>
      </c>
      <c r="P301" s="16">
        <v>50.4</v>
      </c>
      <c r="Q301" s="18">
        <v>74</v>
      </c>
      <c r="R301" s="17">
        <v>76</v>
      </c>
      <c r="S301" s="16">
        <v>57</v>
      </c>
      <c r="T301" s="16">
        <v>50.4</v>
      </c>
      <c r="U301" s="18">
        <v>74</v>
      </c>
      <c r="V301" s="17">
        <v>76</v>
      </c>
      <c r="W301" s="16">
        <v>57</v>
      </c>
      <c r="X301" s="16">
        <v>50.4</v>
      </c>
      <c r="Y301" s="18">
        <v>74</v>
      </c>
      <c r="Z301" s="17">
        <v>76</v>
      </c>
      <c r="AA301" s="18">
        <v>74</v>
      </c>
      <c r="AB301" s="17">
        <v>76</v>
      </c>
      <c r="AC301" s="16">
        <v>57</v>
      </c>
      <c r="AD301" s="34" t="str">
        <f>IF($A301=$A300,"",MAX($AD$2:$AD300)+1)</f>
        <v/>
      </c>
    </row>
    <row r="302" spans="1:30" ht="12.75" customHeight="1">
      <c r="A302" s="16" t="s">
        <v>46</v>
      </c>
      <c r="B302" s="16" t="s">
        <v>351</v>
      </c>
      <c r="C302" s="18">
        <v>75</v>
      </c>
      <c r="D302" s="17">
        <v>66</v>
      </c>
      <c r="E302" s="16">
        <v>65</v>
      </c>
      <c r="F302" s="16">
        <v>63.3</v>
      </c>
      <c r="G302" s="16">
        <v>75.099999999999994</v>
      </c>
      <c r="H302" s="16">
        <v>91.6</v>
      </c>
      <c r="I302" s="18">
        <v>75</v>
      </c>
      <c r="J302" s="17">
        <v>66</v>
      </c>
      <c r="K302" s="16">
        <v>65</v>
      </c>
      <c r="L302" s="16">
        <v>63.3</v>
      </c>
      <c r="M302" s="18">
        <v>75</v>
      </c>
      <c r="N302" s="17">
        <v>66</v>
      </c>
      <c r="O302" s="16">
        <v>65</v>
      </c>
      <c r="P302" s="16">
        <v>63.3</v>
      </c>
      <c r="Q302" s="18">
        <v>75</v>
      </c>
      <c r="R302" s="17">
        <v>66</v>
      </c>
      <c r="S302" s="16">
        <v>65</v>
      </c>
      <c r="T302" s="16">
        <v>63.3</v>
      </c>
      <c r="U302" s="18">
        <v>75</v>
      </c>
      <c r="V302" s="17">
        <v>66</v>
      </c>
      <c r="W302" s="16">
        <v>65</v>
      </c>
      <c r="X302" s="16">
        <v>63.3</v>
      </c>
      <c r="Y302" s="18">
        <v>75</v>
      </c>
      <c r="Z302" s="17">
        <v>66</v>
      </c>
      <c r="AA302" s="18">
        <v>75</v>
      </c>
      <c r="AB302" s="17">
        <v>66</v>
      </c>
      <c r="AC302" s="16">
        <v>65</v>
      </c>
      <c r="AD302" s="34" t="str">
        <f>IF($A302=$A301,"",MAX($AD$2:$AD301)+1)</f>
        <v/>
      </c>
    </row>
    <row r="303" spans="1:30" ht="12.75" customHeight="1">
      <c r="A303" s="16" t="s">
        <v>46</v>
      </c>
      <c r="B303" s="16" t="s">
        <v>352</v>
      </c>
      <c r="C303" s="18">
        <v>72</v>
      </c>
      <c r="D303" s="17">
        <v>41</v>
      </c>
      <c r="E303" s="16">
        <v>57.6</v>
      </c>
      <c r="F303" s="16">
        <v>80.5</v>
      </c>
      <c r="G303" s="16">
        <v>75.099999999999994</v>
      </c>
      <c r="H303" s="16">
        <v>91.6</v>
      </c>
      <c r="I303" s="18">
        <v>72</v>
      </c>
      <c r="J303" s="17">
        <v>41</v>
      </c>
      <c r="K303" s="16">
        <v>57.6</v>
      </c>
      <c r="L303" s="16">
        <v>80.5</v>
      </c>
      <c r="M303" s="18">
        <v>72</v>
      </c>
      <c r="N303" s="17">
        <v>41</v>
      </c>
      <c r="O303" s="16">
        <v>57.6</v>
      </c>
      <c r="P303" s="16">
        <v>80.5</v>
      </c>
      <c r="Q303" s="18">
        <v>72</v>
      </c>
      <c r="R303" s="17">
        <v>41</v>
      </c>
      <c r="S303" s="16">
        <v>57.6</v>
      </c>
      <c r="T303" s="16">
        <v>80.5</v>
      </c>
      <c r="U303" s="18">
        <v>72</v>
      </c>
      <c r="V303" s="17">
        <v>41</v>
      </c>
      <c r="W303" s="16">
        <v>57.6</v>
      </c>
      <c r="X303" s="16">
        <v>80.5</v>
      </c>
      <c r="Y303" s="18">
        <v>72</v>
      </c>
      <c r="Z303" s="17">
        <v>41</v>
      </c>
      <c r="AA303" s="18">
        <v>72</v>
      </c>
      <c r="AB303" s="17">
        <v>41</v>
      </c>
      <c r="AC303" s="16">
        <v>57.6</v>
      </c>
      <c r="AD303" s="34" t="str">
        <f>IF($A303=$A302,"",MAX($AD$2:$AD302)+1)</f>
        <v/>
      </c>
    </row>
    <row r="304" spans="1:30" ht="12.75" customHeight="1">
      <c r="A304" s="16" t="s">
        <v>46</v>
      </c>
      <c r="B304" s="16" t="s">
        <v>353</v>
      </c>
      <c r="C304" s="18">
        <v>80</v>
      </c>
      <c r="D304" s="17">
        <v>76</v>
      </c>
      <c r="E304" s="16">
        <v>56.6</v>
      </c>
      <c r="F304" s="16">
        <v>67</v>
      </c>
      <c r="G304" s="16">
        <v>75.099999999999994</v>
      </c>
      <c r="H304" s="16">
        <v>91.6</v>
      </c>
      <c r="I304" s="18">
        <v>80</v>
      </c>
      <c r="J304" s="17">
        <v>76</v>
      </c>
      <c r="K304" s="16">
        <v>56.6</v>
      </c>
      <c r="L304" s="16">
        <v>67</v>
      </c>
      <c r="M304" s="18">
        <v>80</v>
      </c>
      <c r="N304" s="17">
        <v>76</v>
      </c>
      <c r="O304" s="16">
        <v>56.6</v>
      </c>
      <c r="P304" s="16">
        <v>67</v>
      </c>
      <c r="Q304" s="18">
        <v>80</v>
      </c>
      <c r="R304" s="17">
        <v>76</v>
      </c>
      <c r="S304" s="16">
        <v>56.6</v>
      </c>
      <c r="T304" s="16">
        <v>67</v>
      </c>
      <c r="U304" s="18">
        <v>80</v>
      </c>
      <c r="V304" s="17">
        <v>76</v>
      </c>
      <c r="W304" s="16">
        <v>56.6</v>
      </c>
      <c r="X304" s="16">
        <v>67</v>
      </c>
      <c r="Y304" s="18">
        <v>80</v>
      </c>
      <c r="Z304" s="17">
        <v>76</v>
      </c>
      <c r="AA304" s="18">
        <v>80</v>
      </c>
      <c r="AB304" s="17">
        <v>76</v>
      </c>
      <c r="AC304" s="16">
        <v>56.6</v>
      </c>
      <c r="AD304" s="34" t="str">
        <f>IF($A304=$A303,"",MAX($AD$2:$AD303)+1)</f>
        <v/>
      </c>
    </row>
    <row r="305" spans="1:30" ht="12.75" customHeight="1">
      <c r="A305" s="16" t="s">
        <v>46</v>
      </c>
      <c r="B305" s="16" t="s">
        <v>354</v>
      </c>
      <c r="C305" s="18">
        <v>77</v>
      </c>
      <c r="D305" s="17">
        <v>66</v>
      </c>
      <c r="E305" s="16">
        <v>74</v>
      </c>
      <c r="F305" s="16">
        <v>72.900000000000006</v>
      </c>
      <c r="G305" s="16">
        <v>75.099999999999994</v>
      </c>
      <c r="H305" s="16">
        <v>91.6</v>
      </c>
      <c r="I305" s="18">
        <v>77</v>
      </c>
      <c r="J305" s="17">
        <v>66</v>
      </c>
      <c r="K305" s="16">
        <v>74</v>
      </c>
      <c r="L305" s="16">
        <v>72.900000000000006</v>
      </c>
      <c r="M305" s="18">
        <v>77</v>
      </c>
      <c r="N305" s="17">
        <v>66</v>
      </c>
      <c r="O305" s="16">
        <v>74</v>
      </c>
      <c r="P305" s="16">
        <v>72.900000000000006</v>
      </c>
      <c r="Q305" s="18">
        <v>77</v>
      </c>
      <c r="R305" s="17">
        <v>66</v>
      </c>
      <c r="S305" s="16">
        <v>74</v>
      </c>
      <c r="T305" s="16">
        <v>72.900000000000006</v>
      </c>
      <c r="U305" s="18">
        <v>77</v>
      </c>
      <c r="V305" s="17">
        <v>66</v>
      </c>
      <c r="W305" s="16">
        <v>74</v>
      </c>
      <c r="X305" s="16">
        <v>72.900000000000006</v>
      </c>
      <c r="Y305" s="18">
        <v>77</v>
      </c>
      <c r="Z305" s="17">
        <v>66</v>
      </c>
      <c r="AA305" s="18">
        <v>77</v>
      </c>
      <c r="AB305" s="17">
        <v>66</v>
      </c>
      <c r="AC305" s="16">
        <v>74</v>
      </c>
      <c r="AD305" s="34" t="str">
        <f>IF($A305=$A304,"",MAX($AD$2:$AD304)+1)</f>
        <v/>
      </c>
    </row>
    <row r="306" spans="1:30" ht="12.75" customHeight="1">
      <c r="A306" s="16" t="s">
        <v>49</v>
      </c>
      <c r="B306" s="16" t="s">
        <v>355</v>
      </c>
      <c r="C306" s="18">
        <v>80</v>
      </c>
      <c r="D306" s="17">
        <v>62</v>
      </c>
      <c r="E306" s="16">
        <v>60.2</v>
      </c>
      <c r="F306" s="16">
        <v>50.2</v>
      </c>
      <c r="G306" s="16">
        <v>75.099999999999994</v>
      </c>
      <c r="H306" s="16">
        <v>91.6</v>
      </c>
      <c r="I306" s="18">
        <v>80</v>
      </c>
      <c r="J306" s="17">
        <v>62</v>
      </c>
      <c r="K306" s="16">
        <v>60.2</v>
      </c>
      <c r="L306" s="16">
        <v>50.2</v>
      </c>
      <c r="M306" s="18">
        <v>80</v>
      </c>
      <c r="N306" s="17">
        <v>62</v>
      </c>
      <c r="O306" s="16">
        <v>60.2</v>
      </c>
      <c r="P306" s="16">
        <v>50.2</v>
      </c>
      <c r="Q306" s="18">
        <v>80</v>
      </c>
      <c r="R306" s="17">
        <v>62</v>
      </c>
      <c r="S306" s="16">
        <v>60.2</v>
      </c>
      <c r="T306" s="16">
        <v>50.2</v>
      </c>
      <c r="U306" s="18">
        <v>80</v>
      </c>
      <c r="V306" s="17">
        <v>62</v>
      </c>
      <c r="W306" s="16">
        <v>60.2</v>
      </c>
      <c r="X306" s="16">
        <v>50.2</v>
      </c>
      <c r="Y306" s="18">
        <v>80</v>
      </c>
      <c r="Z306" s="17">
        <v>62</v>
      </c>
      <c r="AA306" s="18">
        <v>80</v>
      </c>
      <c r="AB306" s="17">
        <v>62</v>
      </c>
      <c r="AC306" s="16">
        <v>60.2</v>
      </c>
      <c r="AD306" s="34">
        <f>IF($A306=$A305,"",MAX($AD$2:$AD305)+1)</f>
        <v>24</v>
      </c>
    </row>
    <row r="307" spans="1:30" ht="12.75" customHeight="1">
      <c r="A307" s="16" t="s">
        <v>49</v>
      </c>
      <c r="B307" s="16" t="s">
        <v>356</v>
      </c>
      <c r="C307" s="18">
        <v>72</v>
      </c>
      <c r="D307" s="17">
        <v>69</v>
      </c>
      <c r="E307" s="16">
        <v>54.8</v>
      </c>
      <c r="F307" s="16">
        <v>61.8</v>
      </c>
      <c r="G307" s="16">
        <v>75.099999999999994</v>
      </c>
      <c r="H307" s="16">
        <v>91.6</v>
      </c>
      <c r="I307" s="18">
        <v>72</v>
      </c>
      <c r="J307" s="17">
        <v>69</v>
      </c>
      <c r="K307" s="16">
        <v>54.8</v>
      </c>
      <c r="L307" s="16">
        <v>61.8</v>
      </c>
      <c r="M307" s="18">
        <v>72</v>
      </c>
      <c r="N307" s="17">
        <v>69</v>
      </c>
      <c r="O307" s="16">
        <v>54.8</v>
      </c>
      <c r="P307" s="16">
        <v>61.8</v>
      </c>
      <c r="Q307" s="18">
        <v>72</v>
      </c>
      <c r="R307" s="17">
        <v>69</v>
      </c>
      <c r="S307" s="16">
        <v>54.8</v>
      </c>
      <c r="T307" s="16">
        <v>61.8</v>
      </c>
      <c r="U307" s="18">
        <v>72</v>
      </c>
      <c r="V307" s="17">
        <v>69</v>
      </c>
      <c r="W307" s="16">
        <v>54.8</v>
      </c>
      <c r="X307" s="16">
        <v>61.8</v>
      </c>
      <c r="Y307" s="18">
        <v>72</v>
      </c>
      <c r="Z307" s="17">
        <v>69</v>
      </c>
      <c r="AA307" s="18">
        <v>72</v>
      </c>
      <c r="AB307" s="17">
        <v>69</v>
      </c>
      <c r="AC307" s="16">
        <v>54.8</v>
      </c>
      <c r="AD307" s="34" t="str">
        <f>IF($A307=$A306,"",MAX($AD$2:$AD306)+1)</f>
        <v/>
      </c>
    </row>
    <row r="308" spans="1:30" ht="12.75" customHeight="1">
      <c r="A308" s="16" t="s">
        <v>49</v>
      </c>
      <c r="B308" s="16" t="s">
        <v>357</v>
      </c>
      <c r="C308" s="18">
        <v>82</v>
      </c>
      <c r="D308" s="17">
        <v>75</v>
      </c>
      <c r="E308" s="16">
        <v>50.2</v>
      </c>
      <c r="F308" s="16">
        <v>59.9</v>
      </c>
      <c r="G308" s="16">
        <v>75.099999999999994</v>
      </c>
      <c r="H308" s="16">
        <v>91.6</v>
      </c>
      <c r="I308" s="18">
        <v>82</v>
      </c>
      <c r="J308" s="17">
        <v>75</v>
      </c>
      <c r="K308" s="16">
        <v>50.2</v>
      </c>
      <c r="L308" s="16">
        <v>59.9</v>
      </c>
      <c r="M308" s="18">
        <v>82</v>
      </c>
      <c r="N308" s="17">
        <v>75</v>
      </c>
      <c r="O308" s="16">
        <v>50.2</v>
      </c>
      <c r="P308" s="16">
        <v>59.9</v>
      </c>
      <c r="Q308" s="18">
        <v>82</v>
      </c>
      <c r="R308" s="17">
        <v>75</v>
      </c>
      <c r="S308" s="16">
        <v>50.2</v>
      </c>
      <c r="T308" s="16">
        <v>59.9</v>
      </c>
      <c r="U308" s="18">
        <v>82</v>
      </c>
      <c r="V308" s="17">
        <v>75</v>
      </c>
      <c r="W308" s="16">
        <v>50.2</v>
      </c>
      <c r="X308" s="16">
        <v>59.9</v>
      </c>
      <c r="Y308" s="18">
        <v>82</v>
      </c>
      <c r="Z308" s="17">
        <v>75</v>
      </c>
      <c r="AA308" s="18">
        <v>82</v>
      </c>
      <c r="AB308" s="17">
        <v>75</v>
      </c>
      <c r="AC308" s="16">
        <v>50.2</v>
      </c>
      <c r="AD308" s="34" t="str">
        <f>IF($A308=$A307,"",MAX($AD$2:$AD307)+1)</f>
        <v/>
      </c>
    </row>
    <row r="309" spans="1:30" ht="12.75" customHeight="1">
      <c r="A309" s="16" t="s">
        <v>49</v>
      </c>
      <c r="B309" s="16" t="s">
        <v>358</v>
      </c>
      <c r="C309" s="18">
        <v>77</v>
      </c>
      <c r="D309" s="17">
        <v>68</v>
      </c>
      <c r="E309" s="16">
        <v>63.8</v>
      </c>
      <c r="F309" s="16">
        <v>75.599999999999994</v>
      </c>
      <c r="G309" s="16">
        <v>75.099999999999994</v>
      </c>
      <c r="H309" s="16">
        <v>91.6</v>
      </c>
      <c r="I309" s="18">
        <v>77</v>
      </c>
      <c r="J309" s="17">
        <v>68</v>
      </c>
      <c r="K309" s="16">
        <v>63.8</v>
      </c>
      <c r="L309" s="16">
        <v>75.599999999999994</v>
      </c>
      <c r="M309" s="18">
        <v>77</v>
      </c>
      <c r="N309" s="17">
        <v>68</v>
      </c>
      <c r="O309" s="16">
        <v>63.8</v>
      </c>
      <c r="P309" s="16">
        <v>75.599999999999994</v>
      </c>
      <c r="Q309" s="18">
        <v>77</v>
      </c>
      <c r="R309" s="17">
        <v>68</v>
      </c>
      <c r="S309" s="16">
        <v>63.8</v>
      </c>
      <c r="T309" s="16">
        <v>75.599999999999994</v>
      </c>
      <c r="U309" s="18">
        <v>77</v>
      </c>
      <c r="V309" s="17">
        <v>68</v>
      </c>
      <c r="W309" s="16">
        <v>63.8</v>
      </c>
      <c r="X309" s="16">
        <v>75.599999999999994</v>
      </c>
      <c r="Y309" s="18">
        <v>77</v>
      </c>
      <c r="Z309" s="17">
        <v>68</v>
      </c>
      <c r="AA309" s="18">
        <v>77</v>
      </c>
      <c r="AB309" s="17">
        <v>68</v>
      </c>
      <c r="AC309" s="16">
        <v>63.8</v>
      </c>
      <c r="AD309" s="34" t="str">
        <f>IF($A309=$A308,"",MAX($AD$2:$AD308)+1)</f>
        <v/>
      </c>
    </row>
    <row r="310" spans="1:30" ht="12.75" customHeight="1">
      <c r="A310" s="16" t="s">
        <v>49</v>
      </c>
      <c r="B310" s="16" t="s">
        <v>359</v>
      </c>
      <c r="C310" s="18">
        <v>93</v>
      </c>
      <c r="D310" s="17">
        <v>91</v>
      </c>
      <c r="E310" s="16">
        <v>55</v>
      </c>
      <c r="F310" s="16">
        <v>52.9</v>
      </c>
      <c r="G310" s="16">
        <v>75.099999999999994</v>
      </c>
      <c r="H310" s="16">
        <v>91.6</v>
      </c>
      <c r="I310" s="18">
        <v>93</v>
      </c>
      <c r="J310" s="17">
        <v>91</v>
      </c>
      <c r="K310" s="16">
        <v>55</v>
      </c>
      <c r="L310" s="16">
        <v>52.9</v>
      </c>
      <c r="M310" s="18">
        <v>93</v>
      </c>
      <c r="N310" s="17">
        <v>91</v>
      </c>
      <c r="O310" s="16">
        <v>55</v>
      </c>
      <c r="P310" s="16">
        <v>52.9</v>
      </c>
      <c r="Q310" s="18">
        <v>93</v>
      </c>
      <c r="R310" s="17">
        <v>91</v>
      </c>
      <c r="S310" s="16">
        <v>55</v>
      </c>
      <c r="T310" s="16">
        <v>52.9</v>
      </c>
      <c r="U310" s="18">
        <v>93</v>
      </c>
      <c r="V310" s="17">
        <v>91</v>
      </c>
      <c r="W310" s="16">
        <v>55</v>
      </c>
      <c r="X310" s="16">
        <v>52.9</v>
      </c>
      <c r="Y310" s="18">
        <v>93</v>
      </c>
      <c r="Z310" s="17">
        <v>91</v>
      </c>
      <c r="AA310" s="18">
        <v>93</v>
      </c>
      <c r="AB310" s="17">
        <v>91</v>
      </c>
      <c r="AC310" s="16">
        <v>55</v>
      </c>
      <c r="AD310" s="34" t="str">
        <f>IF($A310=$A309,"",MAX($AD$2:$AD309)+1)</f>
        <v/>
      </c>
    </row>
    <row r="311" spans="1:30" ht="12.75" customHeight="1">
      <c r="A311" s="16" t="s">
        <v>49</v>
      </c>
      <c r="B311" s="16" t="s">
        <v>360</v>
      </c>
      <c r="C311" s="18">
        <v>80</v>
      </c>
      <c r="D311" s="17">
        <v>74</v>
      </c>
      <c r="E311" s="16">
        <v>56.1</v>
      </c>
      <c r="F311" s="16">
        <v>40.799999999999997</v>
      </c>
      <c r="G311" s="16">
        <v>75.099999999999994</v>
      </c>
      <c r="H311" s="16">
        <v>91.6</v>
      </c>
      <c r="I311" s="18">
        <v>80</v>
      </c>
      <c r="J311" s="17">
        <v>74</v>
      </c>
      <c r="K311" s="16">
        <v>56.1</v>
      </c>
      <c r="L311" s="16">
        <v>40.799999999999997</v>
      </c>
      <c r="M311" s="18">
        <v>80</v>
      </c>
      <c r="N311" s="17">
        <v>74</v>
      </c>
      <c r="O311" s="16">
        <v>56.1</v>
      </c>
      <c r="P311" s="16">
        <v>40.799999999999997</v>
      </c>
      <c r="Q311" s="18">
        <v>80</v>
      </c>
      <c r="R311" s="17">
        <v>74</v>
      </c>
      <c r="S311" s="16">
        <v>56.1</v>
      </c>
      <c r="T311" s="16">
        <v>40.799999999999997</v>
      </c>
      <c r="U311" s="18">
        <v>80</v>
      </c>
      <c r="V311" s="17">
        <v>74</v>
      </c>
      <c r="W311" s="16">
        <v>56.1</v>
      </c>
      <c r="X311" s="16">
        <v>40.799999999999997</v>
      </c>
      <c r="Y311" s="18">
        <v>80</v>
      </c>
      <c r="Z311" s="17">
        <v>74</v>
      </c>
      <c r="AA311" s="18">
        <v>80</v>
      </c>
      <c r="AB311" s="17">
        <v>74</v>
      </c>
      <c r="AC311" s="16">
        <v>56.1</v>
      </c>
      <c r="AD311" s="34" t="str">
        <f>IF($A311=$A310,"",MAX($AD$2:$AD310)+1)</f>
        <v/>
      </c>
    </row>
    <row r="312" spans="1:30" ht="12.75" customHeight="1">
      <c r="A312" s="16" t="s">
        <v>49</v>
      </c>
      <c r="B312" s="16" t="s">
        <v>361</v>
      </c>
      <c r="C312" s="18">
        <v>77</v>
      </c>
      <c r="D312" s="17">
        <v>60</v>
      </c>
      <c r="E312" s="16">
        <v>50</v>
      </c>
      <c r="F312" s="16">
        <v>68.5</v>
      </c>
      <c r="G312" s="16">
        <v>75.099999999999994</v>
      </c>
      <c r="H312" s="16">
        <v>91.6</v>
      </c>
      <c r="I312" s="18">
        <v>77</v>
      </c>
      <c r="J312" s="17">
        <v>60</v>
      </c>
      <c r="K312" s="16">
        <v>50</v>
      </c>
      <c r="L312" s="16">
        <v>68.5</v>
      </c>
      <c r="M312" s="18">
        <v>77</v>
      </c>
      <c r="N312" s="17">
        <v>60</v>
      </c>
      <c r="O312" s="16">
        <v>50</v>
      </c>
      <c r="P312" s="16">
        <v>68.5</v>
      </c>
      <c r="Q312" s="18">
        <v>77</v>
      </c>
      <c r="R312" s="17">
        <v>60</v>
      </c>
      <c r="S312" s="16">
        <v>50</v>
      </c>
      <c r="T312" s="16">
        <v>68.5</v>
      </c>
      <c r="U312" s="18">
        <v>77</v>
      </c>
      <c r="V312" s="17">
        <v>60</v>
      </c>
      <c r="W312" s="16">
        <v>50</v>
      </c>
      <c r="X312" s="16">
        <v>68.5</v>
      </c>
      <c r="Y312" s="18">
        <v>77</v>
      </c>
      <c r="Z312" s="17">
        <v>60</v>
      </c>
      <c r="AA312" s="18">
        <v>77</v>
      </c>
      <c r="AB312" s="17">
        <v>60</v>
      </c>
      <c r="AC312" s="16">
        <v>50</v>
      </c>
      <c r="AD312" s="34" t="str">
        <f>IF($A312=$A311,"",MAX($AD$2:$AD311)+1)</f>
        <v/>
      </c>
    </row>
    <row r="313" spans="1:30" ht="12.75" customHeight="1">
      <c r="A313" s="16" t="s">
        <v>49</v>
      </c>
      <c r="B313" s="16" t="s">
        <v>362</v>
      </c>
      <c r="C313" s="18">
        <v>70</v>
      </c>
      <c r="D313" s="17">
        <v>60</v>
      </c>
      <c r="E313" s="16">
        <v>31.6</v>
      </c>
      <c r="F313" s="16">
        <v>72.400000000000006</v>
      </c>
      <c r="G313" s="16">
        <v>75.099999999999994</v>
      </c>
      <c r="H313" s="16">
        <v>91.6</v>
      </c>
      <c r="I313" s="18">
        <v>70</v>
      </c>
      <c r="J313" s="17">
        <v>60</v>
      </c>
      <c r="K313" s="16">
        <v>31.6</v>
      </c>
      <c r="L313" s="16">
        <v>72.400000000000006</v>
      </c>
      <c r="M313" s="18">
        <v>70</v>
      </c>
      <c r="N313" s="17">
        <v>60</v>
      </c>
      <c r="O313" s="16">
        <v>31.6</v>
      </c>
      <c r="P313" s="16">
        <v>72.400000000000006</v>
      </c>
      <c r="Q313" s="18">
        <v>70</v>
      </c>
      <c r="R313" s="17">
        <v>60</v>
      </c>
      <c r="S313" s="16">
        <v>31.6</v>
      </c>
      <c r="T313" s="16">
        <v>72.400000000000006</v>
      </c>
      <c r="U313" s="18">
        <v>70</v>
      </c>
      <c r="V313" s="17">
        <v>60</v>
      </c>
      <c r="W313" s="16">
        <v>31.6</v>
      </c>
      <c r="X313" s="16">
        <v>72.400000000000006</v>
      </c>
      <c r="Y313" s="18">
        <v>70</v>
      </c>
      <c r="Z313" s="17">
        <v>60</v>
      </c>
      <c r="AA313" s="18">
        <v>70</v>
      </c>
      <c r="AB313" s="17">
        <v>60</v>
      </c>
      <c r="AC313" s="16">
        <v>31.6</v>
      </c>
      <c r="AD313" s="34" t="str">
        <f>IF($A313=$A312,"",MAX($AD$2:$AD312)+1)</f>
        <v/>
      </c>
    </row>
    <row r="314" spans="1:30" ht="12.75" customHeight="1">
      <c r="A314" s="16" t="s">
        <v>49</v>
      </c>
      <c r="B314" s="16" t="s">
        <v>363</v>
      </c>
      <c r="C314" s="18">
        <v>66</v>
      </c>
      <c r="D314" s="17">
        <v>50</v>
      </c>
      <c r="E314" s="16">
        <v>50</v>
      </c>
      <c r="F314" s="16">
        <v>63.5</v>
      </c>
      <c r="G314" s="16">
        <v>75.099999999999994</v>
      </c>
      <c r="H314" s="16">
        <v>91.6</v>
      </c>
      <c r="I314" s="18">
        <v>66</v>
      </c>
      <c r="J314" s="17">
        <v>50</v>
      </c>
      <c r="K314" s="16">
        <v>50</v>
      </c>
      <c r="L314" s="16">
        <v>63.5</v>
      </c>
      <c r="M314" s="18">
        <v>66</v>
      </c>
      <c r="N314" s="17">
        <v>50</v>
      </c>
      <c r="O314" s="16">
        <v>50</v>
      </c>
      <c r="P314" s="16">
        <v>63.5</v>
      </c>
      <c r="Q314" s="18">
        <v>66</v>
      </c>
      <c r="R314" s="17">
        <v>50</v>
      </c>
      <c r="S314" s="16">
        <v>50</v>
      </c>
      <c r="T314" s="16">
        <v>63.5</v>
      </c>
      <c r="U314" s="18">
        <v>66</v>
      </c>
      <c r="V314" s="17">
        <v>50</v>
      </c>
      <c r="W314" s="16">
        <v>50</v>
      </c>
      <c r="X314" s="16">
        <v>63.5</v>
      </c>
      <c r="Y314" s="18">
        <v>66</v>
      </c>
      <c r="Z314" s="17">
        <v>50</v>
      </c>
      <c r="AA314" s="18">
        <v>66</v>
      </c>
      <c r="AB314" s="17">
        <v>50</v>
      </c>
      <c r="AC314" s="16">
        <v>50</v>
      </c>
      <c r="AD314" s="34" t="str">
        <f>IF($A314=$A313,"",MAX($AD$2:$AD313)+1)</f>
        <v/>
      </c>
    </row>
    <row r="315" spans="1:30" ht="12.75" customHeight="1">
      <c r="A315" s="16" t="s">
        <v>49</v>
      </c>
      <c r="B315" s="16" t="s">
        <v>364</v>
      </c>
      <c r="C315" s="18">
        <v>79</v>
      </c>
      <c r="D315" s="17">
        <v>65</v>
      </c>
      <c r="E315" s="16">
        <v>61.1</v>
      </c>
      <c r="F315" s="16">
        <v>56.9</v>
      </c>
      <c r="G315" s="16">
        <v>75.099999999999994</v>
      </c>
      <c r="H315" s="16">
        <v>91.6</v>
      </c>
      <c r="I315" s="18">
        <v>79</v>
      </c>
      <c r="J315" s="17">
        <v>65</v>
      </c>
      <c r="K315" s="16">
        <v>61.1</v>
      </c>
      <c r="L315" s="16">
        <v>56.9</v>
      </c>
      <c r="M315" s="18">
        <v>79</v>
      </c>
      <c r="N315" s="17">
        <v>65</v>
      </c>
      <c r="O315" s="16">
        <v>61.1</v>
      </c>
      <c r="P315" s="16">
        <v>56.9</v>
      </c>
      <c r="Q315" s="18">
        <v>79</v>
      </c>
      <c r="R315" s="17">
        <v>65</v>
      </c>
      <c r="S315" s="16">
        <v>61.1</v>
      </c>
      <c r="T315" s="16">
        <v>56.9</v>
      </c>
      <c r="U315" s="18">
        <v>79</v>
      </c>
      <c r="V315" s="17">
        <v>65</v>
      </c>
      <c r="W315" s="16">
        <v>61.1</v>
      </c>
      <c r="X315" s="16">
        <v>56.9</v>
      </c>
      <c r="Y315" s="18">
        <v>79</v>
      </c>
      <c r="Z315" s="17">
        <v>65</v>
      </c>
      <c r="AA315" s="18">
        <v>79</v>
      </c>
      <c r="AB315" s="17">
        <v>65</v>
      </c>
      <c r="AC315" s="16">
        <v>61.1</v>
      </c>
      <c r="AD315" s="34" t="str">
        <f>IF($A315=$A314,"",MAX($AD$2:$AD314)+1)</f>
        <v/>
      </c>
    </row>
    <row r="316" spans="1:30" ht="12.75" customHeight="1">
      <c r="A316" s="16" t="s">
        <v>49</v>
      </c>
      <c r="B316" s="16" t="s">
        <v>365</v>
      </c>
      <c r="C316" s="18">
        <v>75</v>
      </c>
      <c r="D316" s="17">
        <v>63</v>
      </c>
      <c r="E316" s="16">
        <v>60.7</v>
      </c>
      <c r="F316" s="16">
        <v>70.7</v>
      </c>
      <c r="G316" s="16">
        <v>75.099999999999994</v>
      </c>
      <c r="H316" s="16">
        <v>91.6</v>
      </c>
      <c r="I316" s="18">
        <v>75</v>
      </c>
      <c r="J316" s="17">
        <v>63</v>
      </c>
      <c r="K316" s="16">
        <v>60.7</v>
      </c>
      <c r="L316" s="16">
        <v>70.7</v>
      </c>
      <c r="M316" s="18">
        <v>75</v>
      </c>
      <c r="N316" s="17">
        <v>63</v>
      </c>
      <c r="O316" s="16">
        <v>60.7</v>
      </c>
      <c r="P316" s="16">
        <v>70.7</v>
      </c>
      <c r="Q316" s="18">
        <v>75</v>
      </c>
      <c r="R316" s="17">
        <v>63</v>
      </c>
      <c r="S316" s="16">
        <v>60.7</v>
      </c>
      <c r="T316" s="16">
        <v>70.7</v>
      </c>
      <c r="U316" s="18">
        <v>75</v>
      </c>
      <c r="V316" s="17">
        <v>63</v>
      </c>
      <c r="W316" s="16">
        <v>60.7</v>
      </c>
      <c r="X316" s="16">
        <v>70.7</v>
      </c>
      <c r="Y316" s="18">
        <v>75</v>
      </c>
      <c r="Z316" s="17">
        <v>63</v>
      </c>
      <c r="AA316" s="18">
        <v>75</v>
      </c>
      <c r="AB316" s="17">
        <v>63</v>
      </c>
      <c r="AC316" s="16">
        <v>60.7</v>
      </c>
      <c r="AD316" s="34" t="str">
        <f>IF($A316=$A315,"",MAX($AD$2:$AD315)+1)</f>
        <v/>
      </c>
    </row>
    <row r="317" spans="1:30" ht="12.75" customHeight="1">
      <c r="A317" s="16" t="s">
        <v>49</v>
      </c>
      <c r="B317" s="16" t="s">
        <v>366</v>
      </c>
      <c r="C317" s="18">
        <v>73</v>
      </c>
      <c r="D317" s="17">
        <v>53</v>
      </c>
      <c r="E317" s="16">
        <v>55.6</v>
      </c>
      <c r="F317" s="16">
        <v>55.4</v>
      </c>
      <c r="G317" s="16">
        <v>75.099999999999994</v>
      </c>
      <c r="H317" s="16">
        <v>91.6</v>
      </c>
      <c r="I317" s="18">
        <v>73</v>
      </c>
      <c r="J317" s="17">
        <v>53</v>
      </c>
      <c r="K317" s="16">
        <v>55.6</v>
      </c>
      <c r="L317" s="16">
        <v>55.4</v>
      </c>
      <c r="M317" s="18">
        <v>73</v>
      </c>
      <c r="N317" s="17">
        <v>53</v>
      </c>
      <c r="O317" s="16">
        <v>55.6</v>
      </c>
      <c r="P317" s="16">
        <v>55.4</v>
      </c>
      <c r="Q317" s="18">
        <v>73</v>
      </c>
      <c r="R317" s="17">
        <v>53</v>
      </c>
      <c r="S317" s="16">
        <v>55.6</v>
      </c>
      <c r="T317" s="16">
        <v>55.4</v>
      </c>
      <c r="U317" s="18">
        <v>73</v>
      </c>
      <c r="V317" s="17">
        <v>53</v>
      </c>
      <c r="W317" s="16">
        <v>55.6</v>
      </c>
      <c r="X317" s="16">
        <v>55.4</v>
      </c>
      <c r="Y317" s="18">
        <v>73</v>
      </c>
      <c r="Z317" s="17">
        <v>53</v>
      </c>
      <c r="AA317" s="18">
        <v>73</v>
      </c>
      <c r="AB317" s="17">
        <v>53</v>
      </c>
      <c r="AC317" s="16">
        <v>55.6</v>
      </c>
      <c r="AD317" s="34" t="str">
        <f>IF($A317=$A316,"",MAX($AD$2:$AD316)+1)</f>
        <v/>
      </c>
    </row>
    <row r="318" spans="1:30" ht="12.75" customHeight="1">
      <c r="A318" s="16" t="s">
        <v>49</v>
      </c>
      <c r="B318" s="16" t="s">
        <v>367</v>
      </c>
      <c r="C318" s="18">
        <v>80</v>
      </c>
      <c r="D318" s="17">
        <v>88</v>
      </c>
      <c r="E318" s="16">
        <v>55.6</v>
      </c>
      <c r="F318" s="16">
        <v>58</v>
      </c>
      <c r="G318" s="16">
        <v>75.099999999999994</v>
      </c>
      <c r="H318" s="16">
        <v>91.6</v>
      </c>
      <c r="I318" s="18">
        <v>80</v>
      </c>
      <c r="J318" s="17">
        <v>88</v>
      </c>
      <c r="K318" s="16">
        <v>55.6</v>
      </c>
      <c r="L318" s="16">
        <v>58</v>
      </c>
      <c r="M318" s="18">
        <v>80</v>
      </c>
      <c r="N318" s="17">
        <v>88</v>
      </c>
      <c r="O318" s="16">
        <v>55.6</v>
      </c>
      <c r="P318" s="16">
        <v>58</v>
      </c>
      <c r="Q318" s="18">
        <v>80</v>
      </c>
      <c r="R318" s="17">
        <v>88</v>
      </c>
      <c r="S318" s="16">
        <v>55.6</v>
      </c>
      <c r="T318" s="16">
        <v>58</v>
      </c>
      <c r="U318" s="18">
        <v>80</v>
      </c>
      <c r="V318" s="17">
        <v>88</v>
      </c>
      <c r="W318" s="16">
        <v>55.6</v>
      </c>
      <c r="X318" s="16">
        <v>58</v>
      </c>
      <c r="Y318" s="18">
        <v>80</v>
      </c>
      <c r="Z318" s="17">
        <v>88</v>
      </c>
      <c r="AA318" s="18">
        <v>80</v>
      </c>
      <c r="AB318" s="17">
        <v>88</v>
      </c>
      <c r="AC318" s="16">
        <v>55.6</v>
      </c>
      <c r="AD318" s="34" t="str">
        <f>IF($A318=$A317,"",MAX($AD$2:$AD317)+1)</f>
        <v/>
      </c>
    </row>
    <row r="319" spans="1:30" ht="12.75" customHeight="1">
      <c r="A319" s="16" t="s">
        <v>49</v>
      </c>
      <c r="B319" s="16" t="s">
        <v>368</v>
      </c>
      <c r="C319" s="18">
        <v>85</v>
      </c>
      <c r="D319" s="17">
        <v>86</v>
      </c>
      <c r="E319" s="16">
        <v>76.8</v>
      </c>
      <c r="F319" s="16">
        <v>77.099999999999994</v>
      </c>
      <c r="G319" s="16">
        <v>75.099999999999994</v>
      </c>
      <c r="H319" s="16">
        <v>91.6</v>
      </c>
      <c r="I319" s="18">
        <v>85</v>
      </c>
      <c r="J319" s="17">
        <v>86</v>
      </c>
      <c r="K319" s="16">
        <v>76.8</v>
      </c>
      <c r="L319" s="16">
        <v>77.099999999999994</v>
      </c>
      <c r="M319" s="18">
        <v>85</v>
      </c>
      <c r="N319" s="17">
        <v>86</v>
      </c>
      <c r="O319" s="16">
        <v>76.8</v>
      </c>
      <c r="P319" s="16">
        <v>77.099999999999994</v>
      </c>
      <c r="Q319" s="18">
        <v>85</v>
      </c>
      <c r="R319" s="17">
        <v>86</v>
      </c>
      <c r="S319" s="16">
        <v>76.8</v>
      </c>
      <c r="T319" s="16">
        <v>77.099999999999994</v>
      </c>
      <c r="U319" s="18">
        <v>85</v>
      </c>
      <c r="V319" s="17">
        <v>86</v>
      </c>
      <c r="W319" s="16">
        <v>76.8</v>
      </c>
      <c r="X319" s="16">
        <v>77.099999999999994</v>
      </c>
      <c r="Y319" s="18">
        <v>85</v>
      </c>
      <c r="Z319" s="17">
        <v>86</v>
      </c>
      <c r="AA319" s="18">
        <v>85</v>
      </c>
      <c r="AB319" s="17">
        <v>86</v>
      </c>
      <c r="AC319" s="16">
        <v>76.8</v>
      </c>
      <c r="AD319" s="34" t="str">
        <f>IF($A319=$A318,"",MAX($AD$2:$AD318)+1)</f>
        <v/>
      </c>
    </row>
    <row r="320" spans="1:30" ht="12.75" customHeight="1">
      <c r="A320" s="16" t="s">
        <v>49</v>
      </c>
      <c r="B320" s="16" t="s">
        <v>369</v>
      </c>
      <c r="C320" s="18">
        <v>78</v>
      </c>
      <c r="D320" s="17">
        <v>68</v>
      </c>
      <c r="E320" s="16">
        <v>56.5</v>
      </c>
      <c r="F320" s="16">
        <v>57.4</v>
      </c>
      <c r="G320" s="16">
        <v>75.099999999999994</v>
      </c>
      <c r="H320" s="16">
        <v>91.6</v>
      </c>
      <c r="I320" s="18">
        <v>78</v>
      </c>
      <c r="J320" s="17">
        <v>68</v>
      </c>
      <c r="K320" s="16">
        <v>56.5</v>
      </c>
      <c r="L320" s="16">
        <v>57.4</v>
      </c>
      <c r="M320" s="18">
        <v>78</v>
      </c>
      <c r="N320" s="17">
        <v>68</v>
      </c>
      <c r="O320" s="16">
        <v>56.5</v>
      </c>
      <c r="P320" s="16">
        <v>57.4</v>
      </c>
      <c r="Q320" s="18">
        <v>78</v>
      </c>
      <c r="R320" s="17">
        <v>68</v>
      </c>
      <c r="S320" s="16">
        <v>56.5</v>
      </c>
      <c r="T320" s="16">
        <v>57.4</v>
      </c>
      <c r="U320" s="18">
        <v>78</v>
      </c>
      <c r="V320" s="17">
        <v>68</v>
      </c>
      <c r="W320" s="16">
        <v>56.5</v>
      </c>
      <c r="X320" s="16">
        <v>57.4</v>
      </c>
      <c r="Y320" s="18">
        <v>78</v>
      </c>
      <c r="Z320" s="17">
        <v>68</v>
      </c>
      <c r="AA320" s="18">
        <v>78</v>
      </c>
      <c r="AB320" s="17">
        <v>68</v>
      </c>
      <c r="AC320" s="16">
        <v>56.5</v>
      </c>
      <c r="AD320" s="34" t="str">
        <f>IF($A320=$A319,"",MAX($AD$2:$AD319)+1)</f>
        <v/>
      </c>
    </row>
    <row r="321" spans="1:30" ht="12.75" customHeight="1">
      <c r="A321" s="16" t="s">
        <v>49</v>
      </c>
      <c r="B321" s="16" t="s">
        <v>370</v>
      </c>
      <c r="C321" s="18">
        <v>75</v>
      </c>
      <c r="D321" s="17">
        <v>69</v>
      </c>
      <c r="E321" s="16">
        <v>51.6</v>
      </c>
      <c r="F321" s="16">
        <v>77.8</v>
      </c>
      <c r="G321" s="16">
        <v>75.099999999999994</v>
      </c>
      <c r="H321" s="16">
        <v>91.6</v>
      </c>
      <c r="I321" s="18">
        <v>75</v>
      </c>
      <c r="J321" s="17">
        <v>69</v>
      </c>
      <c r="K321" s="16">
        <v>51.6</v>
      </c>
      <c r="L321" s="16">
        <v>77.8</v>
      </c>
      <c r="M321" s="18">
        <v>75</v>
      </c>
      <c r="N321" s="17">
        <v>69</v>
      </c>
      <c r="O321" s="16">
        <v>51.6</v>
      </c>
      <c r="P321" s="16">
        <v>77.8</v>
      </c>
      <c r="Q321" s="18">
        <v>75</v>
      </c>
      <c r="R321" s="17">
        <v>69</v>
      </c>
      <c r="S321" s="16">
        <v>51.6</v>
      </c>
      <c r="T321" s="16">
        <v>77.8</v>
      </c>
      <c r="U321" s="18">
        <v>75</v>
      </c>
      <c r="V321" s="17">
        <v>69</v>
      </c>
      <c r="W321" s="16">
        <v>51.6</v>
      </c>
      <c r="X321" s="16">
        <v>77.8</v>
      </c>
      <c r="Y321" s="18">
        <v>75</v>
      </c>
      <c r="Z321" s="17">
        <v>69</v>
      </c>
      <c r="AA321" s="18">
        <v>75</v>
      </c>
      <c r="AB321" s="17">
        <v>69</v>
      </c>
      <c r="AC321" s="16">
        <v>51.6</v>
      </c>
      <c r="AD321" s="34" t="str">
        <f>IF($A321=$A320,"",MAX($AD$2:$AD320)+1)</f>
        <v/>
      </c>
    </row>
    <row r="322" spans="1:30" ht="12.75" customHeight="1">
      <c r="A322" s="16" t="s">
        <v>49</v>
      </c>
      <c r="B322" s="16" t="s">
        <v>371</v>
      </c>
      <c r="C322" s="18">
        <v>77</v>
      </c>
      <c r="D322" s="17">
        <v>77</v>
      </c>
      <c r="E322" s="16">
        <v>54.7</v>
      </c>
      <c r="F322" s="16">
        <v>57.6</v>
      </c>
      <c r="G322" s="16">
        <v>75.099999999999994</v>
      </c>
      <c r="H322" s="16">
        <v>91.6</v>
      </c>
      <c r="I322" s="18">
        <v>77</v>
      </c>
      <c r="J322" s="17">
        <v>77</v>
      </c>
      <c r="K322" s="16">
        <v>54.7</v>
      </c>
      <c r="L322" s="16">
        <v>57.6</v>
      </c>
      <c r="M322" s="18">
        <v>77</v>
      </c>
      <c r="N322" s="17">
        <v>77</v>
      </c>
      <c r="O322" s="16">
        <v>54.7</v>
      </c>
      <c r="P322" s="16">
        <v>57.6</v>
      </c>
      <c r="Q322" s="18">
        <v>77</v>
      </c>
      <c r="R322" s="17">
        <v>77</v>
      </c>
      <c r="S322" s="16">
        <v>54.7</v>
      </c>
      <c r="T322" s="16">
        <v>57.6</v>
      </c>
      <c r="U322" s="18">
        <v>77</v>
      </c>
      <c r="V322" s="17">
        <v>77</v>
      </c>
      <c r="W322" s="16">
        <v>54.7</v>
      </c>
      <c r="X322" s="16">
        <v>57.6</v>
      </c>
      <c r="Y322" s="18">
        <v>77</v>
      </c>
      <c r="Z322" s="17">
        <v>77</v>
      </c>
      <c r="AA322" s="18">
        <v>77</v>
      </c>
      <c r="AB322" s="17">
        <v>77</v>
      </c>
      <c r="AC322" s="16">
        <v>54.7</v>
      </c>
      <c r="AD322" s="34" t="str">
        <f>IF($A322=$A321,"",MAX($AD$2:$AD321)+1)</f>
        <v/>
      </c>
    </row>
    <row r="323" spans="1:30" ht="12.75" customHeight="1">
      <c r="A323" s="16" t="s">
        <v>47</v>
      </c>
      <c r="B323" s="16" t="s">
        <v>372</v>
      </c>
      <c r="C323" s="18">
        <v>84</v>
      </c>
      <c r="D323" s="18">
        <v>70</v>
      </c>
      <c r="E323" s="16">
        <v>64.8</v>
      </c>
      <c r="F323" s="16">
        <v>50.1</v>
      </c>
      <c r="G323" s="16">
        <v>75.099999999999994</v>
      </c>
      <c r="H323" s="16">
        <v>91.6</v>
      </c>
      <c r="I323" s="18">
        <v>84</v>
      </c>
      <c r="J323" s="18">
        <v>70</v>
      </c>
      <c r="K323" s="16">
        <v>64.8</v>
      </c>
      <c r="L323" s="16">
        <v>50.1</v>
      </c>
      <c r="M323" s="18">
        <v>84</v>
      </c>
      <c r="N323" s="18">
        <v>70</v>
      </c>
      <c r="O323" s="16">
        <v>64.8</v>
      </c>
      <c r="P323" s="16">
        <v>50.1</v>
      </c>
      <c r="Q323" s="18">
        <v>84</v>
      </c>
      <c r="R323" s="18">
        <v>70</v>
      </c>
      <c r="S323" s="16">
        <v>64.8</v>
      </c>
      <c r="T323" s="16">
        <v>50.1</v>
      </c>
      <c r="U323" s="18">
        <v>84</v>
      </c>
      <c r="V323" s="18">
        <v>70</v>
      </c>
      <c r="W323" s="16">
        <v>64.8</v>
      </c>
      <c r="X323" s="16">
        <v>50.1</v>
      </c>
      <c r="Y323" s="18">
        <v>84</v>
      </c>
      <c r="Z323" s="18">
        <v>70</v>
      </c>
      <c r="AA323" s="18">
        <v>84</v>
      </c>
      <c r="AB323" s="18">
        <v>70</v>
      </c>
      <c r="AC323" s="16">
        <v>64.8</v>
      </c>
      <c r="AD323" s="34">
        <f>IF($A323=$A322,"",MAX($AD$2:$AD322)+1)</f>
        <v>25</v>
      </c>
    </row>
    <row r="324" spans="1:30" ht="12.75" customHeight="1">
      <c r="A324" s="16" t="s">
        <v>47</v>
      </c>
      <c r="B324" s="16" t="s">
        <v>373</v>
      </c>
      <c r="C324" s="18">
        <v>64</v>
      </c>
      <c r="D324" s="18">
        <v>67</v>
      </c>
      <c r="E324" s="16">
        <v>74.400000000000006</v>
      </c>
      <c r="F324" s="16">
        <v>81.400000000000006</v>
      </c>
      <c r="G324" s="16">
        <v>75.099999999999994</v>
      </c>
      <c r="H324" s="16">
        <v>91.6</v>
      </c>
      <c r="I324" s="18">
        <v>64</v>
      </c>
      <c r="J324" s="18">
        <v>67</v>
      </c>
      <c r="K324" s="16">
        <v>74.400000000000006</v>
      </c>
      <c r="L324" s="16">
        <v>81.400000000000006</v>
      </c>
      <c r="M324" s="18">
        <v>64</v>
      </c>
      <c r="N324" s="18">
        <v>67</v>
      </c>
      <c r="O324" s="16">
        <v>74.400000000000006</v>
      </c>
      <c r="P324" s="16">
        <v>81.400000000000006</v>
      </c>
      <c r="Q324" s="18">
        <v>64</v>
      </c>
      <c r="R324" s="18">
        <v>67</v>
      </c>
      <c r="S324" s="16">
        <v>74.400000000000006</v>
      </c>
      <c r="T324" s="16">
        <v>81.400000000000006</v>
      </c>
      <c r="U324" s="18">
        <v>64</v>
      </c>
      <c r="V324" s="18">
        <v>67</v>
      </c>
      <c r="W324" s="16">
        <v>74.400000000000006</v>
      </c>
      <c r="X324" s="16">
        <v>81.400000000000006</v>
      </c>
      <c r="Y324" s="18">
        <v>64</v>
      </c>
      <c r="Z324" s="18">
        <v>67</v>
      </c>
      <c r="AA324" s="18">
        <v>64</v>
      </c>
      <c r="AB324" s="18">
        <v>67</v>
      </c>
      <c r="AC324" s="16">
        <v>74.400000000000006</v>
      </c>
      <c r="AD324" s="34" t="str">
        <f>IF($A324=$A323,"",MAX($AD$2:$AD323)+1)</f>
        <v/>
      </c>
    </row>
    <row r="325" spans="1:30" ht="12.75" customHeight="1">
      <c r="A325" s="16" t="s">
        <v>48</v>
      </c>
      <c r="B325" s="16" t="s">
        <v>374</v>
      </c>
      <c r="C325" s="18">
        <v>71</v>
      </c>
      <c r="D325" s="18">
        <v>82</v>
      </c>
      <c r="E325" s="16">
        <v>67.7</v>
      </c>
      <c r="F325" s="16">
        <v>59.1</v>
      </c>
      <c r="G325" s="16">
        <v>75.099999999999994</v>
      </c>
      <c r="H325" s="16">
        <v>91.6</v>
      </c>
      <c r="I325" s="18">
        <v>71</v>
      </c>
      <c r="J325" s="18">
        <v>82</v>
      </c>
      <c r="K325" s="16">
        <v>67.7</v>
      </c>
      <c r="L325" s="16">
        <v>59.1</v>
      </c>
      <c r="M325" s="18">
        <v>71</v>
      </c>
      <c r="N325" s="18">
        <v>82</v>
      </c>
      <c r="O325" s="16">
        <v>67.7</v>
      </c>
      <c r="P325" s="16">
        <v>59.1</v>
      </c>
      <c r="Q325" s="18">
        <v>71</v>
      </c>
      <c r="R325" s="18">
        <v>82</v>
      </c>
      <c r="S325" s="16">
        <v>67.7</v>
      </c>
      <c r="T325" s="16">
        <v>59.1</v>
      </c>
      <c r="U325" s="18">
        <v>71</v>
      </c>
      <c r="V325" s="18">
        <v>82</v>
      </c>
      <c r="W325" s="16">
        <v>67.7</v>
      </c>
      <c r="X325" s="16">
        <v>59.1</v>
      </c>
      <c r="Y325" s="18">
        <v>71</v>
      </c>
      <c r="Z325" s="18">
        <v>82</v>
      </c>
      <c r="AA325" s="18">
        <v>71</v>
      </c>
      <c r="AB325" s="18">
        <v>82</v>
      </c>
      <c r="AC325" s="16">
        <v>67.7</v>
      </c>
      <c r="AD325" s="34">
        <f>IF($A325=$A324,"",MAX($AD$2:$AD324)+1)</f>
        <v>26</v>
      </c>
    </row>
    <row r="326" spans="1:30" ht="12.75" customHeight="1">
      <c r="A326" s="16" t="s">
        <v>48</v>
      </c>
      <c r="B326" s="16" t="s">
        <v>375</v>
      </c>
      <c r="C326" s="18">
        <v>68</v>
      </c>
      <c r="D326" s="18">
        <v>72</v>
      </c>
      <c r="E326" s="16">
        <v>65.2</v>
      </c>
      <c r="F326" s="16">
        <v>63.2</v>
      </c>
      <c r="G326" s="16">
        <v>75.099999999999994</v>
      </c>
      <c r="H326" s="16">
        <v>91.6</v>
      </c>
      <c r="I326" s="18">
        <v>68</v>
      </c>
      <c r="J326" s="18">
        <v>72</v>
      </c>
      <c r="K326" s="16">
        <v>65.2</v>
      </c>
      <c r="L326" s="16">
        <v>63.2</v>
      </c>
      <c r="M326" s="18">
        <v>68</v>
      </c>
      <c r="N326" s="18">
        <v>72</v>
      </c>
      <c r="O326" s="16">
        <v>65.2</v>
      </c>
      <c r="P326" s="16">
        <v>63.2</v>
      </c>
      <c r="Q326" s="18">
        <v>68</v>
      </c>
      <c r="R326" s="18">
        <v>72</v>
      </c>
      <c r="S326" s="16">
        <v>65.2</v>
      </c>
      <c r="T326" s="16">
        <v>63.2</v>
      </c>
      <c r="U326" s="18">
        <v>68</v>
      </c>
      <c r="V326" s="18">
        <v>72</v>
      </c>
      <c r="W326" s="16">
        <v>65.2</v>
      </c>
      <c r="X326" s="16">
        <v>63.2</v>
      </c>
      <c r="Y326" s="18">
        <v>68</v>
      </c>
      <c r="Z326" s="18">
        <v>72</v>
      </c>
      <c r="AA326" s="18">
        <v>68</v>
      </c>
      <c r="AB326" s="18">
        <v>72</v>
      </c>
      <c r="AC326" s="16">
        <v>65.2</v>
      </c>
      <c r="AD326" s="34" t="str">
        <f>IF($A326=$A325,"",MAX($AD$2:$AD325)+1)</f>
        <v/>
      </c>
    </row>
    <row r="327" spans="1:30" ht="12.75" customHeight="1">
      <c r="A327" s="16" t="s">
        <v>48</v>
      </c>
      <c r="B327" s="16" t="s">
        <v>376</v>
      </c>
      <c r="C327" s="18">
        <v>81</v>
      </c>
      <c r="D327" s="18">
        <v>82</v>
      </c>
      <c r="E327" s="16">
        <v>72.7</v>
      </c>
      <c r="F327" s="16">
        <v>56.5</v>
      </c>
      <c r="G327" s="16">
        <v>75.099999999999994</v>
      </c>
      <c r="H327" s="16">
        <v>91.6</v>
      </c>
      <c r="I327" s="18">
        <v>81</v>
      </c>
      <c r="J327" s="18">
        <v>82</v>
      </c>
      <c r="K327" s="16">
        <v>72.7</v>
      </c>
      <c r="L327" s="16">
        <v>56.5</v>
      </c>
      <c r="M327" s="18">
        <v>81</v>
      </c>
      <c r="N327" s="18">
        <v>82</v>
      </c>
      <c r="O327" s="16">
        <v>72.7</v>
      </c>
      <c r="P327" s="16">
        <v>56.5</v>
      </c>
      <c r="Q327" s="18">
        <v>81</v>
      </c>
      <c r="R327" s="18">
        <v>82</v>
      </c>
      <c r="S327" s="16">
        <v>72.7</v>
      </c>
      <c r="T327" s="16">
        <v>56.5</v>
      </c>
      <c r="U327" s="18">
        <v>81</v>
      </c>
      <c r="V327" s="18">
        <v>82</v>
      </c>
      <c r="W327" s="16">
        <v>72.7</v>
      </c>
      <c r="X327" s="16">
        <v>56.5</v>
      </c>
      <c r="Y327" s="18">
        <v>81</v>
      </c>
      <c r="Z327" s="18">
        <v>82</v>
      </c>
      <c r="AA327" s="18">
        <v>81</v>
      </c>
      <c r="AB327" s="18">
        <v>82</v>
      </c>
      <c r="AC327" s="16">
        <v>72.7</v>
      </c>
      <c r="AD327" s="34" t="str">
        <f>IF($A327=$A326,"",MAX($AD$2:$AD326)+1)</f>
        <v/>
      </c>
    </row>
    <row r="328" spans="1:30" ht="12.75" customHeight="1">
      <c r="A328" s="16" t="s">
        <v>48</v>
      </c>
      <c r="B328" s="16" t="s">
        <v>377</v>
      </c>
      <c r="C328" s="18">
        <v>74</v>
      </c>
      <c r="D328" s="18">
        <v>74</v>
      </c>
      <c r="E328" s="16">
        <v>74.7</v>
      </c>
      <c r="F328" s="16">
        <v>58.2</v>
      </c>
      <c r="G328" s="16">
        <v>75.099999999999994</v>
      </c>
      <c r="H328" s="16">
        <v>91.6</v>
      </c>
      <c r="I328" s="18">
        <v>74</v>
      </c>
      <c r="J328" s="18">
        <v>74</v>
      </c>
      <c r="K328" s="16">
        <v>74.7</v>
      </c>
      <c r="L328" s="16">
        <v>58.2</v>
      </c>
      <c r="M328" s="18">
        <v>74</v>
      </c>
      <c r="N328" s="18">
        <v>74</v>
      </c>
      <c r="O328" s="16">
        <v>74.7</v>
      </c>
      <c r="P328" s="16">
        <v>58.2</v>
      </c>
      <c r="Q328" s="18">
        <v>74</v>
      </c>
      <c r="R328" s="18">
        <v>74</v>
      </c>
      <c r="S328" s="16">
        <v>74.7</v>
      </c>
      <c r="T328" s="16">
        <v>58.2</v>
      </c>
      <c r="U328" s="18">
        <v>74</v>
      </c>
      <c r="V328" s="18">
        <v>74</v>
      </c>
      <c r="W328" s="16">
        <v>74.7</v>
      </c>
      <c r="X328" s="16">
        <v>58.2</v>
      </c>
      <c r="Y328" s="18">
        <v>74</v>
      </c>
      <c r="Z328" s="18">
        <v>74</v>
      </c>
      <c r="AA328" s="18">
        <v>74</v>
      </c>
      <c r="AB328" s="18">
        <v>74</v>
      </c>
      <c r="AC328" s="16">
        <v>74.7</v>
      </c>
      <c r="AD328" s="34" t="str">
        <f>IF($A328=$A327,"",MAX($AD$2:$AD327)+1)</f>
        <v/>
      </c>
    </row>
    <row r="329" spans="1:30" ht="12.75" customHeight="1">
      <c r="A329" s="16" t="s">
        <v>48</v>
      </c>
      <c r="B329" s="16" t="s">
        <v>378</v>
      </c>
      <c r="C329" s="18">
        <v>81</v>
      </c>
      <c r="D329" s="18">
        <v>76</v>
      </c>
      <c r="E329" s="16">
        <v>77.7</v>
      </c>
      <c r="F329" s="16">
        <v>68.7</v>
      </c>
      <c r="G329" s="16">
        <v>75.099999999999994</v>
      </c>
      <c r="H329" s="16">
        <v>91.6</v>
      </c>
      <c r="I329" s="18">
        <v>81</v>
      </c>
      <c r="J329" s="18">
        <v>76</v>
      </c>
      <c r="K329" s="16">
        <v>77.7</v>
      </c>
      <c r="L329" s="16">
        <v>68.7</v>
      </c>
      <c r="M329" s="18">
        <v>81</v>
      </c>
      <c r="N329" s="18">
        <v>76</v>
      </c>
      <c r="O329" s="16">
        <v>77.7</v>
      </c>
      <c r="P329" s="16">
        <v>68.7</v>
      </c>
      <c r="Q329" s="18">
        <v>81</v>
      </c>
      <c r="R329" s="18">
        <v>76</v>
      </c>
      <c r="S329" s="16">
        <v>77.7</v>
      </c>
      <c r="T329" s="16">
        <v>68.7</v>
      </c>
      <c r="U329" s="18">
        <v>81</v>
      </c>
      <c r="V329" s="18">
        <v>76</v>
      </c>
      <c r="W329" s="16">
        <v>77.7</v>
      </c>
      <c r="X329" s="16">
        <v>68.7</v>
      </c>
      <c r="Y329" s="18">
        <v>81</v>
      </c>
      <c r="Z329" s="18">
        <v>76</v>
      </c>
      <c r="AA329" s="18">
        <v>81</v>
      </c>
      <c r="AB329" s="18">
        <v>76</v>
      </c>
      <c r="AC329" s="16">
        <v>77.7</v>
      </c>
      <c r="AD329" s="34" t="str">
        <f>IF($A329=$A328,"",MAX($AD$2:$AD328)+1)</f>
        <v/>
      </c>
    </row>
    <row r="330" spans="1:30" ht="12.75" customHeight="1">
      <c r="A330" s="16" t="s">
        <v>48</v>
      </c>
      <c r="B330" s="16" t="s">
        <v>379</v>
      </c>
      <c r="C330" s="18">
        <v>72</v>
      </c>
      <c r="D330" s="18">
        <v>90</v>
      </c>
      <c r="E330" s="16">
        <v>81.5</v>
      </c>
      <c r="F330" s="16">
        <v>55.6</v>
      </c>
      <c r="G330" s="16">
        <v>75.099999999999994</v>
      </c>
      <c r="H330" s="16">
        <v>91.6</v>
      </c>
      <c r="I330" s="18">
        <v>72</v>
      </c>
      <c r="J330" s="18">
        <v>90</v>
      </c>
      <c r="K330" s="16">
        <v>81.5</v>
      </c>
      <c r="L330" s="16">
        <v>55.6</v>
      </c>
      <c r="M330" s="18">
        <v>72</v>
      </c>
      <c r="N330" s="18">
        <v>90</v>
      </c>
      <c r="O330" s="16">
        <v>81.5</v>
      </c>
      <c r="P330" s="16">
        <v>55.6</v>
      </c>
      <c r="Q330" s="18">
        <v>72</v>
      </c>
      <c r="R330" s="18">
        <v>90</v>
      </c>
      <c r="S330" s="16">
        <v>81.5</v>
      </c>
      <c r="T330" s="16">
        <v>55.6</v>
      </c>
      <c r="U330" s="18">
        <v>72</v>
      </c>
      <c r="V330" s="18">
        <v>90</v>
      </c>
      <c r="W330" s="16">
        <v>81.5</v>
      </c>
      <c r="X330" s="16">
        <v>55.6</v>
      </c>
      <c r="Y330" s="18">
        <v>72</v>
      </c>
      <c r="Z330" s="18">
        <v>90</v>
      </c>
      <c r="AA330" s="18">
        <v>72</v>
      </c>
      <c r="AB330" s="18">
        <v>90</v>
      </c>
      <c r="AC330" s="16">
        <v>81.5</v>
      </c>
      <c r="AD330" s="34" t="str">
        <f>IF($A330=$A329,"",MAX($AD$2:$AD329)+1)</f>
        <v/>
      </c>
    </row>
    <row r="331" spans="1:30" ht="12.75" customHeight="1">
      <c r="A331" s="16" t="s">
        <v>48</v>
      </c>
      <c r="B331" s="16" t="s">
        <v>380</v>
      </c>
      <c r="C331" s="18">
        <v>70</v>
      </c>
      <c r="D331" s="18">
        <v>73</v>
      </c>
      <c r="E331" s="16">
        <v>65.400000000000006</v>
      </c>
      <c r="F331" s="16">
        <v>63.8</v>
      </c>
      <c r="G331" s="16">
        <v>75.099999999999994</v>
      </c>
      <c r="H331" s="16">
        <v>91.6</v>
      </c>
      <c r="I331" s="18">
        <v>70</v>
      </c>
      <c r="J331" s="18">
        <v>73</v>
      </c>
      <c r="K331" s="16">
        <v>65.400000000000006</v>
      </c>
      <c r="L331" s="16">
        <v>63.8</v>
      </c>
      <c r="M331" s="18">
        <v>70</v>
      </c>
      <c r="N331" s="18">
        <v>73</v>
      </c>
      <c r="O331" s="16">
        <v>65.400000000000006</v>
      </c>
      <c r="P331" s="16">
        <v>63.8</v>
      </c>
      <c r="Q331" s="18">
        <v>70</v>
      </c>
      <c r="R331" s="18">
        <v>73</v>
      </c>
      <c r="S331" s="16">
        <v>65.400000000000006</v>
      </c>
      <c r="T331" s="16">
        <v>63.8</v>
      </c>
      <c r="U331" s="18">
        <v>70</v>
      </c>
      <c r="V331" s="18">
        <v>73</v>
      </c>
      <c r="W331" s="16">
        <v>65.400000000000006</v>
      </c>
      <c r="X331" s="16">
        <v>63.8</v>
      </c>
      <c r="Y331" s="18">
        <v>70</v>
      </c>
      <c r="Z331" s="18">
        <v>73</v>
      </c>
      <c r="AA331" s="18">
        <v>70</v>
      </c>
      <c r="AB331" s="18">
        <v>73</v>
      </c>
      <c r="AC331" s="16">
        <v>65.400000000000006</v>
      </c>
      <c r="AD331" s="34" t="str">
        <f>IF($A331=$A330,"",MAX($AD$2:$AD330)+1)</f>
        <v/>
      </c>
    </row>
    <row r="332" spans="1:30" ht="12.75" customHeight="1">
      <c r="A332" s="16" t="s">
        <v>48</v>
      </c>
      <c r="B332" s="16" t="s">
        <v>381</v>
      </c>
      <c r="C332" s="18">
        <v>84</v>
      </c>
      <c r="D332" s="18">
        <v>72</v>
      </c>
      <c r="E332" s="16">
        <v>87.5</v>
      </c>
      <c r="F332" s="16">
        <v>70.3</v>
      </c>
      <c r="G332" s="16">
        <v>75.099999999999994</v>
      </c>
      <c r="H332" s="16">
        <v>91.6</v>
      </c>
      <c r="I332" s="18">
        <v>84</v>
      </c>
      <c r="J332" s="18">
        <v>72</v>
      </c>
      <c r="K332" s="16">
        <v>87.5</v>
      </c>
      <c r="L332" s="16">
        <v>70.3</v>
      </c>
      <c r="M332" s="18">
        <v>84</v>
      </c>
      <c r="N332" s="18">
        <v>72</v>
      </c>
      <c r="O332" s="16">
        <v>87.5</v>
      </c>
      <c r="P332" s="16">
        <v>70.3</v>
      </c>
      <c r="Q332" s="18">
        <v>84</v>
      </c>
      <c r="R332" s="18">
        <v>72</v>
      </c>
      <c r="S332" s="16">
        <v>87.5</v>
      </c>
      <c r="T332" s="16">
        <v>70.3</v>
      </c>
      <c r="U332" s="18">
        <v>84</v>
      </c>
      <c r="V332" s="18">
        <v>72</v>
      </c>
      <c r="W332" s="16">
        <v>87.5</v>
      </c>
      <c r="X332" s="16">
        <v>70.3</v>
      </c>
      <c r="Y332" s="18">
        <v>84</v>
      </c>
      <c r="Z332" s="18">
        <v>72</v>
      </c>
      <c r="AA332" s="18">
        <v>84</v>
      </c>
      <c r="AB332" s="18">
        <v>72</v>
      </c>
      <c r="AC332" s="16">
        <v>87.5</v>
      </c>
      <c r="AD332" s="34" t="str">
        <f>IF($A332=$A331,"",MAX($AD$2:$AD331)+1)</f>
        <v/>
      </c>
    </row>
  </sheetData>
  <mergeCells count="11">
    <mergeCell ref="A1:A2"/>
    <mergeCell ref="O1:Q1"/>
    <mergeCell ref="R1:T1"/>
    <mergeCell ref="C1:E1"/>
    <mergeCell ref="F1:H1"/>
    <mergeCell ref="I1:K1"/>
    <mergeCell ref="U1:W1"/>
    <mergeCell ref="L1:N1"/>
    <mergeCell ref="X1:Z1"/>
    <mergeCell ref="B1:B2"/>
    <mergeCell ref="AA1:AC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T</vt:lpstr>
      <vt:lpstr>B</vt:lpstr>
      <vt:lpstr>A</vt:lpstr>
      <vt:lpstr>B!Zone_d_impression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hben</cp:lastModifiedBy>
  <cp:revision/>
  <cp:lastPrinted>2017-05-08T06:49:34Z</cp:lastPrinted>
  <dcterms:created xsi:type="dcterms:W3CDTF">2015-11-01T10:28:02Z</dcterms:created>
  <dcterms:modified xsi:type="dcterms:W3CDTF">2019-11-03T20:07:55Z</dcterms:modified>
</cp:coreProperties>
</file>