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كريم" sheetId="1" r:id="rId1"/>
    <sheet name="عبد الله" sheetId="5" r:id="rId2"/>
    <sheet name="محمود" sheetId="6" r:id="rId3"/>
    <sheet name="Sheet5" sheetId="8" r:id="rId4"/>
  </sheets>
  <calcPr calcId="124519"/>
</workbook>
</file>

<file path=xl/calcChain.xml><?xml version="1.0" encoding="utf-8"?>
<calcChain xmlns="http://schemas.openxmlformats.org/spreadsheetml/2006/main">
  <c r="I32" i="6"/>
  <c r="I31" i="5"/>
  <c r="F32" i="6"/>
  <c r="G32" s="1"/>
  <c r="E32"/>
  <c r="A32"/>
  <c r="F31"/>
  <c r="G31" s="1"/>
  <c r="E31"/>
  <c r="I31" s="1"/>
  <c r="A31"/>
  <c r="F30"/>
  <c r="G30" s="1"/>
  <c r="E30"/>
  <c r="I30" s="1"/>
  <c r="A30"/>
  <c r="F29"/>
  <c r="G29" s="1"/>
  <c r="E29"/>
  <c r="A29"/>
  <c r="F28"/>
  <c r="G28" s="1"/>
  <c r="E28"/>
  <c r="A28"/>
  <c r="F27"/>
  <c r="G27" s="1"/>
  <c r="E27"/>
  <c r="A27"/>
  <c r="F26"/>
  <c r="G26" s="1"/>
  <c r="E26"/>
  <c r="A26"/>
  <c r="F25"/>
  <c r="G25" s="1"/>
  <c r="E25"/>
  <c r="A25"/>
  <c r="F24"/>
  <c r="G24" s="1"/>
  <c r="E24"/>
  <c r="A24"/>
  <c r="F23"/>
  <c r="G23" s="1"/>
  <c r="E23"/>
  <c r="A23"/>
  <c r="F22"/>
  <c r="G22" s="1"/>
  <c r="E22"/>
  <c r="A22"/>
  <c r="F21"/>
  <c r="G21" s="1"/>
  <c r="E21"/>
  <c r="A21"/>
  <c r="F20"/>
  <c r="G20" s="1"/>
  <c r="E20"/>
  <c r="A20"/>
  <c r="F19"/>
  <c r="G19" s="1"/>
  <c r="E19"/>
  <c r="A19"/>
  <c r="F18"/>
  <c r="G18" s="1"/>
  <c r="E18"/>
  <c r="A18"/>
  <c r="F17"/>
  <c r="G17" s="1"/>
  <c r="E17"/>
  <c r="A17"/>
  <c r="F16"/>
  <c r="G16" s="1"/>
  <c r="E16"/>
  <c r="A16"/>
  <c r="F15"/>
  <c r="G15" s="1"/>
  <c r="E15"/>
  <c r="A15"/>
  <c r="F14"/>
  <c r="G14" s="1"/>
  <c r="E14"/>
  <c r="A14"/>
  <c r="F13"/>
  <c r="G13" s="1"/>
  <c r="E13"/>
  <c r="A13"/>
  <c r="F12"/>
  <c r="G12" s="1"/>
  <c r="E12"/>
  <c r="A12"/>
  <c r="F11"/>
  <c r="G11" s="1"/>
  <c r="E11"/>
  <c r="A11"/>
  <c r="F10"/>
  <c r="G10" s="1"/>
  <c r="E10"/>
  <c r="A10"/>
  <c r="F9"/>
  <c r="G9" s="1"/>
  <c r="E9"/>
  <c r="A9"/>
  <c r="F8"/>
  <c r="G8" s="1"/>
  <c r="E8"/>
  <c r="A8"/>
  <c r="F7"/>
  <c r="G7" s="1"/>
  <c r="E7"/>
  <c r="A7"/>
  <c r="F6"/>
  <c r="G6" s="1"/>
  <c r="E6"/>
  <c r="A6"/>
  <c r="F5"/>
  <c r="G5" s="1"/>
  <c r="E5"/>
  <c r="A5"/>
  <c r="F4"/>
  <c r="G4" s="1"/>
  <c r="E4"/>
  <c r="A4"/>
  <c r="F3"/>
  <c r="G3" s="1"/>
  <c r="E3"/>
  <c r="A3"/>
  <c r="F2"/>
  <c r="G2" s="1"/>
  <c r="E2"/>
  <c r="A2"/>
  <c r="P1"/>
  <c r="F32" i="5"/>
  <c r="G32" s="1"/>
  <c r="E32"/>
  <c r="I32" s="1"/>
  <c r="A32"/>
  <c r="F31"/>
  <c r="G31" s="1"/>
  <c r="E31"/>
  <c r="A31"/>
  <c r="F30"/>
  <c r="G30" s="1"/>
  <c r="E30"/>
  <c r="I30" s="1"/>
  <c r="A30"/>
  <c r="F29"/>
  <c r="G29" s="1"/>
  <c r="E29"/>
  <c r="A29"/>
  <c r="F28"/>
  <c r="G28" s="1"/>
  <c r="E28"/>
  <c r="A28"/>
  <c r="F27"/>
  <c r="G27" s="1"/>
  <c r="E27"/>
  <c r="A27"/>
  <c r="F26"/>
  <c r="G26" s="1"/>
  <c r="E26"/>
  <c r="A26"/>
  <c r="F25"/>
  <c r="G25" s="1"/>
  <c r="E25"/>
  <c r="A25"/>
  <c r="F24"/>
  <c r="G24" s="1"/>
  <c r="E24"/>
  <c r="A24"/>
  <c r="F23"/>
  <c r="G23" s="1"/>
  <c r="E23"/>
  <c r="A23"/>
  <c r="F22"/>
  <c r="G22" s="1"/>
  <c r="E22"/>
  <c r="A22"/>
  <c r="F21"/>
  <c r="G21" s="1"/>
  <c r="E21"/>
  <c r="A21"/>
  <c r="F20"/>
  <c r="G20" s="1"/>
  <c r="E20"/>
  <c r="A20"/>
  <c r="F19"/>
  <c r="G19" s="1"/>
  <c r="E19"/>
  <c r="A19"/>
  <c r="F18"/>
  <c r="G18" s="1"/>
  <c r="E18"/>
  <c r="A18"/>
  <c r="F17"/>
  <c r="G17" s="1"/>
  <c r="E17"/>
  <c r="A17"/>
  <c r="F16"/>
  <c r="G16" s="1"/>
  <c r="E16"/>
  <c r="A16"/>
  <c r="F15"/>
  <c r="G15" s="1"/>
  <c r="E15"/>
  <c r="A15"/>
  <c r="F14"/>
  <c r="G14" s="1"/>
  <c r="E14"/>
  <c r="A14"/>
  <c r="F13"/>
  <c r="G13" s="1"/>
  <c r="E13"/>
  <c r="A13"/>
  <c r="F12"/>
  <c r="G12" s="1"/>
  <c r="E12"/>
  <c r="A12"/>
  <c r="F11"/>
  <c r="G11" s="1"/>
  <c r="E11"/>
  <c r="A11"/>
  <c r="F10"/>
  <c r="G10" s="1"/>
  <c r="E10"/>
  <c r="A10"/>
  <c r="F9"/>
  <c r="G9" s="1"/>
  <c r="E9"/>
  <c r="A9"/>
  <c r="F8"/>
  <c r="G8" s="1"/>
  <c r="E8"/>
  <c r="A8"/>
  <c r="F7"/>
  <c r="G7" s="1"/>
  <c r="E7"/>
  <c r="A7"/>
  <c r="F6"/>
  <c r="G6" s="1"/>
  <c r="E6"/>
  <c r="A6"/>
  <c r="F5"/>
  <c r="G5" s="1"/>
  <c r="E5"/>
  <c r="A5"/>
  <c r="F4"/>
  <c r="G4" s="1"/>
  <c r="E4"/>
  <c r="A4"/>
  <c r="F3"/>
  <c r="G3" s="1"/>
  <c r="E3"/>
  <c r="A3"/>
  <c r="F2"/>
  <c r="G2" s="1"/>
  <c r="E2"/>
  <c r="A2"/>
  <c r="P1"/>
  <c r="F3" i="1"/>
  <c r="F4"/>
  <c r="G4" s="1"/>
  <c r="F5"/>
  <c r="F6"/>
  <c r="F7"/>
  <c r="G7" s="1"/>
  <c r="F8"/>
  <c r="G8" s="1"/>
  <c r="F9"/>
  <c r="G9" s="1"/>
  <c r="F10"/>
  <c r="F11"/>
  <c r="G11" s="1"/>
  <c r="F12"/>
  <c r="G12" s="1"/>
  <c r="F13"/>
  <c r="G13" s="1"/>
  <c r="F14"/>
  <c r="F15"/>
  <c r="F16"/>
  <c r="G16" s="1"/>
  <c r="F17"/>
  <c r="G17" s="1"/>
  <c r="F18"/>
  <c r="F19"/>
  <c r="G19" s="1"/>
  <c r="F20"/>
  <c r="G20" s="1"/>
  <c r="F21"/>
  <c r="G21" s="1"/>
  <c r="F22"/>
  <c r="F23"/>
  <c r="F24"/>
  <c r="G24" s="1"/>
  <c r="F25"/>
  <c r="G25" s="1"/>
  <c r="F26"/>
  <c r="F27"/>
  <c r="G27" s="1"/>
  <c r="F28"/>
  <c r="G28" s="1"/>
  <c r="F29"/>
  <c r="G29" s="1"/>
  <c r="F30"/>
  <c r="F31"/>
  <c r="F32"/>
  <c r="G32" s="1"/>
  <c r="G6"/>
  <c r="G10"/>
  <c r="G14"/>
  <c r="G15"/>
  <c r="G18"/>
  <c r="G22"/>
  <c r="G23"/>
  <c r="G26"/>
  <c r="G30"/>
  <c r="G31"/>
  <c r="G2"/>
  <c r="F2"/>
  <c r="P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I30" s="1"/>
  <c r="E31"/>
  <c r="I31" s="1"/>
  <c r="E32"/>
  <c r="I32" s="1"/>
  <c r="E3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2"/>
  <c r="E2"/>
  <c r="G3" l="1"/>
  <c r="G5"/>
</calcChain>
</file>

<file path=xl/sharedStrings.xml><?xml version="1.0" encoding="utf-8"?>
<sst xmlns="http://schemas.openxmlformats.org/spreadsheetml/2006/main" count="160" uniqueCount="82">
  <si>
    <t>01-Oct-19 4:26 PM</t>
  </si>
  <si>
    <t>02-Oct-19 12:23 AM</t>
  </si>
  <si>
    <t>Status</t>
  </si>
  <si>
    <t>Date</t>
  </si>
  <si>
    <t>Day</t>
  </si>
  <si>
    <t>02-Oct-19 3:30 PM</t>
  </si>
  <si>
    <t>03-Oct-19 12:08 AM</t>
  </si>
  <si>
    <t>03-Oct-19 3:13 PM</t>
  </si>
  <si>
    <t>04-Oct-19 12:01 AM</t>
  </si>
  <si>
    <t>04-Oct-19 3:11 PM</t>
  </si>
  <si>
    <t>04-Oct-19 11:56 PM</t>
  </si>
  <si>
    <t>05-Oct-19 3:33 PM</t>
  </si>
  <si>
    <t>05-Oct-19 11:58 PM</t>
  </si>
  <si>
    <t>06-Oct-19 3:23 PM</t>
  </si>
  <si>
    <t>06-Oct-19 11:58 PM</t>
  </si>
  <si>
    <t>07-Oct-19 4:12 PM</t>
  </si>
  <si>
    <t>08-Oct-19 12:03 AM</t>
  </si>
  <si>
    <t>08-Oct-19 3:11 PM</t>
  </si>
  <si>
    <t>09-Oct-19 12:19 AM</t>
  </si>
  <si>
    <t>09-Oct-19 3:33 PM</t>
  </si>
  <si>
    <t>10-Oct-19 12:11 AM</t>
  </si>
  <si>
    <t>كريم محمد أحمد علي</t>
  </si>
  <si>
    <t>كاشير</t>
  </si>
  <si>
    <t>مدة التأخير</t>
  </si>
  <si>
    <t>التأخير بالدقائق</t>
  </si>
  <si>
    <t>خرج بدري عن ميعاده</t>
  </si>
  <si>
    <t>الإضافي</t>
  </si>
  <si>
    <t>مدة العمل</t>
  </si>
  <si>
    <t>دخول</t>
  </si>
  <si>
    <t>خروج</t>
  </si>
  <si>
    <t>عبد الله</t>
  </si>
  <si>
    <t>اجمالي دقائق الدخول مبكر والخروج مبكر</t>
  </si>
  <si>
    <t>محمود</t>
  </si>
  <si>
    <t>01-Oct-19 7:31 AM</t>
  </si>
  <si>
    <t>01-Oct-19 5:10 PM</t>
  </si>
  <si>
    <t>02-Oct-19 7:55 AM</t>
  </si>
  <si>
    <t>02-Oct-19 4:00 PM</t>
  </si>
  <si>
    <t>03-Oct-19 7:28 AM</t>
  </si>
  <si>
    <t>03-Oct-19 4:14 PM</t>
  </si>
  <si>
    <t>04-Oct-19 7:16 AM</t>
  </si>
  <si>
    <t>04-Oct-19 4:09 PM</t>
  </si>
  <si>
    <t>05-Oct-19 7:20 AM</t>
  </si>
  <si>
    <t>05-Oct-19 4:02 PM</t>
  </si>
  <si>
    <t>06-Oct-19 7:29 AM</t>
  </si>
  <si>
    <t>06-Oct-19 5:22 PM</t>
  </si>
  <si>
    <t>07-Oct-19 8:45 AM</t>
  </si>
  <si>
    <t>07-Oct-19 4:26 PM</t>
  </si>
  <si>
    <t>08-Oct-19 7:39 AM</t>
  </si>
  <si>
    <t>08-Oct-19 4:16 PM</t>
  </si>
  <si>
    <t>09-Oct-19 8:02 AM</t>
  </si>
  <si>
    <t>09-Oct-19 4:16 PM</t>
  </si>
  <si>
    <t>10-Oct-19 7:20 AM</t>
  </si>
  <si>
    <t>10-Oct-19 4:31 PM</t>
  </si>
  <si>
    <t>11-Oct-19 4:06 PM</t>
  </si>
  <si>
    <t>12-Oct-19 7:25 AM</t>
  </si>
  <si>
    <t>12-Oct-19 4:13 PM</t>
  </si>
  <si>
    <t>13-Oct-19 7:39 AM</t>
  </si>
  <si>
    <t>13-Oct-19 4:11 PM</t>
  </si>
  <si>
    <t>01-Oct-19 11:37 PM</t>
  </si>
  <si>
    <t>02-Oct-19 8:16 AM</t>
  </si>
  <si>
    <t>03-Oct-19 12:01 AM</t>
  </si>
  <si>
    <t>03-Oct-19 3:15 PM</t>
  </si>
  <si>
    <t>10-Oct-19 11:19 PM</t>
  </si>
  <si>
    <t>11-Oct-19 8:05 AM</t>
  </si>
  <si>
    <t>11-Oct-19 11:29 PM</t>
  </si>
  <si>
    <t>12-Oct-19 7:45 AM</t>
  </si>
  <si>
    <t>12-Oct-19 11:40 PM</t>
  </si>
  <si>
    <t>13-Oct-19 7:50 AM</t>
  </si>
  <si>
    <t>14-Oct-19 11:36 PM</t>
  </si>
  <si>
    <t>15-Oct-19 8:03 AM</t>
  </si>
  <si>
    <t>15-Oct-19 11:14 PM</t>
  </si>
  <si>
    <t>16-Oct-19 8:10 AM</t>
  </si>
  <si>
    <t>16-Oct-19 11:29 PM</t>
  </si>
  <si>
    <t>17-Oct-19 8:02 AM</t>
  </si>
  <si>
    <t>18-Oct-19 12:31 AM</t>
  </si>
  <si>
    <t>؟</t>
  </si>
  <si>
    <t>اريد حساب لو ان العامل خرج بدري عن ميعاده كام دقيقة؟</t>
  </si>
  <si>
    <t>اريد حساب الاوفر تايم من بعد ميعاده الرسمي؟</t>
  </si>
  <si>
    <t>اريد حساب اجمالي دقائق الدخول والخروج المبكر بالدقائق؟</t>
  </si>
  <si>
    <t>في احتمالية ان اي عامل منهم يعمل ورديتين او 3 اذا حصل غياب لاحد العمال اريد حساب ذلك الوقت ومراعاة اختلاف التوقيتات بين الايام</t>
  </si>
  <si>
    <t>حساب التأخير بعد اول ربع ساعة</t>
  </si>
  <si>
    <t xml:space="preserve"> خانة اخرى حساب التأخير بعداول ربع ساعة؟</t>
  </si>
</sst>
</file>

<file path=xl/styles.xml><?xml version="1.0" encoding="utf-8"?>
<styleSheet xmlns="http://schemas.openxmlformats.org/spreadsheetml/2006/main">
  <numFmts count="3">
    <numFmt numFmtId="164" formatCode="[$-409]d/mmm/yyyy;@"/>
    <numFmt numFmtId="165" formatCode="ddd"/>
    <numFmt numFmtId="166" formatCode="hh:mm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2" fillId="0" borderId="0" xfId="1"/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2"/>
    <xf numFmtId="0" fontId="2" fillId="0" borderId="0" xfId="3"/>
    <xf numFmtId="0" fontId="2" fillId="0" borderId="0" xfId="4"/>
    <xf numFmtId="0" fontId="2" fillId="0" borderId="0" xfId="5" applyFill="1"/>
    <xf numFmtId="0" fontId="2" fillId="0" borderId="0" xfId="6" applyFill="1"/>
    <xf numFmtId="0" fontId="2" fillId="0" borderId="0" xfId="7" applyFill="1"/>
    <xf numFmtId="0" fontId="1" fillId="3" borderId="1" xfId="0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166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18" fontId="1" fillId="2" borderId="1" xfId="0" applyNumberFormat="1" applyFont="1" applyFill="1" applyBorder="1" applyAlignment="1">
      <alignment horizontal="center" vertical="center"/>
    </xf>
    <xf numFmtId="0" fontId="2" fillId="0" borderId="0" xfId="8" applyFill="1"/>
    <xf numFmtId="0" fontId="2" fillId="0" borderId="0" xfId="9"/>
    <xf numFmtId="0" fontId="2" fillId="0" borderId="0" xfId="10"/>
    <xf numFmtId="0" fontId="2" fillId="0" borderId="0" xfId="11"/>
    <xf numFmtId="0" fontId="2" fillId="0" borderId="0" xfId="12"/>
    <xf numFmtId="0" fontId="2" fillId="0" borderId="0" xfId="13"/>
    <xf numFmtId="0" fontId="2" fillId="0" borderId="0" xfId="14"/>
    <xf numFmtId="0" fontId="2" fillId="0" borderId="0" xfId="15"/>
    <xf numFmtId="0" fontId="2" fillId="0" borderId="0" xfId="16"/>
    <xf numFmtId="0" fontId="2" fillId="0" borderId="0" xfId="17"/>
    <xf numFmtId="0" fontId="2" fillId="0" borderId="0" xfId="18" applyFill="1"/>
    <xf numFmtId="0" fontId="0" fillId="0" borderId="0" xfId="0" applyFill="1"/>
    <xf numFmtId="0" fontId="2" fillId="0" borderId="0" xfId="19" applyFill="1"/>
    <xf numFmtId="166" fontId="1" fillId="4" borderId="2" xfId="0" applyNumberFormat="1" applyFont="1" applyFill="1" applyBorder="1" applyAlignment="1">
      <alignment horizontal="center" vertical="center"/>
    </xf>
    <xf numFmtId="18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" fillId="0" borderId="0" xfId="7"/>
    <xf numFmtId="0" fontId="4" fillId="8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0">
    <cellStyle name="Normal" xfId="0" builtinId="0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9" xfId="16"/>
    <cellStyle name="Normal 2" xfId="1"/>
    <cellStyle name="Normal 20" xfId="17"/>
    <cellStyle name="Normal 21" xfId="18"/>
    <cellStyle name="Normal 22" xfId="19"/>
    <cellStyle name="Normal 3" xfId="2"/>
    <cellStyle name="Normal 4" xfId="3"/>
    <cellStyle name="Normal 7" xfId="4"/>
    <cellStyle name="Normal 8" xfId="5"/>
    <cellStyle name="Normal 9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123825</xdr:rowOff>
    </xdr:from>
    <xdr:to>
      <xdr:col>13</xdr:col>
      <xdr:colOff>0</xdr:colOff>
      <xdr:row>4</xdr:row>
      <xdr:rowOff>47625</xdr:rowOff>
    </xdr:to>
    <xdr:sp macro="" textlink="">
      <xdr:nvSpPr>
        <xdr:cNvPr id="2" name="Right Arrow 1"/>
        <xdr:cNvSpPr/>
      </xdr:nvSpPr>
      <xdr:spPr>
        <a:xfrm flipH="1">
          <a:off x="8477250" y="123825"/>
          <a:ext cx="1162050" cy="685800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ar-EG" sz="1100" b="1"/>
            <a:t>عبد الله</a:t>
          </a:r>
          <a:endParaRPr lang="en-US" sz="1100" b="1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552450</xdr:colOff>
      <xdr:row>4</xdr:row>
      <xdr:rowOff>114300</xdr:rowOff>
    </xdr:to>
    <xdr:sp macro="" textlink="">
      <xdr:nvSpPr>
        <xdr:cNvPr id="3" name="Right Arrow 2"/>
        <xdr:cNvSpPr/>
      </xdr:nvSpPr>
      <xdr:spPr>
        <a:xfrm flipH="1">
          <a:off x="4848225" y="190500"/>
          <a:ext cx="1162050" cy="685800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ar-EG" sz="1100" b="1"/>
            <a:t>محمود</a:t>
          </a:r>
          <a:endParaRPr lang="en-US" sz="1100" b="1"/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3</xdr:col>
      <xdr:colOff>552450</xdr:colOff>
      <xdr:row>4</xdr:row>
      <xdr:rowOff>114300</xdr:rowOff>
    </xdr:to>
    <xdr:sp macro="" textlink="">
      <xdr:nvSpPr>
        <xdr:cNvPr id="4" name="Right Arrow 3"/>
        <xdr:cNvSpPr/>
      </xdr:nvSpPr>
      <xdr:spPr>
        <a:xfrm flipH="1">
          <a:off x="1809750" y="190500"/>
          <a:ext cx="1162050" cy="685800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ar-EG" sz="1100" b="1"/>
            <a:t>كريم</a:t>
          </a:r>
          <a:endParaRPr lang="en-US" sz="1100" b="1"/>
        </a:p>
      </xdr:txBody>
    </xdr:sp>
    <xdr:clientData/>
  </xdr:twoCellAnchor>
  <xdr:twoCellAnchor>
    <xdr:from>
      <xdr:col>10</xdr:col>
      <xdr:colOff>57150</xdr:colOff>
      <xdr:row>5</xdr:row>
      <xdr:rowOff>142875</xdr:rowOff>
    </xdr:from>
    <xdr:to>
      <xdr:col>16</xdr:col>
      <xdr:colOff>485775</xdr:colOff>
      <xdr:row>15</xdr:row>
      <xdr:rowOff>180975</xdr:rowOff>
    </xdr:to>
    <xdr:sp macro="" textlink="">
      <xdr:nvSpPr>
        <xdr:cNvPr id="5" name="Rectangle 4"/>
        <xdr:cNvSpPr/>
      </xdr:nvSpPr>
      <xdr:spPr>
        <a:xfrm>
          <a:off x="7867650" y="1095375"/>
          <a:ext cx="4086225" cy="1943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ar-EG" sz="1100"/>
            <a:t>ده نموذج</a:t>
          </a:r>
          <a:r>
            <a:rPr lang="ar-EG" sz="1100" baseline="0"/>
            <a:t> شبيه لملف البصمة باخد كوبي وبست لكل يوم </a:t>
          </a:r>
        </a:p>
        <a:p>
          <a:pPr algn="ctr"/>
          <a:r>
            <a:rPr lang="ar-EG" sz="1100" baseline="0"/>
            <a:t>ده للعلم فقط انا باخد البصمة ازاي </a:t>
          </a:r>
        </a:p>
        <a:p>
          <a:pPr algn="ctr"/>
          <a:r>
            <a:rPr lang="ar-EG" sz="1100" baseline="0"/>
            <a:t>(مش مطلوب من ده اي حاجة)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35"/>
  <sheetViews>
    <sheetView tabSelected="1" topLeftCell="B1" workbookViewId="0">
      <selection activeCell="C15" sqref="C15"/>
    </sheetView>
  </sheetViews>
  <sheetFormatPr defaultRowHeight="15"/>
  <cols>
    <col min="1" max="1" width="10.42578125" style="4" bestFit="1" customWidth="1"/>
    <col min="2" max="2" width="12.42578125" style="11" customWidth="1"/>
    <col min="3" max="3" width="16.85546875" bestFit="1" customWidth="1"/>
    <col min="4" max="4" width="18" bestFit="1" customWidth="1"/>
    <col min="5" max="5" width="11.7109375" customWidth="1"/>
    <col min="6" max="6" width="9.140625" style="20"/>
    <col min="7" max="7" width="12" style="40" bestFit="1" customWidth="1"/>
    <col min="8" max="8" width="11.42578125" style="22" customWidth="1"/>
    <col min="9" max="9" width="0" style="8" hidden="1" customWidth="1"/>
    <col min="10" max="10" width="9.7109375" style="8" bestFit="1" customWidth="1"/>
    <col min="11" max="11" width="9.7109375" style="8" customWidth="1"/>
    <col min="12" max="12" width="14.7109375" style="8" customWidth="1"/>
  </cols>
  <sheetData>
    <row r="1" spans="1:18" s="5" customFormat="1" ht="60.75" thickBot="1">
      <c r="A1" s="6" t="s">
        <v>4</v>
      </c>
      <c r="B1" s="9" t="s">
        <v>3</v>
      </c>
      <c r="C1" s="7" t="s">
        <v>28</v>
      </c>
      <c r="D1" s="7" t="s">
        <v>29</v>
      </c>
      <c r="E1" s="7" t="s">
        <v>27</v>
      </c>
      <c r="F1" s="18" t="s">
        <v>23</v>
      </c>
      <c r="G1" s="9" t="s">
        <v>24</v>
      </c>
      <c r="H1" s="44" t="s">
        <v>25</v>
      </c>
      <c r="I1" s="7" t="s">
        <v>2</v>
      </c>
      <c r="J1" s="45" t="s">
        <v>26</v>
      </c>
      <c r="K1" s="48" t="s">
        <v>80</v>
      </c>
      <c r="L1" s="46" t="s">
        <v>31</v>
      </c>
      <c r="N1" s="38">
        <v>0.625</v>
      </c>
      <c r="O1" s="23">
        <v>0</v>
      </c>
      <c r="P1" s="37">
        <f>MOD(O1-N1,1)</f>
        <v>0.375</v>
      </c>
    </row>
    <row r="2" spans="1:18">
      <c r="A2" s="4">
        <f>IFERROR(B2,"")</f>
        <v>43739</v>
      </c>
      <c r="B2" s="10">
        <v>43739</v>
      </c>
      <c r="C2" s="1" t="s">
        <v>0</v>
      </c>
      <c r="D2" s="1" t="s">
        <v>1</v>
      </c>
      <c r="E2" s="3">
        <f t="shared" ref="E2:E32" si="0">MOD(D2-C2,1)</f>
        <v>0.33125000000291038</v>
      </c>
      <c r="F2" s="19">
        <f>MAX(0,C2-$N$1)</f>
        <v>43739.05972222222</v>
      </c>
      <c r="G2" s="39">
        <f>(HOUR(F2)*3600+MINUTE(F2)*60+SECOND(F2))/60</f>
        <v>86</v>
      </c>
      <c r="H2" s="21" t="s">
        <v>75</v>
      </c>
      <c r="J2" s="41" t="s">
        <v>75</v>
      </c>
      <c r="K2" s="41" t="s">
        <v>75</v>
      </c>
      <c r="L2" s="41" t="s">
        <v>75</v>
      </c>
      <c r="N2" s="55" t="s">
        <v>22</v>
      </c>
      <c r="P2" s="49" t="s">
        <v>21</v>
      </c>
      <c r="Q2" s="50"/>
      <c r="R2" s="51"/>
    </row>
    <row r="3" spans="1:18" ht="15.75" thickBot="1">
      <c r="A3" s="4">
        <f t="shared" ref="A3:A32" si="1">IFERROR(B3,"")</f>
        <v>43740</v>
      </c>
      <c r="B3" s="10">
        <v>43740</v>
      </c>
      <c r="C3" s="12" t="s">
        <v>5</v>
      </c>
      <c r="D3" s="13" t="s">
        <v>6</v>
      </c>
      <c r="E3" s="3">
        <f t="shared" si="0"/>
        <v>0.35972222222335404</v>
      </c>
      <c r="F3" s="19">
        <f t="shared" ref="F3:F32" si="2">MAX(0,C3-$N$1)</f>
        <v>43740.020833333336</v>
      </c>
      <c r="G3" s="39">
        <f t="shared" ref="G3:G32" si="3">(HOUR(F3)*3600+MINUTE(F3)*60+SECOND(F3))/60</f>
        <v>30</v>
      </c>
      <c r="H3" s="21"/>
      <c r="J3" s="41"/>
      <c r="K3" s="41"/>
      <c r="L3" s="41"/>
      <c r="N3" s="56"/>
      <c r="P3" s="52"/>
      <c r="Q3" s="53"/>
      <c r="R3" s="54"/>
    </row>
    <row r="4" spans="1:18">
      <c r="A4" s="4">
        <f t="shared" si="1"/>
        <v>43741</v>
      </c>
      <c r="B4" s="10">
        <v>43741</v>
      </c>
      <c r="C4" s="14" t="s">
        <v>7</v>
      </c>
      <c r="D4" s="15" t="s">
        <v>8</v>
      </c>
      <c r="E4" s="3">
        <f t="shared" si="0"/>
        <v>0.36666666666860692</v>
      </c>
      <c r="F4" s="19">
        <f t="shared" si="2"/>
        <v>43741.009027777778</v>
      </c>
      <c r="G4" s="39">
        <f t="shared" si="3"/>
        <v>13</v>
      </c>
      <c r="H4" s="21"/>
      <c r="J4" s="41"/>
      <c r="K4" s="41"/>
      <c r="L4" s="41"/>
    </row>
    <row r="5" spans="1:18">
      <c r="A5" s="4">
        <f t="shared" si="1"/>
        <v>43742</v>
      </c>
      <c r="B5" s="10">
        <v>43742</v>
      </c>
      <c r="C5" s="16" t="s">
        <v>9</v>
      </c>
      <c r="D5" s="17" t="s">
        <v>10</v>
      </c>
      <c r="E5" s="3">
        <f t="shared" si="0"/>
        <v>0.36458333332848269</v>
      </c>
      <c r="F5" s="19">
        <f t="shared" si="2"/>
        <v>43742.007638888892</v>
      </c>
      <c r="G5" s="39">
        <f t="shared" si="3"/>
        <v>11</v>
      </c>
      <c r="H5" s="21"/>
      <c r="J5" s="41"/>
      <c r="K5" s="41"/>
      <c r="L5" s="41"/>
      <c r="R5" t="s">
        <v>76</v>
      </c>
    </row>
    <row r="6" spans="1:18">
      <c r="A6" s="4">
        <f t="shared" si="1"/>
        <v>43743</v>
      </c>
      <c r="B6" s="10">
        <v>43743</v>
      </c>
      <c r="C6" s="24" t="s">
        <v>11</v>
      </c>
      <c r="D6" s="25" t="s">
        <v>12</v>
      </c>
      <c r="E6" s="3">
        <f t="shared" si="0"/>
        <v>0.35069444444525288</v>
      </c>
      <c r="F6" s="19">
        <f t="shared" si="2"/>
        <v>43743.022916666669</v>
      </c>
      <c r="G6" s="39">
        <f t="shared" si="3"/>
        <v>33</v>
      </c>
      <c r="H6" s="21"/>
      <c r="J6" s="41"/>
      <c r="K6" s="41"/>
      <c r="L6" s="41"/>
      <c r="O6" s="2"/>
      <c r="R6" t="s">
        <v>77</v>
      </c>
    </row>
    <row r="7" spans="1:18">
      <c r="A7" s="4">
        <f t="shared" si="1"/>
        <v>43744</v>
      </c>
      <c r="B7" s="10">
        <v>43744</v>
      </c>
      <c r="C7" s="26" t="s">
        <v>13</v>
      </c>
      <c r="D7" s="27" t="s">
        <v>14</v>
      </c>
      <c r="E7" s="3">
        <f t="shared" si="0"/>
        <v>0.35763888889050577</v>
      </c>
      <c r="F7" s="19">
        <f t="shared" si="2"/>
        <v>43744.015972222223</v>
      </c>
      <c r="G7" s="39">
        <f t="shared" si="3"/>
        <v>23</v>
      </c>
      <c r="H7" s="21"/>
      <c r="J7" s="41"/>
      <c r="K7" s="41"/>
      <c r="L7" s="41"/>
      <c r="O7" s="2"/>
      <c r="R7" t="s">
        <v>78</v>
      </c>
    </row>
    <row r="8" spans="1:18">
      <c r="A8" s="4">
        <f t="shared" si="1"/>
        <v>43745</v>
      </c>
      <c r="B8" s="10">
        <v>43745</v>
      </c>
      <c r="C8" s="28" t="s">
        <v>15</v>
      </c>
      <c r="D8" s="29" t="s">
        <v>16</v>
      </c>
      <c r="E8" s="3">
        <f t="shared" si="0"/>
        <v>0.32708333332993789</v>
      </c>
      <c r="F8" s="19">
        <f t="shared" si="2"/>
        <v>43745.05</v>
      </c>
      <c r="G8" s="39">
        <f t="shared" si="3"/>
        <v>72</v>
      </c>
      <c r="H8" s="21"/>
      <c r="J8" s="41"/>
      <c r="K8" s="41"/>
      <c r="L8" s="41"/>
      <c r="N8" s="57" t="s">
        <v>79</v>
      </c>
      <c r="O8" s="57"/>
      <c r="P8" s="57"/>
      <c r="Q8" s="57"/>
      <c r="R8" s="57"/>
    </row>
    <row r="9" spans="1:18">
      <c r="A9" s="4">
        <f t="shared" si="1"/>
        <v>43746</v>
      </c>
      <c r="B9" s="10">
        <v>43746</v>
      </c>
      <c r="C9" s="30" t="s">
        <v>17</v>
      </c>
      <c r="D9" s="31" t="s">
        <v>18</v>
      </c>
      <c r="E9" s="3">
        <f t="shared" si="0"/>
        <v>0.38055555555183673</v>
      </c>
      <c r="F9" s="19">
        <f t="shared" si="2"/>
        <v>43746.007638888892</v>
      </c>
      <c r="G9" s="39">
        <f t="shared" si="3"/>
        <v>11</v>
      </c>
      <c r="H9" s="21"/>
      <c r="J9" s="41"/>
      <c r="K9" s="41"/>
      <c r="L9" s="41"/>
      <c r="N9" s="57"/>
      <c r="O9" s="57"/>
      <c r="P9" s="57"/>
      <c r="Q9" s="57"/>
      <c r="R9" s="57"/>
    </row>
    <row r="10" spans="1:18">
      <c r="A10" s="4">
        <f t="shared" si="1"/>
        <v>43747</v>
      </c>
      <c r="B10" s="10">
        <v>43747</v>
      </c>
      <c r="C10" s="32" t="s">
        <v>19</v>
      </c>
      <c r="D10" s="33" t="s">
        <v>20</v>
      </c>
      <c r="E10" s="3">
        <f t="shared" si="0"/>
        <v>0.35972222222335404</v>
      </c>
      <c r="F10" s="19">
        <f t="shared" si="2"/>
        <v>43747.022916666669</v>
      </c>
      <c r="G10" s="39">
        <f t="shared" si="3"/>
        <v>33</v>
      </c>
      <c r="H10" s="21"/>
      <c r="J10" s="41"/>
      <c r="K10" s="41"/>
      <c r="L10" s="41"/>
      <c r="N10" s="57"/>
      <c r="O10" s="57"/>
      <c r="P10" s="57"/>
      <c r="Q10" s="57"/>
      <c r="R10" s="57"/>
    </row>
    <row r="11" spans="1:18">
      <c r="A11" s="4">
        <f t="shared" si="1"/>
        <v>43748</v>
      </c>
      <c r="B11" s="10">
        <v>43748</v>
      </c>
      <c r="C11" s="35"/>
      <c r="D11" s="35"/>
      <c r="E11" s="3">
        <f t="shared" si="0"/>
        <v>0</v>
      </c>
      <c r="F11" s="19">
        <f t="shared" si="2"/>
        <v>0</v>
      </c>
      <c r="G11" s="39">
        <f t="shared" si="3"/>
        <v>0</v>
      </c>
      <c r="H11" s="21"/>
      <c r="J11" s="41"/>
      <c r="K11" s="41"/>
      <c r="L11" s="41"/>
      <c r="N11" s="57"/>
      <c r="O11" s="57"/>
      <c r="P11" s="57"/>
      <c r="Q11" s="57"/>
      <c r="R11" s="57"/>
    </row>
    <row r="12" spans="1:18">
      <c r="A12" s="4">
        <f t="shared" si="1"/>
        <v>43749</v>
      </c>
      <c r="B12" s="10">
        <v>43749</v>
      </c>
      <c r="C12" s="34"/>
      <c r="D12" s="36"/>
      <c r="E12" s="3">
        <f t="shared" si="0"/>
        <v>0</v>
      </c>
      <c r="F12" s="19">
        <f t="shared" si="2"/>
        <v>0</v>
      </c>
      <c r="G12" s="39">
        <f t="shared" si="3"/>
        <v>0</v>
      </c>
      <c r="H12" s="21"/>
      <c r="J12" s="41"/>
      <c r="K12" s="41"/>
      <c r="L12" s="41"/>
      <c r="N12" s="57"/>
      <c r="O12" s="57"/>
      <c r="P12" s="57"/>
      <c r="Q12" s="57"/>
      <c r="R12" s="57"/>
    </row>
    <row r="13" spans="1:18">
      <c r="A13" s="4">
        <f t="shared" si="1"/>
        <v>43750</v>
      </c>
      <c r="B13" s="10">
        <v>43750</v>
      </c>
      <c r="C13" s="35"/>
      <c r="D13" s="35"/>
      <c r="E13" s="3">
        <f t="shared" si="0"/>
        <v>0</v>
      </c>
      <c r="F13" s="19">
        <f t="shared" si="2"/>
        <v>0</v>
      </c>
      <c r="G13" s="39">
        <f t="shared" si="3"/>
        <v>0</v>
      </c>
      <c r="H13" s="21"/>
      <c r="J13" s="41"/>
      <c r="K13" s="41"/>
      <c r="L13" s="41"/>
      <c r="N13" s="57"/>
      <c r="O13" s="57"/>
      <c r="P13" s="57"/>
      <c r="Q13" s="57"/>
      <c r="R13" s="57"/>
    </row>
    <row r="14" spans="1:18">
      <c r="A14" s="4">
        <f t="shared" si="1"/>
        <v>43751</v>
      </c>
      <c r="B14" s="10">
        <v>43751</v>
      </c>
      <c r="E14" s="3">
        <f t="shared" si="0"/>
        <v>0</v>
      </c>
      <c r="F14" s="19">
        <f t="shared" si="2"/>
        <v>0</v>
      </c>
      <c r="G14" s="39">
        <f t="shared" si="3"/>
        <v>0</v>
      </c>
      <c r="H14" s="21"/>
      <c r="J14" s="41"/>
      <c r="K14" s="41"/>
      <c r="L14" s="41"/>
      <c r="R14" t="s">
        <v>81</v>
      </c>
    </row>
    <row r="15" spans="1:18">
      <c r="A15" s="4">
        <f t="shared" si="1"/>
        <v>43752</v>
      </c>
      <c r="B15" s="10">
        <v>43752</v>
      </c>
      <c r="E15" s="3">
        <f t="shared" si="0"/>
        <v>0</v>
      </c>
      <c r="F15" s="19">
        <f t="shared" si="2"/>
        <v>0</v>
      </c>
      <c r="G15" s="39">
        <f t="shared" si="3"/>
        <v>0</v>
      </c>
      <c r="H15" s="21"/>
      <c r="J15" s="41"/>
      <c r="K15" s="41"/>
      <c r="L15" s="41"/>
    </row>
    <row r="16" spans="1:18">
      <c r="A16" s="4">
        <f t="shared" si="1"/>
        <v>43753</v>
      </c>
      <c r="B16" s="10">
        <v>43753</v>
      </c>
      <c r="E16" s="3">
        <f t="shared" si="0"/>
        <v>0</v>
      </c>
      <c r="F16" s="19">
        <f t="shared" si="2"/>
        <v>0</v>
      </c>
      <c r="G16" s="39">
        <f t="shared" si="3"/>
        <v>0</v>
      </c>
      <c r="H16" s="21"/>
      <c r="J16" s="41"/>
      <c r="K16" s="41"/>
      <c r="L16" s="41"/>
    </row>
    <row r="17" spans="1:12">
      <c r="A17" s="4">
        <f t="shared" si="1"/>
        <v>43754</v>
      </c>
      <c r="B17" s="10">
        <v>43754</v>
      </c>
      <c r="E17" s="3">
        <f t="shared" si="0"/>
        <v>0</v>
      </c>
      <c r="F17" s="19">
        <f t="shared" si="2"/>
        <v>0</v>
      </c>
      <c r="G17" s="39">
        <f t="shared" si="3"/>
        <v>0</v>
      </c>
      <c r="H17" s="21"/>
      <c r="J17" s="41"/>
      <c r="K17" s="41"/>
      <c r="L17" s="41"/>
    </row>
    <row r="18" spans="1:12">
      <c r="A18" s="4">
        <f t="shared" si="1"/>
        <v>43755</v>
      </c>
      <c r="B18" s="10">
        <v>43755</v>
      </c>
      <c r="E18" s="3">
        <f t="shared" si="0"/>
        <v>0</v>
      </c>
      <c r="F18" s="19">
        <f t="shared" si="2"/>
        <v>0</v>
      </c>
      <c r="G18" s="39">
        <f t="shared" si="3"/>
        <v>0</v>
      </c>
      <c r="H18" s="21"/>
      <c r="J18" s="41"/>
      <c r="K18" s="41"/>
      <c r="L18" s="41"/>
    </row>
    <row r="19" spans="1:12">
      <c r="A19" s="4">
        <f t="shared" si="1"/>
        <v>43756</v>
      </c>
      <c r="B19" s="10">
        <v>43756</v>
      </c>
      <c r="E19" s="3">
        <f t="shared" si="0"/>
        <v>0</v>
      </c>
      <c r="F19" s="19">
        <f t="shared" si="2"/>
        <v>0</v>
      </c>
      <c r="G19" s="39">
        <f t="shared" si="3"/>
        <v>0</v>
      </c>
      <c r="H19" s="21"/>
      <c r="J19" s="41"/>
      <c r="K19" s="41"/>
      <c r="L19" s="41"/>
    </row>
    <row r="20" spans="1:12">
      <c r="A20" s="4">
        <f t="shared" si="1"/>
        <v>43757</v>
      </c>
      <c r="B20" s="10">
        <v>43757</v>
      </c>
      <c r="E20" s="3">
        <f t="shared" si="0"/>
        <v>0</v>
      </c>
      <c r="F20" s="19">
        <f t="shared" si="2"/>
        <v>0</v>
      </c>
      <c r="G20" s="39">
        <f t="shared" si="3"/>
        <v>0</v>
      </c>
      <c r="H20" s="21"/>
      <c r="J20" s="41"/>
      <c r="K20" s="41"/>
      <c r="L20" s="41"/>
    </row>
    <row r="21" spans="1:12">
      <c r="A21" s="4">
        <f t="shared" si="1"/>
        <v>43758</v>
      </c>
      <c r="B21" s="10">
        <v>43758</v>
      </c>
      <c r="E21" s="3">
        <f t="shared" si="0"/>
        <v>0</v>
      </c>
      <c r="F21" s="19">
        <f t="shared" si="2"/>
        <v>0</v>
      </c>
      <c r="G21" s="39">
        <f t="shared" si="3"/>
        <v>0</v>
      </c>
      <c r="H21" s="21"/>
      <c r="J21" s="41"/>
      <c r="K21" s="41"/>
      <c r="L21" s="41"/>
    </row>
    <row r="22" spans="1:12">
      <c r="A22" s="4">
        <f t="shared" si="1"/>
        <v>43759</v>
      </c>
      <c r="B22" s="10">
        <v>43759</v>
      </c>
      <c r="E22" s="3">
        <f t="shared" si="0"/>
        <v>0</v>
      </c>
      <c r="F22" s="19">
        <f t="shared" si="2"/>
        <v>0</v>
      </c>
      <c r="G22" s="39">
        <f t="shared" si="3"/>
        <v>0</v>
      </c>
      <c r="H22" s="21"/>
      <c r="J22" s="41"/>
      <c r="K22" s="41"/>
      <c r="L22" s="41"/>
    </row>
    <row r="23" spans="1:12">
      <c r="A23" s="4">
        <f t="shared" si="1"/>
        <v>43760</v>
      </c>
      <c r="B23" s="10">
        <v>43760</v>
      </c>
      <c r="E23" s="3">
        <f t="shared" si="0"/>
        <v>0</v>
      </c>
      <c r="F23" s="19">
        <f t="shared" si="2"/>
        <v>0</v>
      </c>
      <c r="G23" s="39">
        <f t="shared" si="3"/>
        <v>0</v>
      </c>
      <c r="H23" s="21"/>
      <c r="J23" s="41"/>
      <c r="K23" s="41"/>
      <c r="L23" s="41"/>
    </row>
    <row r="24" spans="1:12">
      <c r="A24" s="4">
        <f t="shared" si="1"/>
        <v>43761</v>
      </c>
      <c r="B24" s="10">
        <v>43761</v>
      </c>
      <c r="E24" s="3">
        <f t="shared" si="0"/>
        <v>0</v>
      </c>
      <c r="F24" s="19">
        <f t="shared" si="2"/>
        <v>0</v>
      </c>
      <c r="G24" s="39">
        <f t="shared" si="3"/>
        <v>0</v>
      </c>
      <c r="H24" s="21"/>
      <c r="J24" s="41"/>
      <c r="K24" s="41"/>
      <c r="L24" s="41"/>
    </row>
    <row r="25" spans="1:12">
      <c r="A25" s="4">
        <f t="shared" si="1"/>
        <v>43762</v>
      </c>
      <c r="B25" s="10">
        <v>43762</v>
      </c>
      <c r="E25" s="3">
        <f t="shared" si="0"/>
        <v>0</v>
      </c>
      <c r="F25" s="19">
        <f t="shared" si="2"/>
        <v>0</v>
      </c>
      <c r="G25" s="39">
        <f t="shared" si="3"/>
        <v>0</v>
      </c>
      <c r="H25" s="21"/>
      <c r="J25" s="41"/>
      <c r="K25" s="41"/>
      <c r="L25" s="41"/>
    </row>
    <row r="26" spans="1:12">
      <c r="A26" s="4">
        <f t="shared" si="1"/>
        <v>43763</v>
      </c>
      <c r="B26" s="10">
        <v>43763</v>
      </c>
      <c r="E26" s="3">
        <f t="shared" si="0"/>
        <v>0</v>
      </c>
      <c r="F26" s="19">
        <f t="shared" si="2"/>
        <v>0</v>
      </c>
      <c r="G26" s="39">
        <f t="shared" si="3"/>
        <v>0</v>
      </c>
      <c r="H26" s="21"/>
      <c r="J26" s="42"/>
      <c r="K26" s="43"/>
      <c r="L26" s="43"/>
    </row>
    <row r="27" spans="1:12">
      <c r="A27" s="4">
        <f t="shared" si="1"/>
        <v>43764</v>
      </c>
      <c r="B27" s="10">
        <v>43764</v>
      </c>
      <c r="E27" s="3">
        <f t="shared" si="0"/>
        <v>0</v>
      </c>
      <c r="F27" s="19">
        <f t="shared" si="2"/>
        <v>0</v>
      </c>
      <c r="G27" s="39">
        <f t="shared" si="3"/>
        <v>0</v>
      </c>
      <c r="H27" s="21"/>
      <c r="J27" s="42"/>
      <c r="K27" s="43"/>
      <c r="L27" s="43"/>
    </row>
    <row r="28" spans="1:12">
      <c r="A28" s="4">
        <f t="shared" si="1"/>
        <v>43765</v>
      </c>
      <c r="B28" s="10">
        <v>43765</v>
      </c>
      <c r="E28" s="3">
        <f t="shared" si="0"/>
        <v>0</v>
      </c>
      <c r="F28" s="19">
        <f t="shared" si="2"/>
        <v>0</v>
      </c>
      <c r="G28" s="39">
        <f t="shared" si="3"/>
        <v>0</v>
      </c>
      <c r="H28" s="21"/>
      <c r="J28" s="42"/>
      <c r="K28" s="43"/>
      <c r="L28" s="43"/>
    </row>
    <row r="29" spans="1:12">
      <c r="A29" s="4">
        <f t="shared" si="1"/>
        <v>43766</v>
      </c>
      <c r="B29" s="10">
        <v>43766</v>
      </c>
      <c r="E29" s="3">
        <f t="shared" si="0"/>
        <v>0</v>
      </c>
      <c r="F29" s="19">
        <f t="shared" si="2"/>
        <v>0</v>
      </c>
      <c r="G29" s="39">
        <f t="shared" si="3"/>
        <v>0</v>
      </c>
      <c r="H29" s="21"/>
      <c r="J29" s="42"/>
      <c r="K29" s="43"/>
      <c r="L29" s="43"/>
    </row>
    <row r="30" spans="1:12">
      <c r="A30" s="4">
        <f t="shared" si="1"/>
        <v>43767</v>
      </c>
      <c r="B30" s="10">
        <v>43767</v>
      </c>
      <c r="E30" s="3">
        <f t="shared" si="0"/>
        <v>0</v>
      </c>
      <c r="F30" s="19">
        <f t="shared" si="2"/>
        <v>0</v>
      </c>
      <c r="G30" s="39">
        <f t="shared" si="3"/>
        <v>0</v>
      </c>
      <c r="H30" s="21"/>
      <c r="I30" s="8" t="str">
        <f>IF(E30="9",ok,"No")</f>
        <v>No</v>
      </c>
      <c r="J30" s="42"/>
      <c r="K30" s="43"/>
      <c r="L30" s="43"/>
    </row>
    <row r="31" spans="1:12">
      <c r="A31" s="4">
        <f t="shared" si="1"/>
        <v>43768</v>
      </c>
      <c r="B31" s="10">
        <v>43768</v>
      </c>
      <c r="E31" s="3">
        <f t="shared" si="0"/>
        <v>0</v>
      </c>
      <c r="F31" s="19">
        <f t="shared" si="2"/>
        <v>0</v>
      </c>
      <c r="G31" s="39">
        <f t="shared" si="3"/>
        <v>0</v>
      </c>
      <c r="H31" s="21"/>
      <c r="I31" s="8" t="str">
        <f>IF(E31="9",ok,"No")</f>
        <v>No</v>
      </c>
      <c r="J31" s="42"/>
      <c r="K31" s="43"/>
      <c r="L31" s="43"/>
    </row>
    <row r="32" spans="1:12">
      <c r="A32" s="4">
        <f t="shared" si="1"/>
        <v>43769</v>
      </c>
      <c r="B32" s="10">
        <v>43769</v>
      </c>
      <c r="E32" s="3">
        <f t="shared" si="0"/>
        <v>0</v>
      </c>
      <c r="F32" s="19">
        <f t="shared" si="2"/>
        <v>0</v>
      </c>
      <c r="G32" s="39">
        <f t="shared" si="3"/>
        <v>0</v>
      </c>
      <c r="H32" s="21"/>
      <c r="I32" s="8" t="str">
        <f>IF(E32="9",ok,"No")</f>
        <v>No</v>
      </c>
      <c r="J32" s="42"/>
      <c r="K32" s="43"/>
      <c r="L32" s="43"/>
    </row>
    <row r="33" spans="10:12">
      <c r="J33" s="42"/>
      <c r="K33" s="43"/>
      <c r="L33" s="43"/>
    </row>
    <row r="34" spans="10:12">
      <c r="J34" s="42"/>
      <c r="K34" s="43"/>
      <c r="L34" s="43"/>
    </row>
    <row r="35" spans="10:12">
      <c r="J35" s="42"/>
      <c r="K35" s="43"/>
      <c r="L35" s="43"/>
    </row>
  </sheetData>
  <mergeCells count="3">
    <mergeCell ref="P2:R3"/>
    <mergeCell ref="N2:N3"/>
    <mergeCell ref="N8:R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R35"/>
  <sheetViews>
    <sheetView workbookViewId="0">
      <selection activeCell="L1" sqref="H1:L1048576"/>
    </sheetView>
  </sheetViews>
  <sheetFormatPr defaultRowHeight="15"/>
  <cols>
    <col min="1" max="1" width="10.42578125" style="4" bestFit="1" customWidth="1"/>
    <col min="2" max="2" width="12.42578125" style="11" customWidth="1"/>
    <col min="3" max="3" width="16.85546875" bestFit="1" customWidth="1"/>
    <col min="4" max="4" width="18" bestFit="1" customWidth="1"/>
    <col min="5" max="5" width="11.7109375" customWidth="1"/>
    <col min="6" max="6" width="9.140625" style="20"/>
    <col min="7" max="7" width="12" style="40" bestFit="1" customWidth="1"/>
    <col min="8" max="8" width="11.42578125" style="22" customWidth="1"/>
    <col min="9" max="9" width="0" style="8" hidden="1" customWidth="1"/>
    <col min="10" max="10" width="9.7109375" style="8" bestFit="1" customWidth="1"/>
    <col min="11" max="11" width="9.7109375" style="8" customWidth="1"/>
    <col min="12" max="12" width="14.7109375" style="8" customWidth="1"/>
  </cols>
  <sheetData>
    <row r="1" spans="1:18" s="5" customFormat="1" ht="60.75" thickBot="1">
      <c r="A1" s="6" t="s">
        <v>4</v>
      </c>
      <c r="B1" s="9" t="s">
        <v>3</v>
      </c>
      <c r="C1" s="7" t="s">
        <v>28</v>
      </c>
      <c r="D1" s="7" t="s">
        <v>29</v>
      </c>
      <c r="E1" s="7" t="s">
        <v>27</v>
      </c>
      <c r="F1" s="18" t="s">
        <v>23</v>
      </c>
      <c r="G1" s="9" t="s">
        <v>24</v>
      </c>
      <c r="H1" s="44" t="s">
        <v>25</v>
      </c>
      <c r="I1" s="7" t="s">
        <v>2</v>
      </c>
      <c r="J1" s="45" t="s">
        <v>26</v>
      </c>
      <c r="K1" s="48" t="s">
        <v>80</v>
      </c>
      <c r="L1" s="46" t="s">
        <v>31</v>
      </c>
      <c r="N1" s="38">
        <v>0.29166666666666669</v>
      </c>
      <c r="O1" s="23">
        <v>0.66666666666666663</v>
      </c>
      <c r="P1" s="37">
        <f>MOD(O1-N1,1)</f>
        <v>0.37499999999999994</v>
      </c>
    </row>
    <row r="2" spans="1:18">
      <c r="A2" s="4">
        <f>IFERROR(B2,"")</f>
        <v>43739</v>
      </c>
      <c r="B2" s="10">
        <v>43739</v>
      </c>
      <c r="C2" t="s">
        <v>33</v>
      </c>
      <c r="D2" t="s">
        <v>34</v>
      </c>
      <c r="E2" s="3">
        <f t="shared" ref="E2:E32" si="0">MOD(D2-C2,1)</f>
        <v>0.40208333333430346</v>
      </c>
      <c r="F2" s="19">
        <f>MAX(0,C2-$N$1)</f>
        <v>43739.021527777782</v>
      </c>
      <c r="G2" s="39">
        <f>(HOUR(F2)*3600+MINUTE(F2)*60+SECOND(F2))/60</f>
        <v>31</v>
      </c>
      <c r="H2" s="21" t="s">
        <v>75</v>
      </c>
      <c r="J2" s="41" t="s">
        <v>75</v>
      </c>
      <c r="K2" s="41" t="s">
        <v>75</v>
      </c>
      <c r="L2" s="41" t="s">
        <v>75</v>
      </c>
      <c r="N2" s="55" t="s">
        <v>22</v>
      </c>
      <c r="P2" s="49" t="s">
        <v>30</v>
      </c>
      <c r="Q2" s="50"/>
      <c r="R2" s="51"/>
    </row>
    <row r="3" spans="1:18" ht="15.75" thickBot="1">
      <c r="A3" s="4">
        <f t="shared" ref="A3:A32" si="1">IFERROR(B3,"")</f>
        <v>43740</v>
      </c>
      <c r="B3" s="10">
        <v>43740</v>
      </c>
      <c r="C3" t="s">
        <v>35</v>
      </c>
      <c r="D3" t="s">
        <v>36</v>
      </c>
      <c r="E3" s="3">
        <f t="shared" si="0"/>
        <v>0.33680555555474712</v>
      </c>
      <c r="F3" s="19">
        <f t="shared" ref="F3:F32" si="2">MAX(0,C3-$N$1)</f>
        <v>43740.038194444445</v>
      </c>
      <c r="G3" s="39">
        <f t="shared" ref="G3:G32" si="3">(HOUR(F3)*3600+MINUTE(F3)*60+SECOND(F3))/60</f>
        <v>55</v>
      </c>
      <c r="H3" s="21"/>
      <c r="J3" s="41"/>
      <c r="K3" s="41"/>
      <c r="L3" s="41"/>
      <c r="N3" s="56"/>
      <c r="P3" s="52"/>
      <c r="Q3" s="53"/>
      <c r="R3" s="54"/>
    </row>
    <row r="4" spans="1:18">
      <c r="A4" s="4">
        <f t="shared" si="1"/>
        <v>43741</v>
      </c>
      <c r="B4" s="10">
        <v>43741</v>
      </c>
      <c r="C4" s="14"/>
      <c r="D4" s="15"/>
      <c r="E4" s="3">
        <f t="shared" si="0"/>
        <v>0</v>
      </c>
      <c r="F4" s="19">
        <f t="shared" si="2"/>
        <v>0</v>
      </c>
      <c r="G4" s="39">
        <f t="shared" si="3"/>
        <v>0</v>
      </c>
      <c r="H4" s="21"/>
      <c r="J4" s="41"/>
      <c r="K4" s="41"/>
      <c r="L4" s="41"/>
    </row>
    <row r="5" spans="1:18">
      <c r="A5" s="4">
        <f t="shared" si="1"/>
        <v>43742</v>
      </c>
      <c r="B5" s="10">
        <v>43742</v>
      </c>
      <c r="C5" s="16"/>
      <c r="D5" s="17"/>
      <c r="E5" s="3">
        <f t="shared" si="0"/>
        <v>0</v>
      </c>
      <c r="F5" s="19">
        <f t="shared" si="2"/>
        <v>0</v>
      </c>
      <c r="G5" s="39">
        <f t="shared" si="3"/>
        <v>0</v>
      </c>
      <c r="H5" s="21"/>
      <c r="J5" s="41"/>
      <c r="K5" s="41"/>
      <c r="L5" s="41"/>
    </row>
    <row r="6" spans="1:18">
      <c r="A6" s="4">
        <f t="shared" si="1"/>
        <v>43743</v>
      </c>
      <c r="B6" s="10">
        <v>43743</v>
      </c>
      <c r="C6" s="24"/>
      <c r="D6" s="25"/>
      <c r="E6" s="3">
        <f t="shared" si="0"/>
        <v>0</v>
      </c>
      <c r="F6" s="19">
        <f t="shared" si="2"/>
        <v>0</v>
      </c>
      <c r="G6" s="39">
        <f t="shared" si="3"/>
        <v>0</v>
      </c>
      <c r="H6" s="21"/>
      <c r="J6" s="41"/>
      <c r="K6" s="41"/>
      <c r="L6" s="41"/>
      <c r="O6" s="2"/>
    </row>
    <row r="7" spans="1:18">
      <c r="A7" s="4">
        <f t="shared" si="1"/>
        <v>43744</v>
      </c>
      <c r="B7" s="10">
        <v>43744</v>
      </c>
      <c r="C7" s="26"/>
      <c r="D7" s="27"/>
      <c r="E7" s="3">
        <f t="shared" si="0"/>
        <v>0</v>
      </c>
      <c r="F7" s="19">
        <f t="shared" si="2"/>
        <v>0</v>
      </c>
      <c r="G7" s="39">
        <f t="shared" si="3"/>
        <v>0</v>
      </c>
      <c r="H7" s="21"/>
      <c r="J7" s="41"/>
      <c r="K7" s="41"/>
      <c r="L7" s="41"/>
      <c r="O7" s="2"/>
    </row>
    <row r="8" spans="1:18">
      <c r="A8" s="4">
        <f t="shared" si="1"/>
        <v>43745</v>
      </c>
      <c r="B8" s="10">
        <v>43745</v>
      </c>
      <c r="C8" s="28"/>
      <c r="D8" s="29"/>
      <c r="E8" s="3">
        <f t="shared" si="0"/>
        <v>0</v>
      </c>
      <c r="F8" s="19">
        <f t="shared" si="2"/>
        <v>0</v>
      </c>
      <c r="G8" s="39">
        <f t="shared" si="3"/>
        <v>0</v>
      </c>
      <c r="H8" s="21"/>
      <c r="J8" s="41"/>
      <c r="K8" s="41"/>
      <c r="L8" s="41"/>
    </row>
    <row r="9" spans="1:18">
      <c r="A9" s="4">
        <f t="shared" si="1"/>
        <v>43746</v>
      </c>
      <c r="B9" s="10">
        <v>43746</v>
      </c>
      <c r="C9" s="30"/>
      <c r="D9" s="31"/>
      <c r="E9" s="3">
        <f t="shared" si="0"/>
        <v>0</v>
      </c>
      <c r="F9" s="19">
        <f t="shared" si="2"/>
        <v>0</v>
      </c>
      <c r="G9" s="39">
        <f t="shared" si="3"/>
        <v>0</v>
      </c>
      <c r="H9" s="21"/>
      <c r="J9" s="41"/>
      <c r="K9" s="41"/>
      <c r="L9" s="41"/>
    </row>
    <row r="10" spans="1:18">
      <c r="A10" s="4">
        <f t="shared" si="1"/>
        <v>43747</v>
      </c>
      <c r="B10" s="10">
        <v>43747</v>
      </c>
      <c r="C10" s="32"/>
      <c r="D10" s="33"/>
      <c r="E10" s="3">
        <f t="shared" si="0"/>
        <v>0</v>
      </c>
      <c r="F10" s="19">
        <f t="shared" si="2"/>
        <v>0</v>
      </c>
      <c r="G10" s="39">
        <f t="shared" si="3"/>
        <v>0</v>
      </c>
      <c r="H10" s="21"/>
      <c r="J10" s="41"/>
      <c r="K10" s="41"/>
      <c r="L10" s="41"/>
    </row>
    <row r="11" spans="1:18">
      <c r="A11" s="4">
        <f t="shared" si="1"/>
        <v>43748</v>
      </c>
      <c r="B11" s="10">
        <v>43748</v>
      </c>
      <c r="C11" s="35"/>
      <c r="D11" s="35"/>
      <c r="E11" s="3">
        <f t="shared" si="0"/>
        <v>0</v>
      </c>
      <c r="F11" s="19">
        <f t="shared" si="2"/>
        <v>0</v>
      </c>
      <c r="G11" s="39">
        <f t="shared" si="3"/>
        <v>0</v>
      </c>
      <c r="H11" s="21"/>
      <c r="J11" s="41"/>
      <c r="K11" s="41"/>
      <c r="L11" s="41"/>
    </row>
    <row r="12" spans="1:18">
      <c r="A12" s="4">
        <f t="shared" si="1"/>
        <v>43749</v>
      </c>
      <c r="B12" s="10">
        <v>43749</v>
      </c>
      <c r="C12" s="34"/>
      <c r="D12" s="36"/>
      <c r="E12" s="3">
        <f t="shared" si="0"/>
        <v>0</v>
      </c>
      <c r="F12" s="19">
        <f t="shared" si="2"/>
        <v>0</v>
      </c>
      <c r="G12" s="39">
        <f t="shared" si="3"/>
        <v>0</v>
      </c>
      <c r="H12" s="21"/>
      <c r="J12" s="41"/>
      <c r="K12" s="41"/>
      <c r="L12" s="41"/>
    </row>
    <row r="13" spans="1:18">
      <c r="A13" s="4">
        <f t="shared" si="1"/>
        <v>43750</v>
      </c>
      <c r="B13" s="10">
        <v>43750</v>
      </c>
      <c r="C13" s="35"/>
      <c r="D13" s="35"/>
      <c r="E13" s="3">
        <f t="shared" si="0"/>
        <v>0</v>
      </c>
      <c r="F13" s="19">
        <f t="shared" si="2"/>
        <v>0</v>
      </c>
      <c r="G13" s="39">
        <f t="shared" si="3"/>
        <v>0</v>
      </c>
      <c r="H13" s="21"/>
      <c r="J13" s="41"/>
      <c r="K13" s="41"/>
      <c r="L13" s="41"/>
    </row>
    <row r="14" spans="1:18">
      <c r="A14" s="4">
        <f t="shared" si="1"/>
        <v>43751</v>
      </c>
      <c r="B14" s="10">
        <v>43751</v>
      </c>
      <c r="E14" s="3">
        <f t="shared" si="0"/>
        <v>0</v>
      </c>
      <c r="F14" s="19">
        <f t="shared" si="2"/>
        <v>0</v>
      </c>
      <c r="G14" s="39">
        <f t="shared" si="3"/>
        <v>0</v>
      </c>
      <c r="H14" s="21"/>
      <c r="J14" s="41"/>
      <c r="K14" s="41"/>
      <c r="L14" s="41"/>
    </row>
    <row r="15" spans="1:18">
      <c r="A15" s="4">
        <f t="shared" si="1"/>
        <v>43752</v>
      </c>
      <c r="B15" s="10">
        <v>43752</v>
      </c>
      <c r="E15" s="3">
        <f t="shared" si="0"/>
        <v>0</v>
      </c>
      <c r="F15" s="19">
        <f t="shared" si="2"/>
        <v>0</v>
      </c>
      <c r="G15" s="39">
        <f t="shared" si="3"/>
        <v>0</v>
      </c>
      <c r="H15" s="21"/>
      <c r="J15" s="41"/>
      <c r="K15" s="41"/>
      <c r="L15" s="41"/>
    </row>
    <row r="16" spans="1:18">
      <c r="A16" s="4">
        <f t="shared" si="1"/>
        <v>43753</v>
      </c>
      <c r="B16" s="10">
        <v>43753</v>
      </c>
      <c r="E16" s="3">
        <f t="shared" si="0"/>
        <v>0</v>
      </c>
      <c r="F16" s="19">
        <f t="shared" si="2"/>
        <v>0</v>
      </c>
      <c r="G16" s="39">
        <f t="shared" si="3"/>
        <v>0</v>
      </c>
      <c r="H16" s="21"/>
      <c r="J16" s="41"/>
      <c r="K16" s="41"/>
      <c r="L16" s="41"/>
    </row>
    <row r="17" spans="1:12">
      <c r="A17" s="4">
        <f t="shared" si="1"/>
        <v>43754</v>
      </c>
      <c r="B17" s="10">
        <v>43754</v>
      </c>
      <c r="E17" s="3">
        <f t="shared" si="0"/>
        <v>0</v>
      </c>
      <c r="F17" s="19">
        <f t="shared" si="2"/>
        <v>0</v>
      </c>
      <c r="G17" s="39">
        <f t="shared" si="3"/>
        <v>0</v>
      </c>
      <c r="H17" s="21"/>
      <c r="J17" s="41"/>
      <c r="K17" s="41"/>
      <c r="L17" s="41"/>
    </row>
    <row r="18" spans="1:12">
      <c r="A18" s="4">
        <f t="shared" si="1"/>
        <v>43755</v>
      </c>
      <c r="B18" s="10">
        <v>43755</v>
      </c>
      <c r="E18" s="3">
        <f t="shared" si="0"/>
        <v>0</v>
      </c>
      <c r="F18" s="19">
        <f t="shared" si="2"/>
        <v>0</v>
      </c>
      <c r="G18" s="39">
        <f t="shared" si="3"/>
        <v>0</v>
      </c>
      <c r="H18" s="21"/>
      <c r="J18" s="41"/>
      <c r="K18" s="41"/>
      <c r="L18" s="41"/>
    </row>
    <row r="19" spans="1:12">
      <c r="A19" s="4">
        <f t="shared" si="1"/>
        <v>43756</v>
      </c>
      <c r="B19" s="10">
        <v>43756</v>
      </c>
      <c r="E19" s="3">
        <f t="shared" si="0"/>
        <v>0</v>
      </c>
      <c r="F19" s="19">
        <f t="shared" si="2"/>
        <v>0</v>
      </c>
      <c r="G19" s="39">
        <f t="shared" si="3"/>
        <v>0</v>
      </c>
      <c r="H19" s="21"/>
      <c r="J19" s="41"/>
      <c r="K19" s="41"/>
      <c r="L19" s="41"/>
    </row>
    <row r="20" spans="1:12">
      <c r="A20" s="4">
        <f t="shared" si="1"/>
        <v>43757</v>
      </c>
      <c r="B20" s="10">
        <v>43757</v>
      </c>
      <c r="E20" s="3">
        <f t="shared" si="0"/>
        <v>0</v>
      </c>
      <c r="F20" s="19">
        <f t="shared" si="2"/>
        <v>0</v>
      </c>
      <c r="G20" s="39">
        <f t="shared" si="3"/>
        <v>0</v>
      </c>
      <c r="H20" s="21"/>
      <c r="J20" s="41"/>
      <c r="K20" s="41"/>
      <c r="L20" s="41"/>
    </row>
    <row r="21" spans="1:12">
      <c r="A21" s="4">
        <f t="shared" si="1"/>
        <v>43758</v>
      </c>
      <c r="B21" s="10">
        <v>43758</v>
      </c>
      <c r="E21" s="3">
        <f t="shared" si="0"/>
        <v>0</v>
      </c>
      <c r="F21" s="19">
        <f t="shared" si="2"/>
        <v>0</v>
      </c>
      <c r="G21" s="39">
        <f t="shared" si="3"/>
        <v>0</v>
      </c>
      <c r="H21" s="21"/>
      <c r="J21" s="41"/>
      <c r="K21" s="41"/>
      <c r="L21" s="41"/>
    </row>
    <row r="22" spans="1:12">
      <c r="A22" s="4">
        <f t="shared" si="1"/>
        <v>43759</v>
      </c>
      <c r="B22" s="10">
        <v>43759</v>
      </c>
      <c r="E22" s="3">
        <f t="shared" si="0"/>
        <v>0</v>
      </c>
      <c r="F22" s="19">
        <f t="shared" si="2"/>
        <v>0</v>
      </c>
      <c r="G22" s="39">
        <f t="shared" si="3"/>
        <v>0</v>
      </c>
      <c r="H22" s="21"/>
      <c r="J22" s="41"/>
      <c r="K22" s="41"/>
      <c r="L22" s="41"/>
    </row>
    <row r="23" spans="1:12">
      <c r="A23" s="4">
        <f t="shared" si="1"/>
        <v>43760</v>
      </c>
      <c r="B23" s="10">
        <v>43760</v>
      </c>
      <c r="E23" s="3">
        <f t="shared" si="0"/>
        <v>0</v>
      </c>
      <c r="F23" s="19">
        <f t="shared" si="2"/>
        <v>0</v>
      </c>
      <c r="G23" s="39">
        <f t="shared" si="3"/>
        <v>0</v>
      </c>
      <c r="H23" s="21"/>
      <c r="J23" s="41"/>
      <c r="K23" s="41"/>
      <c r="L23" s="41"/>
    </row>
    <row r="24" spans="1:12">
      <c r="A24" s="4">
        <f t="shared" si="1"/>
        <v>43761</v>
      </c>
      <c r="B24" s="10">
        <v>43761</v>
      </c>
      <c r="E24" s="3">
        <f t="shared" si="0"/>
        <v>0</v>
      </c>
      <c r="F24" s="19">
        <f t="shared" si="2"/>
        <v>0</v>
      </c>
      <c r="G24" s="39">
        <f t="shared" si="3"/>
        <v>0</v>
      </c>
      <c r="H24" s="21"/>
      <c r="J24" s="41"/>
      <c r="K24" s="41"/>
      <c r="L24" s="41"/>
    </row>
    <row r="25" spans="1:12">
      <c r="A25" s="4">
        <f t="shared" si="1"/>
        <v>43762</v>
      </c>
      <c r="B25" s="10">
        <v>43762</v>
      </c>
      <c r="E25" s="3">
        <f t="shared" si="0"/>
        <v>0</v>
      </c>
      <c r="F25" s="19">
        <f t="shared" si="2"/>
        <v>0</v>
      </c>
      <c r="G25" s="39">
        <f t="shared" si="3"/>
        <v>0</v>
      </c>
      <c r="H25" s="21"/>
      <c r="J25" s="41"/>
      <c r="K25" s="41"/>
      <c r="L25" s="41"/>
    </row>
    <row r="26" spans="1:12">
      <c r="A26" s="4">
        <f t="shared" si="1"/>
        <v>43763</v>
      </c>
      <c r="B26" s="10">
        <v>43763</v>
      </c>
      <c r="E26" s="3">
        <f t="shared" si="0"/>
        <v>0</v>
      </c>
      <c r="F26" s="19">
        <f t="shared" si="2"/>
        <v>0</v>
      </c>
      <c r="G26" s="39">
        <f t="shared" si="3"/>
        <v>0</v>
      </c>
      <c r="H26" s="21"/>
      <c r="J26" s="42"/>
      <c r="K26" s="43"/>
      <c r="L26" s="43"/>
    </row>
    <row r="27" spans="1:12">
      <c r="A27" s="4">
        <f t="shared" si="1"/>
        <v>43764</v>
      </c>
      <c r="B27" s="10">
        <v>43764</v>
      </c>
      <c r="E27" s="3">
        <f t="shared" si="0"/>
        <v>0</v>
      </c>
      <c r="F27" s="19">
        <f t="shared" si="2"/>
        <v>0</v>
      </c>
      <c r="G27" s="39">
        <f t="shared" si="3"/>
        <v>0</v>
      </c>
      <c r="H27" s="21"/>
      <c r="J27" s="42"/>
      <c r="K27" s="43"/>
      <c r="L27" s="43"/>
    </row>
    <row r="28" spans="1:12">
      <c r="A28" s="4">
        <f t="shared" si="1"/>
        <v>43765</v>
      </c>
      <c r="B28" s="10">
        <v>43765</v>
      </c>
      <c r="E28" s="3">
        <f t="shared" si="0"/>
        <v>0</v>
      </c>
      <c r="F28" s="19">
        <f t="shared" si="2"/>
        <v>0</v>
      </c>
      <c r="G28" s="39">
        <f t="shared" si="3"/>
        <v>0</v>
      </c>
      <c r="H28" s="21"/>
      <c r="J28" s="42"/>
      <c r="K28" s="43"/>
      <c r="L28" s="43"/>
    </row>
    <row r="29" spans="1:12">
      <c r="A29" s="4">
        <f t="shared" si="1"/>
        <v>43766</v>
      </c>
      <c r="B29" s="10">
        <v>43766</v>
      </c>
      <c r="E29" s="3">
        <f t="shared" si="0"/>
        <v>0</v>
      </c>
      <c r="F29" s="19">
        <f t="shared" si="2"/>
        <v>0</v>
      </c>
      <c r="G29" s="39">
        <f t="shared" si="3"/>
        <v>0</v>
      </c>
      <c r="H29" s="21"/>
      <c r="J29" s="42"/>
      <c r="K29" s="43"/>
      <c r="L29" s="43"/>
    </row>
    <row r="30" spans="1:12">
      <c r="A30" s="4">
        <f t="shared" si="1"/>
        <v>43767</v>
      </c>
      <c r="B30" s="10">
        <v>43767</v>
      </c>
      <c r="E30" s="3">
        <f t="shared" si="0"/>
        <v>0</v>
      </c>
      <c r="F30" s="19">
        <f t="shared" si="2"/>
        <v>0</v>
      </c>
      <c r="G30" s="39">
        <f t="shared" si="3"/>
        <v>0</v>
      </c>
      <c r="H30" s="21"/>
      <c r="I30" s="8" t="str">
        <f>IF(E30="9",ok,"No")</f>
        <v>No</v>
      </c>
      <c r="J30" s="42"/>
      <c r="K30" s="43"/>
      <c r="L30" s="43"/>
    </row>
    <row r="31" spans="1:12">
      <c r="A31" s="4">
        <f t="shared" si="1"/>
        <v>43768</v>
      </c>
      <c r="B31" s="10">
        <v>43768</v>
      </c>
      <c r="E31" s="3">
        <f t="shared" si="0"/>
        <v>0</v>
      </c>
      <c r="F31" s="19">
        <f t="shared" si="2"/>
        <v>0</v>
      </c>
      <c r="G31" s="39">
        <f t="shared" si="3"/>
        <v>0</v>
      </c>
      <c r="H31" s="21"/>
      <c r="I31" s="8" t="str">
        <f>IF(E31="9",ok,"No")</f>
        <v>No</v>
      </c>
      <c r="J31" s="42"/>
      <c r="K31" s="43"/>
      <c r="L31" s="43"/>
    </row>
    <row r="32" spans="1:12">
      <c r="A32" s="4">
        <f t="shared" si="1"/>
        <v>43769</v>
      </c>
      <c r="B32" s="10">
        <v>43769</v>
      </c>
      <c r="E32" s="3">
        <f t="shared" si="0"/>
        <v>0</v>
      </c>
      <c r="F32" s="19">
        <f t="shared" si="2"/>
        <v>0</v>
      </c>
      <c r="G32" s="39">
        <f t="shared" si="3"/>
        <v>0</v>
      </c>
      <c r="H32" s="21"/>
      <c r="I32" s="8" t="str">
        <f>IF(E32="9",ok,"No")</f>
        <v>No</v>
      </c>
      <c r="J32" s="42"/>
      <c r="K32" s="43"/>
      <c r="L32" s="43"/>
    </row>
    <row r="33" spans="10:12">
      <c r="J33" s="42"/>
      <c r="K33" s="43"/>
      <c r="L33" s="43"/>
    </row>
    <row r="34" spans="10:12">
      <c r="J34" s="42"/>
      <c r="K34" s="43"/>
      <c r="L34" s="43"/>
    </row>
    <row r="35" spans="10:12">
      <c r="J35" s="42"/>
      <c r="K35" s="43"/>
      <c r="L35" s="43"/>
    </row>
  </sheetData>
  <mergeCells count="2">
    <mergeCell ref="N2:N3"/>
    <mergeCell ref="P2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/>
  </sheetPr>
  <dimension ref="A1:R35"/>
  <sheetViews>
    <sheetView workbookViewId="0">
      <selection activeCell="M1" sqref="M1:P1048576"/>
    </sheetView>
  </sheetViews>
  <sheetFormatPr defaultRowHeight="15"/>
  <cols>
    <col min="1" max="1" width="10.42578125" style="4" bestFit="1" customWidth="1"/>
    <col min="2" max="2" width="12.42578125" style="11" customWidth="1"/>
    <col min="3" max="3" width="16.85546875" bestFit="1" customWidth="1"/>
    <col min="4" max="4" width="18" bestFit="1" customWidth="1"/>
    <col min="5" max="5" width="11.7109375" customWidth="1"/>
    <col min="6" max="6" width="9.140625" style="20"/>
    <col min="7" max="7" width="12" style="40" bestFit="1" customWidth="1"/>
    <col min="8" max="8" width="11.42578125" style="22" customWidth="1"/>
    <col min="9" max="9" width="0" style="8" hidden="1" customWidth="1"/>
    <col min="10" max="10" width="9.7109375" style="8" bestFit="1" customWidth="1"/>
    <col min="11" max="11" width="9.7109375" style="8" customWidth="1"/>
    <col min="12" max="12" width="14.7109375" style="8" customWidth="1"/>
  </cols>
  <sheetData>
    <row r="1" spans="1:18" s="5" customFormat="1" ht="60.75" thickBot="1">
      <c r="A1" s="6" t="s">
        <v>4</v>
      </c>
      <c r="B1" s="9" t="s">
        <v>3</v>
      </c>
      <c r="C1" s="7" t="s">
        <v>28</v>
      </c>
      <c r="D1" s="7" t="s">
        <v>29</v>
      </c>
      <c r="E1" s="7" t="s">
        <v>27</v>
      </c>
      <c r="F1" s="18" t="s">
        <v>23</v>
      </c>
      <c r="G1" s="9" t="s">
        <v>24</v>
      </c>
      <c r="H1" s="44" t="s">
        <v>25</v>
      </c>
      <c r="I1" s="7" t="s">
        <v>2</v>
      </c>
      <c r="J1" s="45" t="s">
        <v>26</v>
      </c>
      <c r="K1" s="48" t="s">
        <v>80</v>
      </c>
      <c r="L1" s="46" t="s">
        <v>31</v>
      </c>
      <c r="N1" s="38">
        <v>0.95833333333333337</v>
      </c>
      <c r="O1" s="23">
        <v>0.33333333333333331</v>
      </c>
      <c r="P1" s="37">
        <f>MOD(O1-N1,1)</f>
        <v>0.375</v>
      </c>
    </row>
    <row r="2" spans="1:18">
      <c r="A2" s="4">
        <f>IFERROR(B2,"")</f>
        <v>43739</v>
      </c>
      <c r="B2" s="10">
        <v>43739</v>
      </c>
      <c r="C2" t="s">
        <v>58</v>
      </c>
      <c r="D2" t="s">
        <v>59</v>
      </c>
      <c r="E2" s="3">
        <f t="shared" ref="E2:E32" si="0">MOD(D2-C2,1)</f>
        <v>0.36041666667006211</v>
      </c>
      <c r="F2" s="19">
        <f>MAX(0,C2-$N$1)</f>
        <v>43739.025694444441</v>
      </c>
      <c r="G2" s="39">
        <f>(HOUR(F2)*3600+MINUTE(F2)*60+SECOND(F2))/60</f>
        <v>37</v>
      </c>
      <c r="H2" s="21" t="s">
        <v>75</v>
      </c>
      <c r="J2" s="41" t="s">
        <v>75</v>
      </c>
      <c r="K2" s="41" t="s">
        <v>75</v>
      </c>
      <c r="L2" s="41" t="s">
        <v>75</v>
      </c>
      <c r="N2" s="55" t="s">
        <v>22</v>
      </c>
      <c r="P2" s="49" t="s">
        <v>32</v>
      </c>
      <c r="Q2" s="50"/>
      <c r="R2" s="51"/>
    </row>
    <row r="3" spans="1:18" ht="15.75" thickBot="1">
      <c r="A3" s="4">
        <f t="shared" ref="A3:A32" si="1">IFERROR(B3,"")</f>
        <v>43740</v>
      </c>
      <c r="B3" s="10">
        <v>43740</v>
      </c>
      <c r="C3" t="s">
        <v>62</v>
      </c>
      <c r="D3" t="s">
        <v>63</v>
      </c>
      <c r="E3" s="3">
        <f t="shared" si="0"/>
        <v>0.36527777777519077</v>
      </c>
      <c r="F3" s="19">
        <f t="shared" ref="F3:F32" si="2">MAX(0,C3-$N$1)</f>
        <v>43748.013194444444</v>
      </c>
      <c r="G3" s="39">
        <f t="shared" ref="G3:G32" si="3">(HOUR(F3)*3600+MINUTE(F3)*60+SECOND(F3))/60</f>
        <v>19</v>
      </c>
      <c r="H3" s="21"/>
      <c r="J3" s="41"/>
      <c r="K3" s="41"/>
      <c r="L3" s="41"/>
      <c r="N3" s="56"/>
      <c r="P3" s="52"/>
      <c r="Q3" s="53"/>
      <c r="R3" s="54"/>
    </row>
    <row r="4" spans="1:18">
      <c r="A4" s="4">
        <f t="shared" si="1"/>
        <v>43741</v>
      </c>
      <c r="B4" s="10">
        <v>43741</v>
      </c>
      <c r="C4" s="14"/>
      <c r="D4" s="15"/>
      <c r="E4" s="3">
        <f t="shared" si="0"/>
        <v>0</v>
      </c>
      <c r="F4" s="19">
        <f t="shared" si="2"/>
        <v>0</v>
      </c>
      <c r="G4" s="39">
        <f t="shared" si="3"/>
        <v>0</v>
      </c>
      <c r="H4" s="21"/>
      <c r="J4" s="41"/>
      <c r="K4" s="41"/>
      <c r="L4" s="41"/>
    </row>
    <row r="5" spans="1:18">
      <c r="A5" s="4">
        <f t="shared" si="1"/>
        <v>43742</v>
      </c>
      <c r="B5" s="10">
        <v>43742</v>
      </c>
      <c r="C5" s="16"/>
      <c r="D5" s="17"/>
      <c r="E5" s="3">
        <f t="shared" si="0"/>
        <v>0</v>
      </c>
      <c r="F5" s="19">
        <f t="shared" si="2"/>
        <v>0</v>
      </c>
      <c r="G5" s="39">
        <f t="shared" si="3"/>
        <v>0</v>
      </c>
      <c r="H5" s="21"/>
      <c r="J5" s="41"/>
      <c r="K5" s="41"/>
      <c r="L5" s="41"/>
    </row>
    <row r="6" spans="1:18">
      <c r="A6" s="4">
        <f t="shared" si="1"/>
        <v>43743</v>
      </c>
      <c r="B6" s="10">
        <v>43743</v>
      </c>
      <c r="C6" s="24"/>
      <c r="D6" s="25"/>
      <c r="E6" s="3">
        <f t="shared" si="0"/>
        <v>0</v>
      </c>
      <c r="F6" s="19">
        <f t="shared" si="2"/>
        <v>0</v>
      </c>
      <c r="G6" s="39">
        <f t="shared" si="3"/>
        <v>0</v>
      </c>
      <c r="H6" s="21"/>
      <c r="J6" s="41"/>
      <c r="K6" s="41"/>
      <c r="L6" s="41"/>
      <c r="O6" s="2"/>
    </row>
    <row r="7" spans="1:18">
      <c r="A7" s="4">
        <f t="shared" si="1"/>
        <v>43744</v>
      </c>
      <c r="B7" s="10">
        <v>43744</v>
      </c>
      <c r="C7" s="26"/>
      <c r="D7" s="27"/>
      <c r="E7" s="3">
        <f t="shared" si="0"/>
        <v>0</v>
      </c>
      <c r="F7" s="19">
        <f t="shared" si="2"/>
        <v>0</v>
      </c>
      <c r="G7" s="39">
        <f t="shared" si="3"/>
        <v>0</v>
      </c>
      <c r="H7" s="21"/>
      <c r="J7" s="41"/>
      <c r="K7" s="41"/>
      <c r="L7" s="41"/>
      <c r="O7" s="2"/>
    </row>
    <row r="8" spans="1:18">
      <c r="A8" s="4">
        <f t="shared" si="1"/>
        <v>43745</v>
      </c>
      <c r="B8" s="10">
        <v>43745</v>
      </c>
      <c r="C8" s="28"/>
      <c r="D8" s="29"/>
      <c r="E8" s="3">
        <f t="shared" si="0"/>
        <v>0</v>
      </c>
      <c r="F8" s="19">
        <f t="shared" si="2"/>
        <v>0</v>
      </c>
      <c r="G8" s="39">
        <f t="shared" si="3"/>
        <v>0</v>
      </c>
      <c r="H8" s="21"/>
      <c r="J8" s="41"/>
      <c r="K8" s="41"/>
      <c r="L8" s="41"/>
    </row>
    <row r="9" spans="1:18">
      <c r="A9" s="4">
        <f t="shared" si="1"/>
        <v>43746</v>
      </c>
      <c r="B9" s="10">
        <v>43746</v>
      </c>
      <c r="C9" s="30"/>
      <c r="D9" s="31"/>
      <c r="E9" s="3">
        <f t="shared" si="0"/>
        <v>0</v>
      </c>
      <c r="F9" s="19">
        <f t="shared" si="2"/>
        <v>0</v>
      </c>
      <c r="G9" s="39">
        <f t="shared" si="3"/>
        <v>0</v>
      </c>
      <c r="H9" s="21"/>
      <c r="J9" s="41"/>
      <c r="K9" s="41"/>
      <c r="L9" s="41"/>
    </row>
    <row r="10" spans="1:18">
      <c r="A10" s="4">
        <f t="shared" si="1"/>
        <v>43747</v>
      </c>
      <c r="B10" s="10">
        <v>43747</v>
      </c>
      <c r="C10" s="32"/>
      <c r="D10" s="33"/>
      <c r="E10" s="3">
        <f t="shared" si="0"/>
        <v>0</v>
      </c>
      <c r="F10" s="19">
        <f t="shared" si="2"/>
        <v>0</v>
      </c>
      <c r="G10" s="39">
        <f t="shared" si="3"/>
        <v>0</v>
      </c>
      <c r="H10" s="21"/>
      <c r="J10" s="41"/>
      <c r="K10" s="41"/>
      <c r="L10" s="41"/>
    </row>
    <row r="11" spans="1:18">
      <c r="A11" s="4">
        <f t="shared" si="1"/>
        <v>43748</v>
      </c>
      <c r="B11" s="10">
        <v>43748</v>
      </c>
      <c r="C11" s="35"/>
      <c r="D11" s="35"/>
      <c r="E11" s="3">
        <f t="shared" si="0"/>
        <v>0</v>
      </c>
      <c r="F11" s="19">
        <f t="shared" si="2"/>
        <v>0</v>
      </c>
      <c r="G11" s="39">
        <f t="shared" si="3"/>
        <v>0</v>
      </c>
      <c r="H11" s="21"/>
      <c r="J11" s="41"/>
      <c r="K11" s="41"/>
      <c r="L11" s="41"/>
    </row>
    <row r="12" spans="1:18">
      <c r="A12" s="4">
        <f t="shared" si="1"/>
        <v>43749</v>
      </c>
      <c r="B12" s="10">
        <v>43749</v>
      </c>
      <c r="C12" s="34"/>
      <c r="D12" s="36"/>
      <c r="E12" s="3">
        <f t="shared" si="0"/>
        <v>0</v>
      </c>
      <c r="F12" s="19">
        <f t="shared" si="2"/>
        <v>0</v>
      </c>
      <c r="G12" s="39">
        <f t="shared" si="3"/>
        <v>0</v>
      </c>
      <c r="H12" s="21"/>
      <c r="J12" s="41"/>
      <c r="K12" s="41"/>
      <c r="L12" s="41"/>
    </row>
    <row r="13" spans="1:18">
      <c r="A13" s="4">
        <f t="shared" si="1"/>
        <v>43750</v>
      </c>
      <c r="B13" s="10">
        <v>43750</v>
      </c>
      <c r="C13" s="35"/>
      <c r="D13" s="35"/>
      <c r="E13" s="3">
        <f t="shared" si="0"/>
        <v>0</v>
      </c>
      <c r="F13" s="19">
        <f t="shared" si="2"/>
        <v>0</v>
      </c>
      <c r="G13" s="39">
        <f t="shared" si="3"/>
        <v>0</v>
      </c>
      <c r="H13" s="21"/>
      <c r="J13" s="41"/>
      <c r="K13" s="41"/>
      <c r="L13" s="41"/>
    </row>
    <row r="14" spans="1:18">
      <c r="A14" s="4">
        <f t="shared" si="1"/>
        <v>43751</v>
      </c>
      <c r="B14" s="10">
        <v>43751</v>
      </c>
      <c r="E14" s="3">
        <f t="shared" si="0"/>
        <v>0</v>
      </c>
      <c r="F14" s="19">
        <f t="shared" si="2"/>
        <v>0</v>
      </c>
      <c r="G14" s="39">
        <f t="shared" si="3"/>
        <v>0</v>
      </c>
      <c r="H14" s="21"/>
      <c r="J14" s="41"/>
      <c r="K14" s="41"/>
      <c r="L14" s="41"/>
    </row>
    <row r="15" spans="1:18">
      <c r="A15" s="4">
        <f t="shared" si="1"/>
        <v>43752</v>
      </c>
      <c r="B15" s="10">
        <v>43752</v>
      </c>
      <c r="E15" s="3">
        <f t="shared" si="0"/>
        <v>0</v>
      </c>
      <c r="F15" s="19">
        <f t="shared" si="2"/>
        <v>0</v>
      </c>
      <c r="G15" s="39">
        <f t="shared" si="3"/>
        <v>0</v>
      </c>
      <c r="H15" s="21"/>
      <c r="J15" s="41"/>
      <c r="K15" s="41"/>
      <c r="L15" s="41"/>
    </row>
    <row r="16" spans="1:18">
      <c r="A16" s="4">
        <f t="shared" si="1"/>
        <v>43753</v>
      </c>
      <c r="B16" s="10">
        <v>43753</v>
      </c>
      <c r="E16" s="3">
        <f t="shared" si="0"/>
        <v>0</v>
      </c>
      <c r="F16" s="19">
        <f t="shared" si="2"/>
        <v>0</v>
      </c>
      <c r="G16" s="39">
        <f t="shared" si="3"/>
        <v>0</v>
      </c>
      <c r="H16" s="21"/>
      <c r="J16" s="41"/>
      <c r="K16" s="41"/>
      <c r="L16" s="41"/>
    </row>
    <row r="17" spans="1:12">
      <c r="A17" s="4">
        <f t="shared" si="1"/>
        <v>43754</v>
      </c>
      <c r="B17" s="10">
        <v>43754</v>
      </c>
      <c r="E17" s="3">
        <f t="shared" si="0"/>
        <v>0</v>
      </c>
      <c r="F17" s="19">
        <f t="shared" si="2"/>
        <v>0</v>
      </c>
      <c r="G17" s="39">
        <f t="shared" si="3"/>
        <v>0</v>
      </c>
      <c r="H17" s="21"/>
      <c r="J17" s="41"/>
      <c r="K17" s="41"/>
      <c r="L17" s="41"/>
    </row>
    <row r="18" spans="1:12">
      <c r="A18" s="4">
        <f t="shared" si="1"/>
        <v>43755</v>
      </c>
      <c r="B18" s="10">
        <v>43755</v>
      </c>
      <c r="E18" s="3">
        <f t="shared" si="0"/>
        <v>0</v>
      </c>
      <c r="F18" s="19">
        <f t="shared" si="2"/>
        <v>0</v>
      </c>
      <c r="G18" s="39">
        <f t="shared" si="3"/>
        <v>0</v>
      </c>
      <c r="H18" s="21"/>
      <c r="J18" s="41"/>
      <c r="K18" s="41"/>
      <c r="L18" s="41"/>
    </row>
    <row r="19" spans="1:12">
      <c r="A19" s="4">
        <f t="shared" si="1"/>
        <v>43756</v>
      </c>
      <c r="B19" s="10">
        <v>43756</v>
      </c>
      <c r="E19" s="3">
        <f t="shared" si="0"/>
        <v>0</v>
      </c>
      <c r="F19" s="19">
        <f t="shared" si="2"/>
        <v>0</v>
      </c>
      <c r="G19" s="39">
        <f t="shared" si="3"/>
        <v>0</v>
      </c>
      <c r="H19" s="21"/>
      <c r="J19" s="41"/>
      <c r="K19" s="41"/>
      <c r="L19" s="41"/>
    </row>
    <row r="20" spans="1:12">
      <c r="A20" s="4">
        <f t="shared" si="1"/>
        <v>43757</v>
      </c>
      <c r="B20" s="10">
        <v>43757</v>
      </c>
      <c r="E20" s="3">
        <f t="shared" si="0"/>
        <v>0</v>
      </c>
      <c r="F20" s="19">
        <f t="shared" si="2"/>
        <v>0</v>
      </c>
      <c r="G20" s="39">
        <f t="shared" si="3"/>
        <v>0</v>
      </c>
      <c r="H20" s="21"/>
      <c r="J20" s="41"/>
      <c r="K20" s="41"/>
      <c r="L20" s="41"/>
    </row>
    <row r="21" spans="1:12">
      <c r="A21" s="4">
        <f t="shared" si="1"/>
        <v>43758</v>
      </c>
      <c r="B21" s="10">
        <v>43758</v>
      </c>
      <c r="E21" s="3">
        <f t="shared" si="0"/>
        <v>0</v>
      </c>
      <c r="F21" s="19">
        <f t="shared" si="2"/>
        <v>0</v>
      </c>
      <c r="G21" s="39">
        <f t="shared" si="3"/>
        <v>0</v>
      </c>
      <c r="H21" s="21"/>
      <c r="J21" s="41"/>
      <c r="K21" s="41"/>
      <c r="L21" s="41"/>
    </row>
    <row r="22" spans="1:12">
      <c r="A22" s="4">
        <f t="shared" si="1"/>
        <v>43759</v>
      </c>
      <c r="B22" s="10">
        <v>43759</v>
      </c>
      <c r="E22" s="3">
        <f t="shared" si="0"/>
        <v>0</v>
      </c>
      <c r="F22" s="19">
        <f t="shared" si="2"/>
        <v>0</v>
      </c>
      <c r="G22" s="39">
        <f t="shared" si="3"/>
        <v>0</v>
      </c>
      <c r="H22" s="21"/>
      <c r="J22" s="41"/>
      <c r="K22" s="41"/>
      <c r="L22" s="41"/>
    </row>
    <row r="23" spans="1:12">
      <c r="A23" s="4">
        <f t="shared" si="1"/>
        <v>43760</v>
      </c>
      <c r="B23" s="10">
        <v>43760</v>
      </c>
      <c r="E23" s="3">
        <f t="shared" si="0"/>
        <v>0</v>
      </c>
      <c r="F23" s="19">
        <f t="shared" si="2"/>
        <v>0</v>
      </c>
      <c r="G23" s="39">
        <f t="shared" si="3"/>
        <v>0</v>
      </c>
      <c r="H23" s="21"/>
      <c r="J23" s="41"/>
      <c r="K23" s="41"/>
      <c r="L23" s="41"/>
    </row>
    <row r="24" spans="1:12">
      <c r="A24" s="4">
        <f t="shared" si="1"/>
        <v>43761</v>
      </c>
      <c r="B24" s="10">
        <v>43761</v>
      </c>
      <c r="E24" s="3">
        <f t="shared" si="0"/>
        <v>0</v>
      </c>
      <c r="F24" s="19">
        <f t="shared" si="2"/>
        <v>0</v>
      </c>
      <c r="G24" s="39">
        <f t="shared" si="3"/>
        <v>0</v>
      </c>
      <c r="H24" s="21"/>
      <c r="J24" s="41"/>
      <c r="K24" s="41"/>
      <c r="L24" s="41"/>
    </row>
    <row r="25" spans="1:12">
      <c r="A25" s="4">
        <f t="shared" si="1"/>
        <v>43762</v>
      </c>
      <c r="B25" s="10">
        <v>43762</v>
      </c>
      <c r="E25" s="3">
        <f t="shared" si="0"/>
        <v>0</v>
      </c>
      <c r="F25" s="19">
        <f t="shared" si="2"/>
        <v>0</v>
      </c>
      <c r="G25" s="39">
        <f t="shared" si="3"/>
        <v>0</v>
      </c>
      <c r="H25" s="21"/>
      <c r="J25" s="41"/>
      <c r="K25" s="41"/>
      <c r="L25" s="41"/>
    </row>
    <row r="26" spans="1:12">
      <c r="A26" s="4">
        <f t="shared" si="1"/>
        <v>43763</v>
      </c>
      <c r="B26" s="10">
        <v>43763</v>
      </c>
      <c r="E26" s="3">
        <f t="shared" si="0"/>
        <v>0</v>
      </c>
      <c r="F26" s="19">
        <f t="shared" si="2"/>
        <v>0</v>
      </c>
      <c r="G26" s="39">
        <f t="shared" si="3"/>
        <v>0</v>
      </c>
      <c r="H26" s="21"/>
      <c r="J26" s="42"/>
      <c r="K26" s="43"/>
      <c r="L26" s="43"/>
    </row>
    <row r="27" spans="1:12">
      <c r="A27" s="4">
        <f t="shared" si="1"/>
        <v>43764</v>
      </c>
      <c r="B27" s="10">
        <v>43764</v>
      </c>
      <c r="E27" s="3">
        <f t="shared" si="0"/>
        <v>0</v>
      </c>
      <c r="F27" s="19">
        <f t="shared" si="2"/>
        <v>0</v>
      </c>
      <c r="G27" s="39">
        <f t="shared" si="3"/>
        <v>0</v>
      </c>
      <c r="H27" s="21"/>
      <c r="J27" s="42"/>
      <c r="K27" s="43"/>
      <c r="L27" s="43"/>
    </row>
    <row r="28" spans="1:12">
      <c r="A28" s="4">
        <f t="shared" si="1"/>
        <v>43765</v>
      </c>
      <c r="B28" s="10">
        <v>43765</v>
      </c>
      <c r="E28" s="3">
        <f t="shared" si="0"/>
        <v>0</v>
      </c>
      <c r="F28" s="19">
        <f t="shared" si="2"/>
        <v>0</v>
      </c>
      <c r="G28" s="39">
        <f t="shared" si="3"/>
        <v>0</v>
      </c>
      <c r="H28" s="21"/>
      <c r="J28" s="42"/>
      <c r="K28" s="43"/>
      <c r="L28" s="43"/>
    </row>
    <row r="29" spans="1:12">
      <c r="A29" s="4">
        <f t="shared" si="1"/>
        <v>43766</v>
      </c>
      <c r="B29" s="10">
        <v>43766</v>
      </c>
      <c r="E29" s="3">
        <f t="shared" si="0"/>
        <v>0</v>
      </c>
      <c r="F29" s="19">
        <f t="shared" si="2"/>
        <v>0</v>
      </c>
      <c r="G29" s="39">
        <f t="shared" si="3"/>
        <v>0</v>
      </c>
      <c r="H29" s="21"/>
      <c r="J29" s="42"/>
      <c r="K29" s="43"/>
      <c r="L29" s="43"/>
    </row>
    <row r="30" spans="1:12">
      <c r="A30" s="4">
        <f t="shared" si="1"/>
        <v>43767</v>
      </c>
      <c r="B30" s="10">
        <v>43767</v>
      </c>
      <c r="E30" s="3">
        <f t="shared" si="0"/>
        <v>0</v>
      </c>
      <c r="F30" s="19">
        <f t="shared" si="2"/>
        <v>0</v>
      </c>
      <c r="G30" s="39">
        <f t="shared" si="3"/>
        <v>0</v>
      </c>
      <c r="H30" s="21"/>
      <c r="I30" s="8" t="str">
        <f>IF(E30="9",ok,"No")</f>
        <v>No</v>
      </c>
      <c r="J30" s="42"/>
      <c r="K30" s="43"/>
      <c r="L30" s="43"/>
    </row>
    <row r="31" spans="1:12">
      <c r="A31" s="4">
        <f t="shared" si="1"/>
        <v>43768</v>
      </c>
      <c r="B31" s="10">
        <v>43768</v>
      </c>
      <c r="E31" s="3">
        <f t="shared" si="0"/>
        <v>0</v>
      </c>
      <c r="F31" s="19">
        <f t="shared" si="2"/>
        <v>0</v>
      </c>
      <c r="G31" s="39">
        <f t="shared" si="3"/>
        <v>0</v>
      </c>
      <c r="H31" s="21"/>
      <c r="I31" s="8" t="str">
        <f>IF(E31="9",ok,"No")</f>
        <v>No</v>
      </c>
      <c r="J31" s="42"/>
      <c r="K31" s="43"/>
      <c r="L31" s="43"/>
    </row>
    <row r="32" spans="1:12">
      <c r="A32" s="4">
        <f t="shared" si="1"/>
        <v>43769</v>
      </c>
      <c r="B32" s="10">
        <v>43769</v>
      </c>
      <c r="E32" s="3">
        <f t="shared" si="0"/>
        <v>0</v>
      </c>
      <c r="F32" s="19">
        <f t="shared" si="2"/>
        <v>0</v>
      </c>
      <c r="G32" s="39">
        <f t="shared" si="3"/>
        <v>0</v>
      </c>
      <c r="H32" s="21"/>
      <c r="I32" s="8" t="str">
        <f>IF(E32="9",ok,"No")</f>
        <v>No</v>
      </c>
      <c r="J32" s="42"/>
      <c r="K32" s="43"/>
      <c r="L32" s="43"/>
    </row>
    <row r="33" spans="10:12">
      <c r="J33" s="42"/>
      <c r="K33" s="43"/>
      <c r="L33" s="43"/>
    </row>
    <row r="34" spans="10:12">
      <c r="J34" s="42"/>
      <c r="K34" s="43"/>
      <c r="L34" s="43"/>
    </row>
    <row r="35" spans="10:12">
      <c r="J35" s="42"/>
      <c r="K35" s="43"/>
      <c r="L35" s="43"/>
    </row>
  </sheetData>
  <mergeCells count="2">
    <mergeCell ref="N2:N3"/>
    <mergeCell ref="P2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I4" sqref="I4"/>
    </sheetView>
  </sheetViews>
  <sheetFormatPr defaultRowHeight="15"/>
  <cols>
    <col min="1" max="1" width="18" bestFit="1" customWidth="1"/>
    <col min="5" max="5" width="18.140625" bestFit="1" customWidth="1"/>
    <col min="9" max="9" width="17" bestFit="1" customWidth="1"/>
  </cols>
  <sheetData>
    <row r="1" spans="1:10">
      <c r="A1" s="47" t="s">
        <v>0</v>
      </c>
      <c r="B1" t="s">
        <v>28</v>
      </c>
      <c r="E1" t="s">
        <v>58</v>
      </c>
      <c r="F1" t="s">
        <v>28</v>
      </c>
      <c r="I1" t="s">
        <v>33</v>
      </c>
      <c r="J1" t="s">
        <v>28</v>
      </c>
    </row>
    <row r="2" spans="1:10">
      <c r="A2" s="47" t="s">
        <v>1</v>
      </c>
      <c r="B2" t="s">
        <v>29</v>
      </c>
      <c r="E2" t="s">
        <v>59</v>
      </c>
      <c r="F2" t="s">
        <v>29</v>
      </c>
      <c r="I2" t="s">
        <v>34</v>
      </c>
      <c r="J2" t="s">
        <v>29</v>
      </c>
    </row>
    <row r="3" spans="1:10">
      <c r="A3" s="17" t="s">
        <v>5</v>
      </c>
      <c r="B3" t="s">
        <v>28</v>
      </c>
      <c r="E3" t="s">
        <v>59</v>
      </c>
      <c r="F3" t="s">
        <v>28</v>
      </c>
      <c r="I3" t="s">
        <v>35</v>
      </c>
      <c r="J3" t="s">
        <v>28</v>
      </c>
    </row>
    <row r="4" spans="1:10">
      <c r="A4" s="17" t="s">
        <v>6</v>
      </c>
      <c r="B4" t="s">
        <v>29</v>
      </c>
      <c r="E4" t="s">
        <v>60</v>
      </c>
      <c r="F4" t="s">
        <v>29</v>
      </c>
      <c r="I4" t="s">
        <v>36</v>
      </c>
      <c r="J4" t="s">
        <v>29</v>
      </c>
    </row>
    <row r="5" spans="1:10">
      <c r="A5" s="17" t="s">
        <v>7</v>
      </c>
      <c r="E5" t="s">
        <v>60</v>
      </c>
      <c r="I5" t="s">
        <v>37</v>
      </c>
    </row>
    <row r="6" spans="1:10">
      <c r="A6" s="17" t="s">
        <v>8</v>
      </c>
      <c r="E6" t="s">
        <v>61</v>
      </c>
      <c r="I6" t="s">
        <v>38</v>
      </c>
    </row>
    <row r="7" spans="1:10">
      <c r="A7" s="17" t="s">
        <v>9</v>
      </c>
      <c r="E7" t="s">
        <v>61</v>
      </c>
      <c r="I7" t="s">
        <v>39</v>
      </c>
    </row>
    <row r="8" spans="1:10">
      <c r="A8" s="17" t="s">
        <v>10</v>
      </c>
      <c r="E8" t="s">
        <v>61</v>
      </c>
      <c r="I8" t="s">
        <v>40</v>
      </c>
    </row>
    <row r="9" spans="1:10">
      <c r="A9" s="17" t="s">
        <v>11</v>
      </c>
      <c r="E9" t="s">
        <v>62</v>
      </c>
      <c r="I9" t="s">
        <v>41</v>
      </c>
    </row>
    <row r="10" spans="1:10">
      <c r="A10" s="17" t="s">
        <v>12</v>
      </c>
      <c r="E10" t="s">
        <v>63</v>
      </c>
      <c r="I10" t="s">
        <v>42</v>
      </c>
    </row>
    <row r="11" spans="1:10">
      <c r="A11" s="17" t="s">
        <v>13</v>
      </c>
      <c r="E11" t="s">
        <v>64</v>
      </c>
      <c r="I11" t="s">
        <v>43</v>
      </c>
    </row>
    <row r="12" spans="1:10">
      <c r="A12" s="47" t="s">
        <v>14</v>
      </c>
      <c r="E12" t="s">
        <v>65</v>
      </c>
      <c r="I12" t="s">
        <v>44</v>
      </c>
    </row>
    <row r="13" spans="1:10">
      <c r="A13" s="47" t="s">
        <v>15</v>
      </c>
      <c r="E13" t="s">
        <v>66</v>
      </c>
      <c r="I13" t="s">
        <v>45</v>
      </c>
    </row>
    <row r="14" spans="1:10">
      <c r="A14" s="47" t="s">
        <v>16</v>
      </c>
      <c r="E14" t="s">
        <v>67</v>
      </c>
      <c r="I14" t="s">
        <v>46</v>
      </c>
    </row>
    <row r="15" spans="1:10">
      <c r="A15" s="47" t="s">
        <v>17</v>
      </c>
      <c r="E15" t="s">
        <v>68</v>
      </c>
      <c r="I15" t="s">
        <v>47</v>
      </c>
    </row>
    <row r="16" spans="1:10">
      <c r="A16" s="47" t="s">
        <v>18</v>
      </c>
      <c r="E16" t="s">
        <v>69</v>
      </c>
      <c r="I16" t="s">
        <v>48</v>
      </c>
    </row>
    <row r="17" spans="1:9">
      <c r="A17" s="47" t="s">
        <v>19</v>
      </c>
      <c r="E17" t="s">
        <v>70</v>
      </c>
      <c r="I17" t="s">
        <v>49</v>
      </c>
    </row>
    <row r="18" spans="1:9">
      <c r="E18" t="s">
        <v>71</v>
      </c>
      <c r="I18" t="s">
        <v>50</v>
      </c>
    </row>
    <row r="19" spans="1:9">
      <c r="E19" t="s">
        <v>72</v>
      </c>
      <c r="I19" t="s">
        <v>51</v>
      </c>
    </row>
    <row r="20" spans="1:9">
      <c r="E20" t="s">
        <v>73</v>
      </c>
      <c r="I20" t="s">
        <v>52</v>
      </c>
    </row>
    <row r="21" spans="1:9">
      <c r="E21" t="s">
        <v>74</v>
      </c>
      <c r="I21" t="s">
        <v>53</v>
      </c>
    </row>
    <row r="22" spans="1:9">
      <c r="I22" t="s">
        <v>54</v>
      </c>
    </row>
    <row r="23" spans="1:9">
      <c r="I23" t="s">
        <v>55</v>
      </c>
    </row>
    <row r="24" spans="1:9">
      <c r="I24" t="s">
        <v>56</v>
      </c>
    </row>
    <row r="25" spans="1:9">
      <c r="I25" t="s">
        <v>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كريم</vt:lpstr>
      <vt:lpstr>عبد الله</vt:lpstr>
      <vt:lpstr>محمود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Ragab</dc:creator>
  <cp:lastModifiedBy>Amr</cp:lastModifiedBy>
  <dcterms:created xsi:type="dcterms:W3CDTF">2019-11-11T12:58:08Z</dcterms:created>
  <dcterms:modified xsi:type="dcterms:W3CDTF">2019-11-15T11:56:46Z</dcterms:modified>
</cp:coreProperties>
</file>