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Sobhi\Desktop\"/>
    </mc:Choice>
  </mc:AlternateContent>
  <bookViews>
    <workbookView xWindow="0" yWindow="0" windowWidth="28800" windowHeight="12300"/>
  </bookViews>
  <sheets>
    <sheet name="Regular" sheetId="1" r:id="rId1"/>
  </sheets>
  <externalReferences>
    <externalReference r:id="rId2"/>
  </externalReferences>
  <definedNames>
    <definedName name="_xlnm._FilterDatabase" localSheetId="0" hidden="1">Regular!$A$8:$AW$28</definedName>
    <definedName name="_xlnm.Print_Area" localSheetId="0">Regular!$A$1:$AS$30</definedName>
    <definedName name="_xlnm.Print_Titles" localSheetId="0">Regular!$1:$8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V24" i="1" l="1"/>
  <c r="AV23" i="1"/>
  <c r="E22" i="1"/>
  <c r="DP21" i="1"/>
  <c r="DO21" i="1"/>
  <c r="DN21" i="1"/>
  <c r="DL21" i="1"/>
  <c r="DK21" i="1"/>
  <c r="DD21" i="1"/>
  <c r="DC21" i="1"/>
  <c r="DB21" i="1"/>
  <c r="CZ21" i="1"/>
  <c r="CY21" i="1"/>
  <c r="CR21" i="1"/>
  <c r="CQ21" i="1"/>
  <c r="CP21" i="1"/>
  <c r="CN21" i="1"/>
  <c r="CL21" i="1"/>
  <c r="DR21" i="1" s="1"/>
  <c r="CK21" i="1"/>
  <c r="DQ21" i="1" s="1"/>
  <c r="CJ21" i="1"/>
  <c r="CI21" i="1"/>
  <c r="CH21" i="1"/>
  <c r="CG21" i="1"/>
  <c r="DM21" i="1" s="1"/>
  <c r="CF21" i="1"/>
  <c r="CE21" i="1"/>
  <c r="CD21" i="1"/>
  <c r="DJ21" i="1" s="1"/>
  <c r="CC21" i="1"/>
  <c r="DI21" i="1" s="1"/>
  <c r="CB21" i="1"/>
  <c r="DH21" i="1" s="1"/>
  <c r="CA21" i="1"/>
  <c r="DG21" i="1" s="1"/>
  <c r="BZ21" i="1"/>
  <c r="DF21" i="1" s="1"/>
  <c r="BY21" i="1"/>
  <c r="DE21" i="1" s="1"/>
  <c r="BX21" i="1"/>
  <c r="BW21" i="1"/>
  <c r="BV21" i="1"/>
  <c r="BU21" i="1"/>
  <c r="DA21" i="1" s="1"/>
  <c r="BT21" i="1"/>
  <c r="BS21" i="1"/>
  <c r="BR21" i="1"/>
  <c r="CX21" i="1" s="1"/>
  <c r="BQ21" i="1"/>
  <c r="CW21" i="1" s="1"/>
  <c r="BP21" i="1"/>
  <c r="CV21" i="1" s="1"/>
  <c r="BO21" i="1"/>
  <c r="CU21" i="1" s="1"/>
  <c r="BN21" i="1"/>
  <c r="CT21" i="1" s="1"/>
  <c r="BM21" i="1"/>
  <c r="CS21" i="1" s="1"/>
  <c r="BL21" i="1"/>
  <c r="BK21" i="1"/>
  <c r="BJ21" i="1"/>
  <c r="BI21" i="1"/>
  <c r="CO21" i="1" s="1"/>
  <c r="BH21" i="1"/>
  <c r="DR20" i="1"/>
  <c r="DQ20" i="1"/>
  <c r="DP20" i="1"/>
  <c r="DN20" i="1"/>
  <c r="DM20" i="1"/>
  <c r="DF20" i="1"/>
  <c r="DE20" i="1"/>
  <c r="DD20" i="1"/>
  <c r="DB20" i="1"/>
  <c r="DA20" i="1"/>
  <c r="CT20" i="1"/>
  <c r="CS20" i="1"/>
  <c r="CR20" i="1"/>
  <c r="CP20" i="1"/>
  <c r="CO20" i="1"/>
  <c r="CL20" i="1"/>
  <c r="CK20" i="1"/>
  <c r="CJ20" i="1"/>
  <c r="CI20" i="1"/>
  <c r="DO20" i="1" s="1"/>
  <c r="CH20" i="1"/>
  <c r="CG20" i="1"/>
  <c r="CF20" i="1"/>
  <c r="DL20" i="1" s="1"/>
  <c r="CE20" i="1"/>
  <c r="DK20" i="1" s="1"/>
  <c r="CD20" i="1"/>
  <c r="DJ20" i="1" s="1"/>
  <c r="CC20" i="1"/>
  <c r="DI20" i="1" s="1"/>
  <c r="CB20" i="1"/>
  <c r="DH20" i="1" s="1"/>
  <c r="CA20" i="1"/>
  <c r="DG20" i="1" s="1"/>
  <c r="BZ20" i="1"/>
  <c r="BY20" i="1"/>
  <c r="BX20" i="1"/>
  <c r="BW20" i="1"/>
  <c r="DC20" i="1" s="1"/>
  <c r="BV20" i="1"/>
  <c r="BU20" i="1"/>
  <c r="BT20" i="1"/>
  <c r="CZ20" i="1" s="1"/>
  <c r="BS20" i="1"/>
  <c r="CY20" i="1" s="1"/>
  <c r="BR20" i="1"/>
  <c r="CX20" i="1" s="1"/>
  <c r="BQ20" i="1"/>
  <c r="CW20" i="1" s="1"/>
  <c r="BP20" i="1"/>
  <c r="CV20" i="1" s="1"/>
  <c r="BO20" i="1"/>
  <c r="CU20" i="1" s="1"/>
  <c r="BN20" i="1"/>
  <c r="BM20" i="1"/>
  <c r="BL20" i="1"/>
  <c r="BK20" i="1"/>
  <c r="CQ20" i="1" s="1"/>
  <c r="BJ20" i="1"/>
  <c r="BI20" i="1"/>
  <c r="BH20" i="1"/>
  <c r="CN20" i="1" s="1"/>
  <c r="DR19" i="1"/>
  <c r="DP19" i="1"/>
  <c r="DO19" i="1"/>
  <c r="DH19" i="1"/>
  <c r="DG19" i="1"/>
  <c r="DF19" i="1"/>
  <c r="DD19" i="1"/>
  <c r="DC19" i="1"/>
  <c r="CU19" i="1"/>
  <c r="CT19" i="1"/>
  <c r="CR19" i="1"/>
  <c r="CQ19" i="1"/>
  <c r="CL19" i="1"/>
  <c r="CK19" i="1"/>
  <c r="DQ19" i="1" s="1"/>
  <c r="CJ19" i="1"/>
  <c r="CI19" i="1"/>
  <c r="CH19" i="1"/>
  <c r="DN19" i="1" s="1"/>
  <c r="CG19" i="1"/>
  <c r="DM19" i="1" s="1"/>
  <c r="CF19" i="1"/>
  <c r="DL19" i="1" s="1"/>
  <c r="CE19" i="1"/>
  <c r="DK19" i="1" s="1"/>
  <c r="CD19" i="1"/>
  <c r="DJ19" i="1" s="1"/>
  <c r="CC19" i="1"/>
  <c r="DI19" i="1" s="1"/>
  <c r="CB19" i="1"/>
  <c r="CA19" i="1"/>
  <c r="BZ19" i="1"/>
  <c r="BY19" i="1"/>
  <c r="DE19" i="1" s="1"/>
  <c r="BX19" i="1"/>
  <c r="BW19" i="1"/>
  <c r="BV19" i="1"/>
  <c r="DB19" i="1" s="1"/>
  <c r="BU19" i="1"/>
  <c r="DA19" i="1" s="1"/>
  <c r="BT19" i="1"/>
  <c r="CZ19" i="1" s="1"/>
  <c r="BS19" i="1"/>
  <c r="CY19" i="1" s="1"/>
  <c r="BR19" i="1"/>
  <c r="CX19" i="1" s="1"/>
  <c r="BQ19" i="1"/>
  <c r="CW19" i="1" s="1"/>
  <c r="BP19" i="1"/>
  <c r="CV19" i="1" s="1"/>
  <c r="BO19" i="1"/>
  <c r="BN19" i="1"/>
  <c r="BM19" i="1"/>
  <c r="CS19" i="1" s="1"/>
  <c r="BL19" i="1"/>
  <c r="BK19" i="1"/>
  <c r="BJ19" i="1"/>
  <c r="CP19" i="1" s="1"/>
  <c r="BI19" i="1"/>
  <c r="CO19" i="1" s="1"/>
  <c r="BH19" i="1"/>
  <c r="CN19" i="1" s="1"/>
  <c r="DR18" i="1"/>
  <c r="DQ18" i="1"/>
  <c r="DJ18" i="1"/>
  <c r="DI18" i="1"/>
  <c r="DH18" i="1"/>
  <c r="DF18" i="1"/>
  <c r="DE18" i="1"/>
  <c r="CW18" i="1"/>
  <c r="CV18" i="1"/>
  <c r="CT18" i="1"/>
  <c r="CS18" i="1"/>
  <c r="CL18" i="1"/>
  <c r="CK18" i="1"/>
  <c r="CJ18" i="1"/>
  <c r="DP18" i="1" s="1"/>
  <c r="CI18" i="1"/>
  <c r="DO18" i="1" s="1"/>
  <c r="CH18" i="1"/>
  <c r="DN18" i="1" s="1"/>
  <c r="CG18" i="1"/>
  <c r="DM18" i="1" s="1"/>
  <c r="CF18" i="1"/>
  <c r="DL18" i="1" s="1"/>
  <c r="CE18" i="1"/>
  <c r="DK18" i="1" s="1"/>
  <c r="CD18" i="1"/>
  <c r="CC18" i="1"/>
  <c r="CB18" i="1"/>
  <c r="CA18" i="1"/>
  <c r="DG18" i="1" s="1"/>
  <c r="BZ18" i="1"/>
  <c r="BY18" i="1"/>
  <c r="BX18" i="1"/>
  <c r="DD18" i="1" s="1"/>
  <c r="BW18" i="1"/>
  <c r="DC18" i="1" s="1"/>
  <c r="BV18" i="1"/>
  <c r="DB18" i="1" s="1"/>
  <c r="BU18" i="1"/>
  <c r="DA18" i="1" s="1"/>
  <c r="BT18" i="1"/>
  <c r="CZ18" i="1" s="1"/>
  <c r="BS18" i="1"/>
  <c r="CY18" i="1" s="1"/>
  <c r="BR18" i="1"/>
  <c r="CX18" i="1" s="1"/>
  <c r="BQ18" i="1"/>
  <c r="BP18" i="1"/>
  <c r="BO18" i="1"/>
  <c r="CU18" i="1" s="1"/>
  <c r="BN18" i="1"/>
  <c r="BM18" i="1"/>
  <c r="BL18" i="1"/>
  <c r="CR18" i="1" s="1"/>
  <c r="BK18" i="1"/>
  <c r="CQ18" i="1" s="1"/>
  <c r="BJ18" i="1"/>
  <c r="CP18" i="1" s="1"/>
  <c r="BI18" i="1"/>
  <c r="CO18" i="1" s="1"/>
  <c r="BH18" i="1"/>
  <c r="CN18" i="1" s="1"/>
  <c r="DK17" i="1"/>
  <c r="DJ17" i="1"/>
  <c r="DH17" i="1"/>
  <c r="DG17" i="1"/>
  <c r="CY17" i="1"/>
  <c r="CX17" i="1"/>
  <c r="CV17" i="1"/>
  <c r="CU17" i="1"/>
  <c r="CL17" i="1"/>
  <c r="DR17" i="1" s="1"/>
  <c r="CK17" i="1"/>
  <c r="DQ17" i="1" s="1"/>
  <c r="CJ17" i="1"/>
  <c r="DP17" i="1" s="1"/>
  <c r="CI17" i="1"/>
  <c r="DO17" i="1" s="1"/>
  <c r="CH17" i="1"/>
  <c r="DN17" i="1" s="1"/>
  <c r="CG17" i="1"/>
  <c r="DM17" i="1" s="1"/>
  <c r="CF17" i="1"/>
  <c r="DL17" i="1" s="1"/>
  <c r="CE17" i="1"/>
  <c r="CD17" i="1"/>
  <c r="CC17" i="1"/>
  <c r="DI17" i="1" s="1"/>
  <c r="CB17" i="1"/>
  <c r="CA17" i="1"/>
  <c r="BZ17" i="1"/>
  <c r="DF17" i="1" s="1"/>
  <c r="BY17" i="1"/>
  <c r="DE17" i="1" s="1"/>
  <c r="BX17" i="1"/>
  <c r="DD17" i="1" s="1"/>
  <c r="BW17" i="1"/>
  <c r="DC17" i="1" s="1"/>
  <c r="BV17" i="1"/>
  <c r="DB17" i="1" s="1"/>
  <c r="BU17" i="1"/>
  <c r="DA17" i="1" s="1"/>
  <c r="BT17" i="1"/>
  <c r="CZ17" i="1" s="1"/>
  <c r="BS17" i="1"/>
  <c r="BR17" i="1"/>
  <c r="BQ17" i="1"/>
  <c r="CW17" i="1" s="1"/>
  <c r="BP17" i="1"/>
  <c r="BO17" i="1"/>
  <c r="BN17" i="1"/>
  <c r="CT17" i="1" s="1"/>
  <c r="BM17" i="1"/>
  <c r="CS17" i="1" s="1"/>
  <c r="BL17" i="1"/>
  <c r="CR17" i="1" s="1"/>
  <c r="BK17" i="1"/>
  <c r="CQ17" i="1" s="1"/>
  <c r="BJ17" i="1"/>
  <c r="CP17" i="1" s="1"/>
  <c r="BI17" i="1"/>
  <c r="CO17" i="1" s="1"/>
  <c r="BH17" i="1"/>
  <c r="CN17" i="1" s="1"/>
  <c r="AQ17" i="1"/>
  <c r="AP17" i="1"/>
  <c r="AO17" i="1"/>
  <c r="AN17" i="1"/>
  <c r="H17" i="1"/>
  <c r="G17" i="1"/>
  <c r="F17" i="1"/>
  <c r="AR17" i="1" s="1"/>
  <c r="AS17" i="1" s="1"/>
  <c r="DR16" i="1"/>
  <c r="DJ16" i="1"/>
  <c r="DI16" i="1"/>
  <c r="DG16" i="1"/>
  <c r="DF16" i="1"/>
  <c r="CX16" i="1"/>
  <c r="CW16" i="1"/>
  <c r="CU16" i="1"/>
  <c r="CT16" i="1"/>
  <c r="CL16" i="1"/>
  <c r="CK16" i="1"/>
  <c r="DQ16" i="1" s="1"/>
  <c r="CJ16" i="1"/>
  <c r="DP16" i="1" s="1"/>
  <c r="CI16" i="1"/>
  <c r="DO16" i="1" s="1"/>
  <c r="CH16" i="1"/>
  <c r="DN16" i="1" s="1"/>
  <c r="CG16" i="1"/>
  <c r="DM16" i="1" s="1"/>
  <c r="CF16" i="1"/>
  <c r="DL16" i="1" s="1"/>
  <c r="CE16" i="1"/>
  <c r="DK16" i="1" s="1"/>
  <c r="CD16" i="1"/>
  <c r="CC16" i="1"/>
  <c r="CB16" i="1"/>
  <c r="DH16" i="1" s="1"/>
  <c r="CA16" i="1"/>
  <c r="BZ16" i="1"/>
  <c r="BY16" i="1"/>
  <c r="DE16" i="1" s="1"/>
  <c r="BX16" i="1"/>
  <c r="DD16" i="1" s="1"/>
  <c r="BW16" i="1"/>
  <c r="DC16" i="1" s="1"/>
  <c r="BV16" i="1"/>
  <c r="DB16" i="1" s="1"/>
  <c r="BU16" i="1"/>
  <c r="DA16" i="1" s="1"/>
  <c r="BT16" i="1"/>
  <c r="CZ16" i="1" s="1"/>
  <c r="BS16" i="1"/>
  <c r="CY16" i="1" s="1"/>
  <c r="BR16" i="1"/>
  <c r="BQ16" i="1"/>
  <c r="BP16" i="1"/>
  <c r="CV16" i="1" s="1"/>
  <c r="BO16" i="1"/>
  <c r="BN16" i="1"/>
  <c r="BM16" i="1"/>
  <c r="CS16" i="1" s="1"/>
  <c r="BL16" i="1"/>
  <c r="CR16" i="1" s="1"/>
  <c r="BK16" i="1"/>
  <c r="CQ16" i="1" s="1"/>
  <c r="BJ16" i="1"/>
  <c r="CP16" i="1" s="1"/>
  <c r="BI16" i="1"/>
  <c r="CO16" i="1" s="1"/>
  <c r="BH16" i="1"/>
  <c r="CN16" i="1" s="1"/>
  <c r="AQ16" i="1"/>
  <c r="AP16" i="1"/>
  <c r="AO16" i="1"/>
  <c r="AN16" i="1"/>
  <c r="H16" i="1"/>
  <c r="G16" i="1"/>
  <c r="F16" i="1"/>
  <c r="AR16" i="1" s="1"/>
  <c r="AS16" i="1" s="1"/>
  <c r="DR15" i="1"/>
  <c r="DQ15" i="1"/>
  <c r="DJ15" i="1"/>
  <c r="DI15" i="1"/>
  <c r="DH15" i="1"/>
  <c r="DF15" i="1"/>
  <c r="DE15" i="1"/>
  <c r="CX15" i="1"/>
  <c r="CW15" i="1"/>
  <c r="CV15" i="1"/>
  <c r="CT15" i="1"/>
  <c r="CS15" i="1"/>
  <c r="CL15" i="1"/>
  <c r="CK15" i="1"/>
  <c r="CJ15" i="1"/>
  <c r="DP15" i="1" s="1"/>
  <c r="CI15" i="1"/>
  <c r="DO15" i="1" s="1"/>
  <c r="CH15" i="1"/>
  <c r="DN15" i="1" s="1"/>
  <c r="CG15" i="1"/>
  <c r="DM15" i="1" s="1"/>
  <c r="CF15" i="1"/>
  <c r="DL15" i="1" s="1"/>
  <c r="CE15" i="1"/>
  <c r="DK15" i="1" s="1"/>
  <c r="CD15" i="1"/>
  <c r="CC15" i="1"/>
  <c r="CB15" i="1"/>
  <c r="CA15" i="1"/>
  <c r="DG15" i="1" s="1"/>
  <c r="BZ15" i="1"/>
  <c r="BY15" i="1"/>
  <c r="BX15" i="1"/>
  <c r="DD15" i="1" s="1"/>
  <c r="BW15" i="1"/>
  <c r="DC15" i="1" s="1"/>
  <c r="BV15" i="1"/>
  <c r="DB15" i="1" s="1"/>
  <c r="BU15" i="1"/>
  <c r="DA15" i="1" s="1"/>
  <c r="BT15" i="1"/>
  <c r="CZ15" i="1" s="1"/>
  <c r="BS15" i="1"/>
  <c r="CY15" i="1" s="1"/>
  <c r="BR15" i="1"/>
  <c r="BQ15" i="1"/>
  <c r="BP15" i="1"/>
  <c r="BO15" i="1"/>
  <c r="CU15" i="1" s="1"/>
  <c r="BN15" i="1"/>
  <c r="BM15" i="1"/>
  <c r="BL15" i="1"/>
  <c r="CR15" i="1" s="1"/>
  <c r="BK15" i="1"/>
  <c r="CQ15" i="1" s="1"/>
  <c r="BJ15" i="1"/>
  <c r="CP15" i="1" s="1"/>
  <c r="BI15" i="1"/>
  <c r="CO15" i="1" s="1"/>
  <c r="BH15" i="1"/>
  <c r="CN15" i="1" s="1"/>
  <c r="AQ15" i="1"/>
  <c r="AP15" i="1"/>
  <c r="AO15" i="1"/>
  <c r="AN15" i="1"/>
  <c r="H15" i="1"/>
  <c r="G15" i="1"/>
  <c r="F15" i="1"/>
  <c r="AR15" i="1" s="1"/>
  <c r="AS15" i="1" s="1"/>
  <c r="DQ14" i="1"/>
  <c r="DP14" i="1"/>
  <c r="DI14" i="1"/>
  <c r="DH14" i="1"/>
  <c r="DG14" i="1"/>
  <c r="DE14" i="1"/>
  <c r="DD14" i="1"/>
  <c r="CV14" i="1"/>
  <c r="CU14" i="1"/>
  <c r="CS14" i="1"/>
  <c r="CR14" i="1"/>
  <c r="CL14" i="1"/>
  <c r="DR14" i="1" s="1"/>
  <c r="CK14" i="1"/>
  <c r="CJ14" i="1"/>
  <c r="CI14" i="1"/>
  <c r="DO14" i="1" s="1"/>
  <c r="CH14" i="1"/>
  <c r="DN14" i="1" s="1"/>
  <c r="CG14" i="1"/>
  <c r="DM14" i="1" s="1"/>
  <c r="CF14" i="1"/>
  <c r="DL14" i="1" s="1"/>
  <c r="CE14" i="1"/>
  <c r="DK14" i="1" s="1"/>
  <c r="CD14" i="1"/>
  <c r="DJ14" i="1" s="1"/>
  <c r="CC14" i="1"/>
  <c r="CB14" i="1"/>
  <c r="CA14" i="1"/>
  <c r="BZ14" i="1"/>
  <c r="DF14" i="1" s="1"/>
  <c r="BY14" i="1"/>
  <c r="BX14" i="1"/>
  <c r="BW14" i="1"/>
  <c r="DC14" i="1" s="1"/>
  <c r="BV14" i="1"/>
  <c r="DB14" i="1" s="1"/>
  <c r="BU14" i="1"/>
  <c r="DA14" i="1" s="1"/>
  <c r="BT14" i="1"/>
  <c r="CZ14" i="1" s="1"/>
  <c r="BS14" i="1"/>
  <c r="CY14" i="1" s="1"/>
  <c r="BR14" i="1"/>
  <c r="CX14" i="1" s="1"/>
  <c r="BQ14" i="1"/>
  <c r="CW14" i="1" s="1"/>
  <c r="BP14" i="1"/>
  <c r="BO14" i="1"/>
  <c r="BN14" i="1"/>
  <c r="CT14" i="1" s="1"/>
  <c r="BM14" i="1"/>
  <c r="BL14" i="1"/>
  <c r="BK14" i="1"/>
  <c r="CQ14" i="1" s="1"/>
  <c r="BJ14" i="1"/>
  <c r="CP14" i="1" s="1"/>
  <c r="BI14" i="1"/>
  <c r="CO14" i="1" s="1"/>
  <c r="BH14" i="1"/>
  <c r="CN14" i="1" s="1"/>
  <c r="AQ14" i="1"/>
  <c r="AP14" i="1"/>
  <c r="AO14" i="1"/>
  <c r="AN14" i="1"/>
  <c r="H14" i="1"/>
  <c r="G14" i="1"/>
  <c r="F14" i="1"/>
  <c r="AR14" i="1" s="1"/>
  <c r="AS14" i="1" s="1"/>
  <c r="DR13" i="1"/>
  <c r="DP13" i="1"/>
  <c r="DO13" i="1"/>
  <c r="DG13" i="1"/>
  <c r="DF13" i="1"/>
  <c r="DD13" i="1"/>
  <c r="DC13" i="1"/>
  <c r="CU13" i="1"/>
  <c r="CT13" i="1"/>
  <c r="CR13" i="1"/>
  <c r="CQ13" i="1"/>
  <c r="CL13" i="1"/>
  <c r="CK13" i="1"/>
  <c r="DQ13" i="1" s="1"/>
  <c r="CJ13" i="1"/>
  <c r="CI13" i="1"/>
  <c r="CH13" i="1"/>
  <c r="DN13" i="1" s="1"/>
  <c r="CG13" i="1"/>
  <c r="DM13" i="1" s="1"/>
  <c r="CF13" i="1"/>
  <c r="DL13" i="1" s="1"/>
  <c r="CE13" i="1"/>
  <c r="DK13" i="1" s="1"/>
  <c r="CD13" i="1"/>
  <c r="DJ13" i="1" s="1"/>
  <c r="CC13" i="1"/>
  <c r="DI13" i="1" s="1"/>
  <c r="CB13" i="1"/>
  <c r="DH13" i="1" s="1"/>
  <c r="CA13" i="1"/>
  <c r="BZ13" i="1"/>
  <c r="BY13" i="1"/>
  <c r="DE13" i="1" s="1"/>
  <c r="BX13" i="1"/>
  <c r="BW13" i="1"/>
  <c r="BV13" i="1"/>
  <c r="DB13" i="1" s="1"/>
  <c r="BU13" i="1"/>
  <c r="DA13" i="1" s="1"/>
  <c r="BT13" i="1"/>
  <c r="CZ13" i="1" s="1"/>
  <c r="BS13" i="1"/>
  <c r="CY13" i="1" s="1"/>
  <c r="BR13" i="1"/>
  <c r="CX13" i="1" s="1"/>
  <c r="BQ13" i="1"/>
  <c r="CW13" i="1" s="1"/>
  <c r="BP13" i="1"/>
  <c r="CV13" i="1" s="1"/>
  <c r="BO13" i="1"/>
  <c r="BN13" i="1"/>
  <c r="BM13" i="1"/>
  <c r="CS13" i="1" s="1"/>
  <c r="BL13" i="1"/>
  <c r="BK13" i="1"/>
  <c r="BJ13" i="1"/>
  <c r="CP13" i="1" s="1"/>
  <c r="BI13" i="1"/>
  <c r="CO13" i="1" s="1"/>
  <c r="BH13" i="1"/>
  <c r="CN13" i="1" s="1"/>
  <c r="AR13" i="1"/>
  <c r="AS13" i="1" s="1"/>
  <c r="AQ13" i="1"/>
  <c r="AP13" i="1"/>
  <c r="AO13" i="1"/>
  <c r="AN13" i="1"/>
  <c r="H13" i="1"/>
  <c r="G13" i="1"/>
  <c r="F13" i="1"/>
  <c r="DR12" i="1"/>
  <c r="DQ12" i="1"/>
  <c r="DO12" i="1"/>
  <c r="DN12" i="1"/>
  <c r="DF12" i="1"/>
  <c r="DE12" i="1"/>
  <c r="DC12" i="1"/>
  <c r="DB12" i="1"/>
  <c r="CT12" i="1"/>
  <c r="CS12" i="1"/>
  <c r="CQ12" i="1"/>
  <c r="CP12" i="1"/>
  <c r="CL12" i="1"/>
  <c r="CK12" i="1"/>
  <c r="CJ12" i="1"/>
  <c r="DP12" i="1" s="1"/>
  <c r="CI12" i="1"/>
  <c r="CH12" i="1"/>
  <c r="CG12" i="1"/>
  <c r="DM12" i="1" s="1"/>
  <c r="CF12" i="1"/>
  <c r="DL12" i="1" s="1"/>
  <c r="CE12" i="1"/>
  <c r="DK12" i="1" s="1"/>
  <c r="CD12" i="1"/>
  <c r="DJ12" i="1" s="1"/>
  <c r="CC12" i="1"/>
  <c r="DI12" i="1" s="1"/>
  <c r="CB12" i="1"/>
  <c r="DH12" i="1" s="1"/>
  <c r="CA12" i="1"/>
  <c r="DG12" i="1" s="1"/>
  <c r="BZ12" i="1"/>
  <c r="BY12" i="1"/>
  <c r="BX12" i="1"/>
  <c r="DD12" i="1" s="1"/>
  <c r="BW12" i="1"/>
  <c r="BV12" i="1"/>
  <c r="BU12" i="1"/>
  <c r="DA12" i="1" s="1"/>
  <c r="BT12" i="1"/>
  <c r="CZ12" i="1" s="1"/>
  <c r="BS12" i="1"/>
  <c r="CY12" i="1" s="1"/>
  <c r="BR12" i="1"/>
  <c r="CX12" i="1" s="1"/>
  <c r="BQ12" i="1"/>
  <c r="CW12" i="1" s="1"/>
  <c r="BP12" i="1"/>
  <c r="CV12" i="1" s="1"/>
  <c r="BO12" i="1"/>
  <c r="CU12" i="1" s="1"/>
  <c r="BN12" i="1"/>
  <c r="BM12" i="1"/>
  <c r="BL12" i="1"/>
  <c r="CR12" i="1" s="1"/>
  <c r="BK12" i="1"/>
  <c r="BJ12" i="1"/>
  <c r="BI12" i="1"/>
  <c r="CO12" i="1" s="1"/>
  <c r="BH12" i="1"/>
  <c r="CN12" i="1" s="1"/>
  <c r="AQ12" i="1"/>
  <c r="AR12" i="1" s="1"/>
  <c r="AS12" i="1" s="1"/>
  <c r="AP12" i="1"/>
  <c r="AO12" i="1"/>
  <c r="AN12" i="1"/>
  <c r="H12" i="1"/>
  <c r="G12" i="1"/>
  <c r="F12" i="1"/>
  <c r="DQ11" i="1"/>
  <c r="DP11" i="1"/>
  <c r="DN11" i="1"/>
  <c r="DM11" i="1"/>
  <c r="DE11" i="1"/>
  <c r="DD11" i="1"/>
  <c r="DB11" i="1"/>
  <c r="DA11" i="1"/>
  <c r="CS11" i="1"/>
  <c r="CR11" i="1"/>
  <c r="CP11" i="1"/>
  <c r="CO11" i="1"/>
  <c r="CL11" i="1"/>
  <c r="DR11" i="1" s="1"/>
  <c r="CK11" i="1"/>
  <c r="CJ11" i="1"/>
  <c r="CI11" i="1"/>
  <c r="DO11" i="1" s="1"/>
  <c r="CH11" i="1"/>
  <c r="CG11" i="1"/>
  <c r="CF11" i="1"/>
  <c r="DL11" i="1" s="1"/>
  <c r="CE11" i="1"/>
  <c r="DK11" i="1" s="1"/>
  <c r="CD11" i="1"/>
  <c r="DJ11" i="1" s="1"/>
  <c r="CC11" i="1"/>
  <c r="DI11" i="1" s="1"/>
  <c r="CB11" i="1"/>
  <c r="DH11" i="1" s="1"/>
  <c r="CA11" i="1"/>
  <c r="DG11" i="1" s="1"/>
  <c r="BZ11" i="1"/>
  <c r="DF11" i="1" s="1"/>
  <c r="BY11" i="1"/>
  <c r="BX11" i="1"/>
  <c r="BW11" i="1"/>
  <c r="DC11" i="1" s="1"/>
  <c r="BV11" i="1"/>
  <c r="BU11" i="1"/>
  <c r="BT11" i="1"/>
  <c r="CZ11" i="1" s="1"/>
  <c r="BS11" i="1"/>
  <c r="CY11" i="1" s="1"/>
  <c r="BR11" i="1"/>
  <c r="CX11" i="1" s="1"/>
  <c r="BQ11" i="1"/>
  <c r="CW11" i="1" s="1"/>
  <c r="BP11" i="1"/>
  <c r="CV11" i="1" s="1"/>
  <c r="BO11" i="1"/>
  <c r="CU11" i="1" s="1"/>
  <c r="BN11" i="1"/>
  <c r="CT11" i="1" s="1"/>
  <c r="BM11" i="1"/>
  <c r="BL11" i="1"/>
  <c r="BK11" i="1"/>
  <c r="CQ11" i="1" s="1"/>
  <c r="BJ11" i="1"/>
  <c r="BI11" i="1"/>
  <c r="BH11" i="1"/>
  <c r="CN11" i="1" s="1"/>
  <c r="AQ11" i="1"/>
  <c r="AP11" i="1"/>
  <c r="AO11" i="1"/>
  <c r="AN11" i="1"/>
  <c r="H11" i="1"/>
  <c r="G11" i="1"/>
  <c r="F11" i="1"/>
  <c r="AR11" i="1" s="1"/>
  <c r="AS11" i="1" s="1"/>
  <c r="DP10" i="1"/>
  <c r="DD10" i="1"/>
  <c r="CR10" i="1"/>
  <c r="CK10" i="1"/>
  <c r="DQ10" i="1" s="1"/>
  <c r="CJ10" i="1"/>
  <c r="CD10" i="1"/>
  <c r="DJ10" i="1" s="1"/>
  <c r="CC10" i="1"/>
  <c r="DI10" i="1" s="1"/>
  <c r="CB10" i="1"/>
  <c r="DH10" i="1" s="1"/>
  <c r="CA10" i="1"/>
  <c r="DG10" i="1" s="1"/>
  <c r="BY10" i="1"/>
  <c r="DE10" i="1" s="1"/>
  <c r="BX10" i="1"/>
  <c r="BR10" i="1"/>
  <c r="CX10" i="1" s="1"/>
  <c r="BQ10" i="1"/>
  <c r="CW10" i="1" s="1"/>
  <c r="BP10" i="1"/>
  <c r="CV10" i="1" s="1"/>
  <c r="BO10" i="1"/>
  <c r="CU10" i="1" s="1"/>
  <c r="BL10" i="1"/>
  <c r="AQ10" i="1"/>
  <c r="AN10" i="1"/>
  <c r="H10" i="1"/>
  <c r="G10" i="1"/>
  <c r="F10" i="1"/>
  <c r="AM6" i="1"/>
  <c r="CL10" i="1" s="1"/>
  <c r="DR10" i="1" s="1"/>
  <c r="AL6" i="1"/>
  <c r="AK6" i="1"/>
  <c r="AJ6" i="1"/>
  <c r="CI10" i="1" s="1"/>
  <c r="DO10" i="1" s="1"/>
  <c r="AI6" i="1"/>
  <c r="CH10" i="1" s="1"/>
  <c r="DN10" i="1" s="1"/>
  <c r="AH6" i="1"/>
  <c r="CG10" i="1" s="1"/>
  <c r="DM10" i="1" s="1"/>
  <c r="AG6" i="1"/>
  <c r="CF10" i="1" s="1"/>
  <c r="DL10" i="1" s="1"/>
  <c r="AF6" i="1"/>
  <c r="CE10" i="1" s="1"/>
  <c r="DK10" i="1" s="1"/>
  <c r="AE6" i="1"/>
  <c r="AD6" i="1"/>
  <c r="AC6" i="1"/>
  <c r="AB6" i="1"/>
  <c r="AA6" i="1"/>
  <c r="BZ10" i="1" s="1"/>
  <c r="DF10" i="1" s="1"/>
  <c r="Z6" i="1"/>
  <c r="Y6" i="1"/>
  <c r="X6" i="1"/>
  <c r="BW10" i="1" s="1"/>
  <c r="DC10" i="1" s="1"/>
  <c r="W6" i="1"/>
  <c r="BV10" i="1" s="1"/>
  <c r="DB10" i="1" s="1"/>
  <c r="V6" i="1"/>
  <c r="BU10" i="1" s="1"/>
  <c r="DA10" i="1" s="1"/>
  <c r="U6" i="1"/>
  <c r="BT10" i="1" s="1"/>
  <c r="CZ10" i="1" s="1"/>
  <c r="T6" i="1"/>
  <c r="BS10" i="1" s="1"/>
  <c r="CY10" i="1" s="1"/>
  <c r="S6" i="1"/>
  <c r="R6" i="1"/>
  <c r="Q6" i="1"/>
  <c r="P6" i="1"/>
  <c r="O6" i="1"/>
  <c r="BN10" i="1" s="1"/>
  <c r="CT10" i="1" s="1"/>
  <c r="N6" i="1"/>
  <c r="BM10" i="1" s="1"/>
  <c r="CS10" i="1" s="1"/>
  <c r="M6" i="1"/>
  <c r="L6" i="1"/>
  <c r="BK10" i="1" s="1"/>
  <c r="CQ10" i="1" s="1"/>
  <c r="K6" i="1"/>
  <c r="BJ10" i="1" s="1"/>
  <c r="CP10" i="1" s="1"/>
  <c r="J6" i="1"/>
  <c r="BI10" i="1" s="1"/>
  <c r="CO10" i="1" s="1"/>
  <c r="I6" i="1"/>
  <c r="AP10" i="1" s="1"/>
  <c r="AQ5" i="1"/>
  <c r="AO10" i="1" l="1"/>
  <c r="AR10" i="1" s="1"/>
  <c r="AK5" i="1"/>
  <c r="BH10" i="1"/>
  <c r="CN10" i="1" s="1"/>
  <c r="AR22" i="1" l="1"/>
  <c r="AS10" i="1"/>
  <c r="AV22" i="1" l="1"/>
  <c r="AV26" i="1" s="1"/>
  <c r="AS22" i="1"/>
</calcChain>
</file>

<file path=xl/sharedStrings.xml><?xml version="1.0" encoding="utf-8"?>
<sst xmlns="http://schemas.openxmlformats.org/spreadsheetml/2006/main" count="48" uniqueCount="45">
  <si>
    <t xml:space="preserve">                                           Monthly Overtime Sheet for Employees - Regular</t>
  </si>
  <si>
    <t>Project Name:</t>
  </si>
  <si>
    <t>Holiday days:</t>
  </si>
  <si>
    <t>Friday</t>
  </si>
  <si>
    <t>Holiday</t>
  </si>
  <si>
    <t>S/L</t>
  </si>
  <si>
    <t>File No</t>
  </si>
  <si>
    <t>Name</t>
  </si>
  <si>
    <t>Trade</t>
  </si>
  <si>
    <t>Basic</t>
  </si>
  <si>
    <t>Hours(N)</t>
  </si>
  <si>
    <t>Hours (F)</t>
  </si>
  <si>
    <t>Hours (H)</t>
  </si>
  <si>
    <t>Month Of:</t>
  </si>
  <si>
    <t>Days</t>
  </si>
  <si>
    <t>O.T(N)</t>
  </si>
  <si>
    <t>O.T(F)</t>
  </si>
  <si>
    <t>O.T(H)</t>
  </si>
  <si>
    <t>NET PAYMENT</t>
  </si>
  <si>
    <t>PERCENTAGE ( % )</t>
  </si>
  <si>
    <t>For Holiday Use Only</t>
  </si>
  <si>
    <t>SAHAD THAZHATH MUHAMMED</t>
  </si>
  <si>
    <t>PRO</t>
  </si>
  <si>
    <t xml:space="preserve">ABDUL KADER RANDODI </t>
  </si>
  <si>
    <t>OFFICE BOY</t>
  </si>
  <si>
    <t>Kamal Miah Motiur Rahman</t>
  </si>
  <si>
    <t>SOJIB MIAH SALAM SIKDER</t>
  </si>
  <si>
    <t>labour</t>
  </si>
  <si>
    <t>Asim Ali Shehzad Muhammad Amin</t>
  </si>
  <si>
    <t>CLERK</t>
  </si>
  <si>
    <t>ABU HOZAIFA ZAINUL HAQUE</t>
  </si>
  <si>
    <t>Office Boy</t>
  </si>
  <si>
    <t>SARFRAZ AHMAD MUMTAZ AHMAD</t>
  </si>
  <si>
    <t>Labour</t>
  </si>
  <si>
    <t>Regular</t>
  </si>
  <si>
    <t>Normal</t>
  </si>
  <si>
    <t>Extra</t>
  </si>
  <si>
    <t xml:space="preserve">   Project Administrator </t>
  </si>
  <si>
    <t xml:space="preserve">   Project Accountant</t>
  </si>
  <si>
    <t>Project Manager</t>
  </si>
  <si>
    <t>Division Manager</t>
  </si>
  <si>
    <t>Infra</t>
  </si>
  <si>
    <t>Building</t>
  </si>
  <si>
    <t>Plant</t>
  </si>
  <si>
    <t>Main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</si>
</sst>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[$-409]d\-mmm\-yy;@"/>
    <numFmt numFmtId="165" formatCode="[$-409]mmmm\-yy;@"/>
    <numFmt numFmtId="166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Times New Roman"/>
      <family val="1"/>
    </font>
    <font>
      <b/>
      <sz val="36"/>
      <color theme="1"/>
      <name val="Times New Roman"/>
      <family val="1"/>
    </font>
    <font>
      <b/>
      <sz val="10"/>
      <color theme="0"/>
      <name val="Times New Roman"/>
      <family val="1"/>
    </font>
    <font>
      <b/>
      <sz val="36"/>
      <color theme="0"/>
      <name val="Times New Roman"/>
      <family val="1"/>
    </font>
    <font>
      <b/>
      <sz val="22"/>
      <color theme="1"/>
      <name val="Times New Roman"/>
      <family val="1"/>
    </font>
    <font>
      <b/>
      <sz val="15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theme="1"/>
      <name val="Book Antiqua"/>
      <family val="1"/>
    </font>
    <font>
      <b/>
      <sz val="18"/>
      <color theme="1"/>
      <name val="Book Antiqua"/>
      <family val="1"/>
    </font>
    <font>
      <b/>
      <sz val="10"/>
      <color theme="1"/>
      <name val="Book Antiqua"/>
      <family val="1"/>
    </font>
    <font>
      <b/>
      <sz val="11"/>
      <color theme="1"/>
      <name val="Book Antiqua"/>
      <family val="1"/>
    </font>
    <font>
      <b/>
      <sz val="11"/>
      <name val="Book Antiqua"/>
      <family val="1"/>
    </font>
    <font>
      <b/>
      <sz val="16"/>
      <color theme="1"/>
      <name val="Book Antiqua"/>
      <family val="1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6363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rgb="FF4072AE"/>
      <name val="Times New Roman"/>
      <family val="1"/>
    </font>
    <font>
      <b/>
      <sz val="24"/>
      <color rgb="FF4072AE"/>
      <name val="Wingdings"/>
      <charset val="2"/>
    </font>
    <font>
      <sz val="11"/>
      <color rgb="FF4072AE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4">
    <xf numFmtId="0" fontId="0" fillId="0" borderId="0" xfId="0"/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1" fontId="0" fillId="0" borderId="2" xfId="0" applyNumberFormat="1" applyBorder="1" applyProtection="1"/>
    <xf numFmtId="0" fontId="0" fillId="0" borderId="2" xfId="0" applyBorder="1" applyProtection="1"/>
    <xf numFmtId="1" fontId="3" fillId="0" borderId="4" xfId="0" applyNumberFormat="1" applyFont="1" applyBorder="1" applyAlignment="1" applyProtection="1">
      <alignment horizontal="center" vertical="center"/>
    </xf>
    <xf numFmtId="1" fontId="3" fillId="0" borderId="0" xfId="0" applyNumberFormat="1" applyFont="1" applyBorder="1" applyAlignment="1" applyProtection="1">
      <alignment horizontal="center" vertical="center"/>
    </xf>
    <xf numFmtId="1" fontId="3" fillId="0" borderId="5" xfId="0" applyNumberFormat="1" applyFont="1" applyBorder="1" applyAlignment="1" applyProtection="1">
      <alignment horizontal="center" vertical="center"/>
    </xf>
    <xf numFmtId="1" fontId="0" fillId="0" borderId="0" xfId="0" applyNumberFormat="1" applyBorder="1" applyProtection="1"/>
    <xf numFmtId="0" fontId="0" fillId="0" borderId="0" xfId="0" applyBorder="1" applyProtection="1"/>
    <xf numFmtId="1" fontId="4" fillId="0" borderId="4" xfId="0" applyNumberFormat="1" applyFont="1" applyBorder="1" applyAlignment="1" applyProtection="1">
      <alignment horizontal="center" vertical="center"/>
    </xf>
    <xf numFmtId="1" fontId="4" fillId="0" borderId="0" xfId="0" applyNumberFormat="1" applyFont="1" applyBorder="1" applyAlignment="1" applyProtection="1">
      <alignment horizontal="center" vertical="center"/>
    </xf>
    <xf numFmtId="1" fontId="5" fillId="0" borderId="4" xfId="0" applyNumberFormat="1" applyFont="1" applyBorder="1" applyAlignment="1" applyProtection="1">
      <alignment horizontal="left" vertical="center"/>
    </xf>
    <xf numFmtId="1" fontId="5" fillId="0" borderId="0" xfId="0" applyNumberFormat="1" applyFont="1" applyBorder="1" applyAlignment="1" applyProtection="1">
      <alignment horizontal="left" vertical="center"/>
    </xf>
    <xf numFmtId="1" fontId="6" fillId="0" borderId="0" xfId="0" applyNumberFormat="1" applyFont="1" applyBorder="1" applyAlignment="1" applyProtection="1">
      <alignment horizontal="center" vertical="center"/>
    </xf>
    <xf numFmtId="1" fontId="5" fillId="0" borderId="0" xfId="0" applyNumberFormat="1" applyFont="1" applyBorder="1" applyAlignment="1" applyProtection="1">
      <alignment horizontal="center" vertical="center"/>
    </xf>
    <xf numFmtId="1" fontId="7" fillId="0" borderId="6" xfId="0" applyNumberFormat="1" applyFont="1" applyBorder="1" applyAlignment="1" applyProtection="1">
      <alignment vertical="center"/>
    </xf>
    <xf numFmtId="1" fontId="7" fillId="0" borderId="7" xfId="0" applyNumberFormat="1" applyFont="1" applyBorder="1" applyAlignment="1" applyProtection="1">
      <alignment vertical="center"/>
    </xf>
    <xf numFmtId="1" fontId="7" fillId="0" borderId="0" xfId="0" applyNumberFormat="1" applyFont="1" applyBorder="1" applyAlignment="1" applyProtection="1">
      <alignment horizontal="center" vertical="center"/>
    </xf>
    <xf numFmtId="1" fontId="7" fillId="0" borderId="7" xfId="0" applyNumberFormat="1" applyFont="1" applyBorder="1" applyAlignment="1" applyProtection="1">
      <alignment horizontal="left" vertical="center"/>
    </xf>
    <xf numFmtId="1" fontId="7" fillId="0" borderId="8" xfId="0" applyNumberFormat="1" applyFont="1" applyBorder="1" applyAlignment="1" applyProtection="1">
      <alignment horizontal="left" vertical="center"/>
    </xf>
    <xf numFmtId="1" fontId="8" fillId="2" borderId="1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1" fontId="9" fillId="0" borderId="7" xfId="0" applyNumberFormat="1" applyFont="1" applyBorder="1" applyAlignment="1" applyProtection="1"/>
    <xf numFmtId="1" fontId="7" fillId="0" borderId="7" xfId="0" applyNumberFormat="1" applyFont="1" applyBorder="1" applyAlignment="1" applyProtection="1">
      <alignment horizontal="center" vertical="center"/>
    </xf>
    <xf numFmtId="1" fontId="8" fillId="3" borderId="9" xfId="0" applyNumberFormat="1" applyFont="1" applyFill="1" applyBorder="1" applyAlignment="1" applyProtection="1">
      <alignment horizontal="center" vertical="center"/>
    </xf>
    <xf numFmtId="1" fontId="7" fillId="0" borderId="8" xfId="0" applyNumberFormat="1" applyFont="1" applyBorder="1" applyAlignment="1" applyProtection="1">
      <alignment vertical="center"/>
    </xf>
    <xf numFmtId="164" fontId="0" fillId="0" borderId="0" xfId="0" applyNumberFormat="1" applyBorder="1" applyProtection="1"/>
    <xf numFmtId="1" fontId="7" fillId="0" borderId="0" xfId="0" applyNumberFormat="1" applyFont="1" applyBorder="1" applyAlignment="1" applyProtection="1">
      <alignment vertical="center"/>
    </xf>
    <xf numFmtId="1" fontId="9" fillId="0" borderId="0" xfId="0" applyNumberFormat="1" applyFont="1" applyBorder="1" applyAlignment="1" applyProtection="1"/>
    <xf numFmtId="1" fontId="7" fillId="0" borderId="0" xfId="0" applyNumberFormat="1" applyFont="1" applyBorder="1" applyAlignment="1" applyProtection="1">
      <alignment horizontal="center" vertical="center"/>
    </xf>
    <xf numFmtId="1" fontId="9" fillId="3" borderId="10" xfId="0" applyNumberFormat="1" applyFont="1" applyFill="1" applyBorder="1" applyAlignment="1" applyProtection="1"/>
    <xf numFmtId="1" fontId="10" fillId="4" borderId="11" xfId="0" applyNumberFormat="1" applyFont="1" applyFill="1" applyBorder="1" applyAlignment="1" applyProtection="1">
      <alignment vertical="center"/>
    </xf>
    <xf numFmtId="1" fontId="10" fillId="4" borderId="12" xfId="0" applyNumberFormat="1" applyFont="1" applyFill="1" applyBorder="1" applyAlignment="1" applyProtection="1">
      <alignment horizontal="center" vertical="center"/>
    </xf>
    <xf numFmtId="1" fontId="10" fillId="4" borderId="12" xfId="0" applyNumberFormat="1" applyFont="1" applyFill="1" applyBorder="1" applyAlignment="1" applyProtection="1">
      <alignment horizontal="center" vertical="center" wrapText="1"/>
    </xf>
    <xf numFmtId="1" fontId="11" fillId="4" borderId="13" xfId="0" applyNumberFormat="1" applyFont="1" applyFill="1" applyBorder="1" applyAlignment="1" applyProtection="1">
      <alignment horizontal="right" vertical="center" wrapText="1" readingOrder="1"/>
    </xf>
    <xf numFmtId="1" fontId="11" fillId="4" borderId="14" xfId="0" applyNumberFormat="1" applyFont="1" applyFill="1" applyBorder="1" applyAlignment="1" applyProtection="1">
      <alignment horizontal="right" vertical="center" wrapText="1" readingOrder="1"/>
    </xf>
    <xf numFmtId="1" fontId="11" fillId="4" borderId="15" xfId="0" applyNumberFormat="1" applyFont="1" applyFill="1" applyBorder="1" applyAlignment="1" applyProtection="1">
      <alignment horizontal="right" vertical="center" wrapText="1" readingOrder="1"/>
    </xf>
    <xf numFmtId="165" fontId="11" fillId="4" borderId="13" xfId="0" applyNumberFormat="1" applyFont="1" applyFill="1" applyBorder="1" applyAlignment="1" applyProtection="1">
      <alignment horizontal="center" vertical="center" wrapText="1" readingOrder="1"/>
    </xf>
    <xf numFmtId="165" fontId="11" fillId="4" borderId="14" xfId="0" applyNumberFormat="1" applyFont="1" applyFill="1" applyBorder="1" applyAlignment="1" applyProtection="1">
      <alignment horizontal="center" vertical="center" wrapText="1" readingOrder="1"/>
    </xf>
    <xf numFmtId="165" fontId="11" fillId="4" borderId="15" xfId="0" applyNumberFormat="1" applyFont="1" applyFill="1" applyBorder="1" applyAlignment="1" applyProtection="1">
      <alignment horizontal="center" vertical="center" wrapText="1" readingOrder="1"/>
    </xf>
    <xf numFmtId="1" fontId="12" fillId="4" borderId="12" xfId="0" applyNumberFormat="1" applyFont="1" applyFill="1" applyBorder="1" applyAlignment="1" applyProtection="1">
      <alignment horizontal="center" vertical="center" wrapText="1"/>
    </xf>
    <xf numFmtId="1" fontId="12" fillId="4" borderId="16" xfId="0" applyNumberFormat="1" applyFont="1" applyFill="1" applyBorder="1" applyAlignment="1" applyProtection="1">
      <alignment vertical="center" wrapText="1"/>
    </xf>
    <xf numFmtId="1" fontId="10" fillId="4" borderId="17" xfId="0" applyNumberFormat="1" applyFont="1" applyFill="1" applyBorder="1" applyAlignment="1" applyProtection="1">
      <alignment vertical="center"/>
    </xf>
    <xf numFmtId="1" fontId="10" fillId="4" borderId="18" xfId="0" applyNumberFormat="1" applyFont="1" applyFill="1" applyBorder="1" applyAlignment="1" applyProtection="1">
      <alignment horizontal="center" vertical="center"/>
    </xf>
    <xf numFmtId="1" fontId="10" fillId="4" borderId="18" xfId="0" applyNumberFormat="1" applyFont="1" applyFill="1" applyBorder="1" applyAlignment="1" applyProtection="1">
      <alignment horizontal="center" vertical="center" wrapText="1"/>
    </xf>
    <xf numFmtId="1" fontId="13" fillId="4" borderId="19" xfId="0" applyNumberFormat="1" applyFont="1" applyFill="1" applyBorder="1" applyAlignment="1" applyProtection="1">
      <alignment horizontal="center" vertical="center"/>
    </xf>
    <xf numFmtId="1" fontId="14" fillId="4" borderId="19" xfId="0" applyNumberFormat="1" applyFont="1" applyFill="1" applyBorder="1" applyAlignment="1" applyProtection="1">
      <alignment horizontal="center" vertical="center"/>
    </xf>
    <xf numFmtId="1" fontId="12" fillId="4" borderId="10" xfId="0" applyNumberFormat="1" applyFont="1" applyFill="1" applyBorder="1" applyAlignment="1" applyProtection="1">
      <alignment horizontal="center" vertical="center" wrapText="1"/>
    </xf>
    <xf numFmtId="1" fontId="12" fillId="4" borderId="20" xfId="0" applyNumberFormat="1" applyFont="1" applyFill="1" applyBorder="1" applyAlignment="1" applyProtection="1">
      <alignment vertical="center" wrapText="1"/>
    </xf>
    <xf numFmtId="1" fontId="15" fillId="3" borderId="21" xfId="0" applyNumberFormat="1" applyFont="1" applyFill="1" applyBorder="1" applyAlignment="1" applyProtection="1">
      <alignment horizontal="center" vertical="center"/>
    </xf>
    <xf numFmtId="1" fontId="15" fillId="3" borderId="14" xfId="0" applyNumberFormat="1" applyFont="1" applyFill="1" applyBorder="1" applyAlignment="1" applyProtection="1">
      <alignment horizontal="center" vertical="center"/>
    </xf>
    <xf numFmtId="1" fontId="15" fillId="3" borderId="15" xfId="0" applyNumberFormat="1" applyFont="1" applyFill="1" applyBorder="1" applyAlignment="1" applyProtection="1">
      <alignment horizontal="center" vertical="center"/>
    </xf>
    <xf numFmtId="1" fontId="13" fillId="3" borderId="19" xfId="0" applyNumberFormat="1" applyFont="1" applyFill="1" applyBorder="1" applyAlignment="1" applyProtection="1">
      <alignment horizontal="center" vertical="center"/>
    </xf>
    <xf numFmtId="1" fontId="14" fillId="3" borderId="19" xfId="0" applyNumberFormat="1" applyFont="1" applyFill="1" applyBorder="1" applyAlignment="1" applyProtection="1">
      <alignment horizontal="center" vertical="center"/>
    </xf>
    <xf numFmtId="1" fontId="12" fillId="4" borderId="22" xfId="0" applyNumberFormat="1" applyFont="1" applyFill="1" applyBorder="1" applyAlignment="1" applyProtection="1">
      <alignment horizontal="center" vertical="center" wrapText="1"/>
    </xf>
    <xf numFmtId="1" fontId="12" fillId="4" borderId="23" xfId="0" applyNumberFormat="1" applyFont="1" applyFill="1" applyBorder="1" applyAlignment="1" applyProtection="1">
      <alignment horizontal="center" vertical="center" wrapText="1"/>
    </xf>
    <xf numFmtId="1" fontId="16" fillId="5" borderId="24" xfId="0" applyNumberFormat="1" applyFont="1" applyFill="1" applyBorder="1" applyAlignment="1" applyProtection="1">
      <alignment horizontal="center" vertical="center"/>
    </xf>
    <xf numFmtId="0" fontId="16" fillId="0" borderId="22" xfId="0" applyFont="1" applyFill="1" applyBorder="1" applyAlignment="1" applyProtection="1">
      <alignment horizontal="center" vertical="center"/>
    </xf>
    <xf numFmtId="0" fontId="16" fillId="0" borderId="22" xfId="0" applyFont="1" applyFill="1" applyBorder="1" applyAlignment="1" applyProtection="1">
      <alignment horizontal="left" vertical="center"/>
    </xf>
    <xf numFmtId="2" fontId="17" fillId="2" borderId="22" xfId="1" applyNumberFormat="1" applyFont="1" applyFill="1" applyBorder="1" applyAlignment="1" applyProtection="1">
      <alignment horizontal="center" vertical="center"/>
    </xf>
    <xf numFmtId="2" fontId="17" fillId="2" borderId="25" xfId="1" applyNumberFormat="1" applyFont="1" applyFill="1" applyBorder="1" applyAlignment="1" applyProtection="1">
      <alignment horizontal="center" vertical="center"/>
    </xf>
    <xf numFmtId="2" fontId="17" fillId="2" borderId="26" xfId="1" applyNumberFormat="1" applyFont="1" applyFill="1" applyBorder="1" applyAlignment="1" applyProtection="1">
      <alignment horizontal="center" vertical="center"/>
    </xf>
    <xf numFmtId="0" fontId="18" fillId="0" borderId="27" xfId="0" applyFont="1" applyFill="1" applyBorder="1" applyAlignment="1" applyProtection="1">
      <alignment horizontal="center" vertical="center"/>
    </xf>
    <xf numFmtId="1" fontId="16" fillId="5" borderId="28" xfId="0" applyNumberFormat="1" applyFont="1" applyFill="1" applyBorder="1" applyAlignment="1" applyProtection="1">
      <alignment horizontal="center" vertical="center"/>
    </xf>
    <xf numFmtId="1" fontId="16" fillId="0" borderId="22" xfId="0" applyNumberFormat="1" applyFont="1" applyFill="1" applyBorder="1" applyAlignment="1" applyProtection="1">
      <alignment horizontal="center" vertical="center" wrapText="1"/>
    </xf>
    <xf numFmtId="1" fontId="16" fillId="2" borderId="22" xfId="0" applyNumberFormat="1" applyFont="1" applyFill="1" applyBorder="1" applyAlignment="1" applyProtection="1">
      <alignment horizontal="center" vertical="center" wrapText="1"/>
    </xf>
    <xf numFmtId="1" fontId="16" fillId="3" borderId="22" xfId="0" applyNumberFormat="1" applyFont="1" applyFill="1" applyBorder="1" applyAlignment="1" applyProtection="1">
      <alignment horizontal="center" vertical="center"/>
    </xf>
    <xf numFmtId="2" fontId="16" fillId="2" borderId="28" xfId="1" applyNumberFormat="1" applyFont="1" applyFill="1" applyBorder="1" applyAlignment="1" applyProtection="1">
      <alignment horizontal="center" vertical="center"/>
    </xf>
    <xf numFmtId="9" fontId="16" fillId="5" borderId="29" xfId="2" applyFont="1" applyFill="1" applyBorder="1" applyAlignment="1" applyProtection="1">
      <alignment horizontal="center" vertical="center"/>
    </xf>
    <xf numFmtId="0" fontId="0" fillId="0" borderId="0" xfId="0" applyFill="1" applyBorder="1" applyProtection="1"/>
    <xf numFmtId="0" fontId="16" fillId="0" borderId="28" xfId="0" applyFont="1" applyFill="1" applyBorder="1" applyAlignment="1" applyProtection="1">
      <alignment horizontal="center" vertical="center"/>
    </xf>
    <xf numFmtId="0" fontId="16" fillId="0" borderId="28" xfId="0" applyFont="1" applyFill="1" applyBorder="1" applyAlignment="1" applyProtection="1">
      <alignment horizontal="left" vertical="center"/>
    </xf>
    <xf numFmtId="2" fontId="17" fillId="2" borderId="30" xfId="1" applyNumberFormat="1" applyFont="1" applyFill="1" applyBorder="1" applyAlignment="1" applyProtection="1">
      <alignment horizontal="center" vertical="center"/>
    </xf>
    <xf numFmtId="2" fontId="17" fillId="2" borderId="27" xfId="1" applyNumberFormat="1" applyFont="1" applyFill="1" applyBorder="1" applyAlignment="1" applyProtection="1">
      <alignment horizontal="center" vertical="center"/>
    </xf>
    <xf numFmtId="165" fontId="0" fillId="0" borderId="0" xfId="0" applyNumberFormat="1" applyBorder="1" applyProtection="1"/>
    <xf numFmtId="0" fontId="16" fillId="0" borderId="28" xfId="0" applyFont="1" applyFill="1" applyBorder="1" applyAlignment="1" applyProtection="1">
      <alignment vertical="center"/>
    </xf>
    <xf numFmtId="0" fontId="16" fillId="0" borderId="28" xfId="0" applyFont="1" applyFill="1" applyBorder="1" applyAlignment="1" applyProtection="1">
      <alignment horizontal="center" vertical="center" shrinkToFit="1"/>
    </xf>
    <xf numFmtId="2" fontId="17" fillId="2" borderId="28" xfId="1" applyNumberFormat="1" applyFont="1" applyFill="1" applyBorder="1" applyAlignment="1" applyProtection="1">
      <alignment horizontal="center" vertical="center"/>
    </xf>
    <xf numFmtId="1" fontId="2" fillId="5" borderId="21" xfId="0" applyNumberFormat="1" applyFont="1" applyFill="1" applyBorder="1" applyAlignment="1" applyProtection="1">
      <alignment vertical="center"/>
    </xf>
    <xf numFmtId="0" fontId="2" fillId="5" borderId="14" xfId="0" applyFont="1" applyFill="1" applyBorder="1" applyAlignment="1" applyProtection="1">
      <alignment vertical="center"/>
    </xf>
    <xf numFmtId="0" fontId="2" fillId="5" borderId="31" xfId="0" applyFont="1" applyFill="1" applyBorder="1" applyAlignment="1" applyProtection="1">
      <alignment vertical="center"/>
    </xf>
    <xf numFmtId="4" fontId="19" fillId="5" borderId="32" xfId="1" applyNumberFormat="1" applyFont="1" applyFill="1" applyBorder="1" applyAlignment="1" applyProtection="1">
      <alignment horizontal="center" vertical="center"/>
    </xf>
    <xf numFmtId="2" fontId="19" fillId="5" borderId="14" xfId="1" applyNumberFormat="1" applyFont="1" applyFill="1" applyBorder="1" applyAlignment="1" applyProtection="1">
      <alignment horizontal="center" vertical="center"/>
    </xf>
    <xf numFmtId="0" fontId="2" fillId="5" borderId="33" xfId="0" applyFont="1" applyFill="1" applyBorder="1" applyAlignment="1" applyProtection="1">
      <alignment horizontal="center" vertical="center"/>
    </xf>
    <xf numFmtId="0" fontId="2" fillId="5" borderId="14" xfId="0" applyFont="1" applyFill="1" applyBorder="1" applyAlignment="1" applyProtection="1">
      <alignment horizontal="center" vertical="center"/>
    </xf>
    <xf numFmtId="4" fontId="20" fillId="2" borderId="34" xfId="1" applyNumberFormat="1" applyFont="1" applyFill="1" applyBorder="1" applyAlignment="1" applyProtection="1">
      <alignment horizontal="center" vertical="center"/>
    </xf>
    <xf numFmtId="9" fontId="20" fillId="5" borderId="35" xfId="2" applyNumberFormat="1" applyFont="1" applyFill="1" applyBorder="1" applyAlignment="1" applyProtection="1">
      <alignment horizontal="center" vertical="center"/>
    </xf>
    <xf numFmtId="0" fontId="21" fillId="0" borderId="0" xfId="0" applyFont="1" applyBorder="1" applyProtection="1"/>
    <xf numFmtId="4" fontId="22" fillId="5" borderId="32" xfId="1" applyNumberFormat="1" applyFont="1" applyFill="1" applyBorder="1" applyAlignment="1" applyProtection="1">
      <alignment horizontal="center" vertical="center"/>
    </xf>
    <xf numFmtId="1" fontId="2" fillId="0" borderId="36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Fill="1" applyBorder="1" applyAlignment="1" applyProtection="1">
      <alignment horizontal="center" vertical="center"/>
    </xf>
    <xf numFmtId="1" fontId="2" fillId="0" borderId="38" xfId="0" applyNumberFormat="1" applyFont="1" applyFill="1" applyBorder="1" applyAlignment="1" applyProtection="1">
      <alignment horizontal="center" vertical="center"/>
    </xf>
    <xf numFmtId="1" fontId="2" fillId="0" borderId="39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2" fillId="0" borderId="40" xfId="0" applyNumberFormat="1" applyFont="1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horizontal="center" vertical="center"/>
    </xf>
    <xf numFmtId="0" fontId="0" fillId="5" borderId="37" xfId="0" applyFill="1" applyBorder="1" applyAlignment="1" applyProtection="1">
      <alignment horizontal="center" vertical="center"/>
    </xf>
    <xf numFmtId="0" fontId="0" fillId="5" borderId="36" xfId="0" applyFill="1" applyBorder="1" applyAlignment="1" applyProtection="1">
      <alignment vertical="center"/>
    </xf>
    <xf numFmtId="0" fontId="0" fillId="5" borderId="37" xfId="0" applyFill="1" applyBorder="1" applyAlignment="1" applyProtection="1">
      <alignment vertical="center"/>
    </xf>
    <xf numFmtId="0" fontId="0" fillId="5" borderId="38" xfId="0" applyFill="1" applyBorder="1" applyAlignment="1" applyProtection="1">
      <alignment horizontal="center" vertical="center"/>
    </xf>
    <xf numFmtId="0" fontId="0" fillId="5" borderId="41" xfId="0" applyFill="1" applyBorder="1" applyAlignment="1" applyProtection="1">
      <alignment horizontal="center" vertical="center"/>
    </xf>
    <xf numFmtId="0" fontId="0" fillId="5" borderId="42" xfId="0" applyFill="1" applyBorder="1" applyAlignment="1" applyProtection="1">
      <alignment horizontal="center" vertical="center"/>
    </xf>
    <xf numFmtId="0" fontId="0" fillId="5" borderId="41" xfId="0" applyFill="1" applyBorder="1" applyAlignment="1" applyProtection="1">
      <alignment vertical="center"/>
    </xf>
    <xf numFmtId="0" fontId="0" fillId="5" borderId="42" xfId="0" applyFill="1" applyBorder="1" applyAlignment="1" applyProtection="1">
      <alignment vertical="center"/>
    </xf>
    <xf numFmtId="0" fontId="0" fillId="5" borderId="43" xfId="0" applyFill="1" applyBorder="1" applyAlignment="1" applyProtection="1">
      <alignment horizontal="center" vertical="center"/>
    </xf>
    <xf numFmtId="0" fontId="23" fillId="0" borderId="44" xfId="0" applyFont="1" applyBorder="1" applyAlignment="1" applyProtection="1">
      <alignment horizontal="center" vertical="center" wrapText="1"/>
    </xf>
    <xf numFmtId="0" fontId="23" fillId="0" borderId="45" xfId="0" applyFont="1" applyBorder="1" applyAlignment="1" applyProtection="1">
      <alignment horizontal="center" vertical="center" wrapText="1"/>
    </xf>
    <xf numFmtId="0" fontId="23" fillId="0" borderId="46" xfId="0" applyFont="1" applyBorder="1" applyAlignment="1" applyProtection="1">
      <alignment horizontal="center" vertical="center" wrapText="1"/>
    </xf>
    <xf numFmtId="0" fontId="23" fillId="0" borderId="2" xfId="0" applyFont="1" applyBorder="1" applyAlignment="1" applyProtection="1">
      <alignment horizontal="center" vertical="center" wrapText="1"/>
    </xf>
    <xf numFmtId="0" fontId="23" fillId="0" borderId="47" xfId="0" applyFont="1" applyBorder="1" applyAlignment="1" applyProtection="1">
      <alignment horizontal="center" vertical="center" wrapText="1"/>
    </xf>
    <xf numFmtId="0" fontId="23" fillId="0" borderId="48" xfId="0" applyFont="1" applyBorder="1" applyAlignment="1" applyProtection="1">
      <alignment horizontal="center" vertical="center" wrapText="1"/>
    </xf>
    <xf numFmtId="0" fontId="23" fillId="0" borderId="49" xfId="0" applyFont="1" applyBorder="1" applyAlignment="1" applyProtection="1">
      <alignment horizontal="center" vertical="center" wrapText="1"/>
    </xf>
    <xf numFmtId="0" fontId="23" fillId="0" borderId="39" xfId="0" applyFont="1" applyBorder="1" applyAlignment="1" applyProtection="1">
      <alignment horizontal="center" vertical="center" wrapText="1"/>
    </xf>
    <xf numFmtId="0" fontId="23" fillId="0" borderId="7" xfId="0" applyFont="1" applyBorder="1" applyAlignment="1" applyProtection="1">
      <alignment horizontal="center" vertical="center" wrapText="1"/>
    </xf>
    <xf numFmtId="0" fontId="23" fillId="0" borderId="40" xfId="0" applyFont="1" applyBorder="1" applyAlignment="1" applyProtection="1">
      <alignment horizontal="center" vertical="center" wrapText="1"/>
    </xf>
    <xf numFmtId="0" fontId="2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/>
    <xf numFmtId="0" fontId="0" fillId="5" borderId="0" xfId="0" applyFill="1" applyBorder="1" applyProtection="1"/>
    <xf numFmtId="0" fontId="24" fillId="0" borderId="0" xfId="0" applyFont="1" applyBorder="1" applyAlignment="1" applyProtection="1">
      <alignment vertical="center"/>
    </xf>
    <xf numFmtId="0" fontId="25" fillId="2" borderId="50" xfId="0" applyFont="1" applyFill="1" applyBorder="1" applyAlignment="1" applyProtection="1">
      <alignment horizontal="center" vertical="center"/>
    </xf>
    <xf numFmtId="0" fontId="25" fillId="2" borderId="51" xfId="0" applyFont="1" applyFill="1" applyBorder="1" applyAlignment="1" applyProtection="1">
      <alignment horizontal="center" vertical="center"/>
    </xf>
    <xf numFmtId="0" fontId="25" fillId="2" borderId="52" xfId="0" applyFont="1" applyFill="1" applyBorder="1" applyAlignment="1" applyProtection="1">
      <alignment horizontal="center" vertical="center"/>
    </xf>
    <xf numFmtId="0" fontId="25" fillId="2" borderId="52" xfId="0" applyFont="1" applyFill="1" applyBorder="1" applyAlignment="1" applyProtection="1">
      <alignment horizontal="center" vertical="center"/>
    </xf>
    <xf numFmtId="0" fontId="25" fillId="2" borderId="53" xfId="0" applyFont="1" applyFill="1" applyBorder="1" applyAlignment="1" applyProtection="1">
      <alignment horizontal="center" vertical="center"/>
    </xf>
    <xf numFmtId="0" fontId="26" fillId="2" borderId="54" xfId="0" applyFont="1" applyFill="1" applyBorder="1" applyAlignment="1" applyProtection="1">
      <alignment horizontal="center" vertical="top"/>
    </xf>
    <xf numFmtId="0" fontId="26" fillId="2" borderId="55" xfId="0" applyFont="1" applyFill="1" applyBorder="1" applyAlignment="1" applyProtection="1">
      <alignment horizontal="center" vertical="top"/>
    </xf>
    <xf numFmtId="0" fontId="26" fillId="2" borderId="56" xfId="0" applyFont="1" applyFill="1" applyBorder="1" applyAlignment="1" applyProtection="1">
      <alignment horizontal="center" vertical="top"/>
    </xf>
    <xf numFmtId="0" fontId="27" fillId="2" borderId="56" xfId="0" applyFont="1" applyFill="1" applyBorder="1" applyAlignment="1" applyProtection="1">
      <alignment horizontal="center" vertical="top"/>
    </xf>
    <xf numFmtId="0" fontId="0" fillId="2" borderId="56" xfId="0" applyFill="1" applyBorder="1" applyAlignment="1" applyProtection="1">
      <alignment horizontal="center"/>
    </xf>
    <xf numFmtId="0" fontId="0" fillId="2" borderId="57" xfId="0" applyFill="1" applyBorder="1" applyAlignment="1" applyProtection="1">
      <alignment horizontal="center"/>
    </xf>
    <xf numFmtId="1" fontId="0" fillId="0" borderId="0" xfId="0" applyNumberFormat="1" applyFill="1" applyBorder="1" applyProtection="1"/>
    <xf numFmtId="166" fontId="0" fillId="0" borderId="0" xfId="0" applyNumberFormat="1" applyFill="1" applyBorder="1" applyProtection="1"/>
    <xf numFmtId="0" fontId="24" fillId="0" borderId="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/>
    <xf numFmtId="0" fontId="0" fillId="5" borderId="4" xfId="0" applyFill="1" applyBorder="1" applyProtection="1"/>
    <xf numFmtId="43" fontId="0" fillId="5" borderId="0" xfId="0" applyNumberFormat="1" applyFill="1" applyBorder="1" applyProtection="1"/>
    <xf numFmtId="0" fontId="0" fillId="0" borderId="4" xfId="0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4" fillId="0" borderId="0" xfId="0" applyFont="1" applyBorder="1" applyAlignment="1" applyProtection="1">
      <alignment horizontal="center" vertical="center"/>
    </xf>
    <xf numFmtId="0" fontId="24" fillId="0" borderId="0" xfId="0" applyFont="1" applyBorder="1" applyAlignment="1" applyProtection="1">
      <alignment horizontal="right" vertical="center"/>
    </xf>
  </cellXfs>
  <cellStyles count="3">
    <cellStyle name="Comma" xfId="1" builtinId="3"/>
    <cellStyle name="Normal" xfId="0" builtinId="0"/>
    <cellStyle name="Percent" xfId="2" builtinId="5"/>
  </cellStyles>
  <dxfs count="13">
    <dxf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  <dxf>
      <fill>
        <patternFill>
          <bgColor theme="3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" name="TextBox 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" name="TextBox 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" name="TextBox 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" name="TextBox 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" name="TextBox 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" name="TextBox 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" name="TextBox 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9" name="TextBox 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0" name="TextBox 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1" name="TextBox 1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2" name="TextBox 1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90487</xdr:colOff>
      <xdr:row>21</xdr:row>
      <xdr:rowOff>0</xdr:rowOff>
    </xdr:from>
    <xdr:ext cx="65" cy="172227"/>
    <xdr:sp macro="" textlink="">
      <xdr:nvSpPr>
        <xdr:cNvPr id="13" name="TextBox 12"/>
        <xdr:cNvSpPr txBox="1"/>
      </xdr:nvSpPr>
      <xdr:spPr>
        <a:xfrm>
          <a:off x="9872662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18</xdr:col>
      <xdr:colOff>90487</xdr:colOff>
      <xdr:row>21</xdr:row>
      <xdr:rowOff>0</xdr:rowOff>
    </xdr:from>
    <xdr:ext cx="65" cy="172227"/>
    <xdr:sp macro="" textlink="">
      <xdr:nvSpPr>
        <xdr:cNvPr id="14" name="TextBox 13"/>
        <xdr:cNvSpPr txBox="1"/>
      </xdr:nvSpPr>
      <xdr:spPr>
        <a:xfrm>
          <a:off x="9872662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5" name="TextBox 1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6" name="TextBox 1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7" name="TextBox 1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8" name="TextBox 1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19" name="TextBox 1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0" name="TextBox 1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1" name="TextBox 2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2" name="TextBox 2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3" name="TextBox 2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4" name="TextBox 2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5" name="TextBox 2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6" name="TextBox 2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7" name="TextBox 2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8" name="TextBox 2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29" name="TextBox 2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0" name="TextBox 2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1" name="TextBox 3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2" name="TextBox 3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3" name="TextBox 3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4" name="TextBox 3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5" name="TextBox 3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6" name="TextBox 3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7" name="TextBox 3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8" name="TextBox 3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39" name="TextBox 3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0" name="TextBox 3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1" name="TextBox 4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2" name="TextBox 4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3" name="TextBox 4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4" name="TextBox 4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5" name="TextBox 4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6" name="TextBox 4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7" name="TextBox 4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8" name="TextBox 4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49" name="TextBox 4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0" name="TextBox 4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1" name="TextBox 5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2" name="TextBox 5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3" name="TextBox 5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4" name="TextBox 5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5" name="TextBox 5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6" name="TextBox 5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7" name="TextBox 5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8" name="TextBox 5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59" name="TextBox 5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0" name="TextBox 5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1" name="TextBox 6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3" name="TextBox 6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4" name="TextBox 6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5" name="TextBox 6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6" name="TextBox 6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7" name="TextBox 6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8" name="TextBox 6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69" name="TextBox 6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0" name="TextBox 6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1" name="TextBox 7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2" name="TextBox 7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3" name="TextBox 7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4" name="TextBox 7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5" name="TextBox 7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6" name="TextBox 75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7" name="TextBox 76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8" name="TextBox 77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79" name="TextBox 78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0" name="TextBox 79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1" name="TextBox 80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2" name="TextBox 81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3" name="TextBox 82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4" name="TextBox 83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21</xdr:col>
      <xdr:colOff>63455</xdr:colOff>
      <xdr:row>21</xdr:row>
      <xdr:rowOff>0</xdr:rowOff>
    </xdr:from>
    <xdr:ext cx="65" cy="172227"/>
    <xdr:sp macro="" textlink="">
      <xdr:nvSpPr>
        <xdr:cNvPr id="85" name="TextBox 84"/>
        <xdr:cNvSpPr txBox="1"/>
      </xdr:nvSpPr>
      <xdr:spPr>
        <a:xfrm rot="270539">
          <a:off x="10674305" y="7877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Over%20Time%20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ular"/>
      <sheetName val="Normal OT"/>
      <sheetName val="Extra OT"/>
    </sheetNames>
    <sheetDataSet>
      <sheetData sheetId="0"/>
      <sheetData sheetId="1">
        <row r="15">
          <cell r="AS15">
            <v>618.75</v>
          </cell>
        </row>
      </sheetData>
      <sheetData sheetId="2">
        <row r="15">
          <cell r="AS15">
            <v>478.125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2447"/>
  <sheetViews>
    <sheetView tabSelected="1" zoomScale="74" zoomScaleNormal="74" workbookViewId="0">
      <pane xSplit="1" ySplit="8" topLeftCell="B9" activePane="bottomRight" state="frozen"/>
      <selection activeCell="G288" sqref="G288:J288"/>
      <selection pane="topRight" activeCell="G288" sqref="G288:J288"/>
      <selection pane="bottomLeft" activeCell="G288" sqref="G288:J288"/>
      <selection pane="bottomRight" sqref="A1:AS2"/>
    </sheetView>
  </sheetViews>
  <sheetFormatPr defaultRowHeight="15" x14ac:dyDescent="0.25"/>
  <cols>
    <col min="1" max="1" width="9.140625" style="139" customWidth="1"/>
    <col min="2" max="2" width="10.7109375" style="10" bestFit="1" customWidth="1"/>
    <col min="3" max="3" width="32.5703125" style="10" customWidth="1"/>
    <col min="4" max="4" width="16.7109375" style="10" customWidth="1"/>
    <col min="5" max="5" width="13.28515625" style="10" customWidth="1"/>
    <col min="6" max="6" width="7.5703125" style="10" customWidth="1"/>
    <col min="7" max="7" width="7.140625" style="10" customWidth="1"/>
    <col min="8" max="8" width="8.140625" style="10" customWidth="1"/>
    <col min="9" max="39" width="4.140625" style="10" customWidth="1"/>
    <col min="40" max="43" width="8.7109375" style="10" customWidth="1"/>
    <col min="44" max="44" width="11.85546875" style="10" customWidth="1"/>
    <col min="45" max="45" width="11.85546875" style="10" bestFit="1" customWidth="1"/>
    <col min="46" max="46" width="9.140625" style="10"/>
    <col min="47" max="47" width="15.42578125" style="10" customWidth="1"/>
    <col min="48" max="48" width="13.85546875" style="10" bestFit="1" customWidth="1"/>
    <col min="49" max="59" width="9.140625" style="10"/>
    <col min="60" max="90" width="4.28515625" style="10" customWidth="1"/>
    <col min="91" max="91" width="9.140625" style="10" customWidth="1"/>
    <col min="92" max="122" width="4.28515625" style="10" customWidth="1"/>
    <col min="123" max="136" width="9.140625" style="10" customWidth="1"/>
    <col min="137" max="137" width="14.28515625" style="10" customWidth="1"/>
    <col min="138" max="218" width="9.140625" style="10" customWidth="1"/>
    <col min="219" max="16384" width="9.140625" style="10"/>
  </cols>
  <sheetData>
    <row r="1" spans="1:137" s="5" customFormat="1" ht="3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3"/>
      <c r="AT1" s="4"/>
      <c r="AU1" s="4"/>
      <c r="AV1" s="4"/>
      <c r="AW1" s="4"/>
    </row>
    <row r="2" spans="1:137" ht="84.7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8"/>
      <c r="AT2" s="9"/>
      <c r="AU2" s="9"/>
      <c r="AV2" s="9"/>
      <c r="AW2" s="9"/>
    </row>
    <row r="3" spans="1:137" ht="48" customHeight="1" x14ac:dyDescent="0.2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9"/>
      <c r="AU3" s="9"/>
      <c r="AV3" s="9"/>
      <c r="AW3" s="9"/>
    </row>
    <row r="4" spans="1:137" ht="24.75" customHeight="1" x14ac:dyDescent="0.25">
      <c r="A4" s="13" t="s">
        <v>2</v>
      </c>
      <c r="B4" s="14"/>
      <c r="C4" s="14"/>
      <c r="D4" s="14"/>
      <c r="E4" s="14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6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9"/>
      <c r="AU4" s="9"/>
      <c r="AV4" s="9"/>
      <c r="AW4" s="9"/>
    </row>
    <row r="5" spans="1:137" ht="36" customHeight="1" thickBot="1" x14ac:dyDescent="0.5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9"/>
      <c r="AE5" s="19"/>
      <c r="AF5" s="19"/>
      <c r="AG5" s="20" t="s">
        <v>3</v>
      </c>
      <c r="AH5" s="20"/>
      <c r="AI5" s="20"/>
      <c r="AJ5" s="21"/>
      <c r="AK5" s="22">
        <f>SUM(AP10:AP17)</f>
        <v>12</v>
      </c>
      <c r="AL5" s="23"/>
      <c r="AM5" s="24"/>
      <c r="AN5" s="25"/>
      <c r="AO5" s="26" t="s">
        <v>4</v>
      </c>
      <c r="AP5" s="26"/>
      <c r="AQ5" s="27">
        <f>SUM(AQ10:AQ17)</f>
        <v>0</v>
      </c>
      <c r="AR5" s="18"/>
      <c r="AS5" s="28"/>
      <c r="AT5" s="9"/>
      <c r="AU5" s="9"/>
      <c r="AV5" s="9"/>
      <c r="AW5" s="9"/>
      <c r="EG5" s="29"/>
    </row>
    <row r="6" spans="1:137" ht="36" hidden="1" customHeight="1" thickTop="1" thickBot="1" x14ac:dyDescent="0.5">
      <c r="A6" s="30"/>
      <c r="B6" s="30"/>
      <c r="C6" s="30"/>
      <c r="D6" s="30"/>
      <c r="E6" s="30"/>
      <c r="F6" s="30"/>
      <c r="G6" s="30"/>
      <c r="H6" s="30"/>
      <c r="I6" s="18">
        <f>WEEKDAY(DATE(YEAR($T$7),MONTH($T$7),DAY(I8)),1)</f>
        <v>2</v>
      </c>
      <c r="J6" s="18">
        <f t="shared" ref="J6:AM6" si="0">WEEKDAY(DATE(YEAR($T$7),MONTH($T$7),DAY(J8)),1)</f>
        <v>3</v>
      </c>
      <c r="K6" s="18">
        <f t="shared" si="0"/>
        <v>4</v>
      </c>
      <c r="L6" s="18">
        <f t="shared" si="0"/>
        <v>5</v>
      </c>
      <c r="M6" s="18">
        <f t="shared" si="0"/>
        <v>6</v>
      </c>
      <c r="N6" s="18">
        <f t="shared" si="0"/>
        <v>7</v>
      </c>
      <c r="O6" s="18">
        <f t="shared" si="0"/>
        <v>1</v>
      </c>
      <c r="P6" s="18">
        <f t="shared" si="0"/>
        <v>2</v>
      </c>
      <c r="Q6" s="18">
        <f t="shared" si="0"/>
        <v>3</v>
      </c>
      <c r="R6" s="18">
        <f t="shared" si="0"/>
        <v>4</v>
      </c>
      <c r="S6" s="18">
        <f t="shared" si="0"/>
        <v>5</v>
      </c>
      <c r="T6" s="18">
        <f t="shared" si="0"/>
        <v>6</v>
      </c>
      <c r="U6" s="18">
        <f t="shared" si="0"/>
        <v>7</v>
      </c>
      <c r="V6" s="18">
        <f t="shared" si="0"/>
        <v>1</v>
      </c>
      <c r="W6" s="18">
        <f t="shared" si="0"/>
        <v>2</v>
      </c>
      <c r="X6" s="18">
        <f t="shared" si="0"/>
        <v>3</v>
      </c>
      <c r="Y6" s="18">
        <f t="shared" si="0"/>
        <v>4</v>
      </c>
      <c r="Z6" s="18">
        <f t="shared" si="0"/>
        <v>5</v>
      </c>
      <c r="AA6" s="18">
        <f t="shared" si="0"/>
        <v>6</v>
      </c>
      <c r="AB6" s="18">
        <f t="shared" si="0"/>
        <v>7</v>
      </c>
      <c r="AC6" s="18">
        <f t="shared" si="0"/>
        <v>1</v>
      </c>
      <c r="AD6" s="18">
        <f t="shared" si="0"/>
        <v>2</v>
      </c>
      <c r="AE6" s="18">
        <f t="shared" si="0"/>
        <v>3</v>
      </c>
      <c r="AF6" s="18">
        <f t="shared" si="0"/>
        <v>4</v>
      </c>
      <c r="AG6" s="18">
        <f t="shared" si="0"/>
        <v>5</v>
      </c>
      <c r="AH6" s="18">
        <f t="shared" si="0"/>
        <v>6</v>
      </c>
      <c r="AI6" s="18">
        <f t="shared" si="0"/>
        <v>7</v>
      </c>
      <c r="AJ6" s="18">
        <f t="shared" si="0"/>
        <v>1</v>
      </c>
      <c r="AK6" s="18">
        <f t="shared" si="0"/>
        <v>2</v>
      </c>
      <c r="AL6" s="18">
        <f t="shared" si="0"/>
        <v>3</v>
      </c>
      <c r="AM6" s="18">
        <f t="shared" si="0"/>
        <v>1</v>
      </c>
      <c r="AN6" s="31"/>
      <c r="AO6" s="32"/>
      <c r="AP6" s="32"/>
      <c r="AQ6" s="33"/>
      <c r="AR6" s="30"/>
      <c r="AS6" s="30"/>
      <c r="AT6" s="9"/>
      <c r="AU6" s="9"/>
      <c r="AV6" s="9"/>
      <c r="AW6" s="9"/>
      <c r="EG6" s="29"/>
    </row>
    <row r="7" spans="1:137" ht="27.75" customHeight="1" thickTop="1" thickBot="1" x14ac:dyDescent="0.3">
      <c r="A7" s="34" t="s">
        <v>5</v>
      </c>
      <c r="B7" s="35" t="s">
        <v>6</v>
      </c>
      <c r="C7" s="35" t="s">
        <v>7</v>
      </c>
      <c r="D7" s="35" t="s">
        <v>8</v>
      </c>
      <c r="E7" s="35" t="s">
        <v>9</v>
      </c>
      <c r="F7" s="36" t="s">
        <v>10</v>
      </c>
      <c r="G7" s="36" t="s">
        <v>11</v>
      </c>
      <c r="H7" s="36" t="s">
        <v>12</v>
      </c>
      <c r="I7" s="37" t="s">
        <v>13</v>
      </c>
      <c r="J7" s="38"/>
      <c r="K7" s="38"/>
      <c r="L7" s="38"/>
      <c r="M7" s="38"/>
      <c r="N7" s="38"/>
      <c r="O7" s="38"/>
      <c r="P7" s="38"/>
      <c r="Q7" s="38"/>
      <c r="R7" s="38"/>
      <c r="S7" s="39"/>
      <c r="T7" s="40">
        <v>44256</v>
      </c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2"/>
      <c r="AN7" s="43" t="s">
        <v>14</v>
      </c>
      <c r="AO7" s="43" t="s">
        <v>15</v>
      </c>
      <c r="AP7" s="43" t="s">
        <v>16</v>
      </c>
      <c r="AQ7" s="43" t="s">
        <v>17</v>
      </c>
      <c r="AR7" s="43" t="s">
        <v>18</v>
      </c>
      <c r="AS7" s="44" t="s">
        <v>19</v>
      </c>
      <c r="AT7" s="9"/>
      <c r="AU7" s="9"/>
      <c r="AV7" s="9"/>
      <c r="AW7" s="9"/>
      <c r="EG7" s="29"/>
    </row>
    <row r="8" spans="1:137" ht="19.5" customHeight="1" thickTop="1" thickBot="1" x14ac:dyDescent="0.3">
      <c r="A8" s="45"/>
      <c r="B8" s="46"/>
      <c r="C8" s="46"/>
      <c r="D8" s="46"/>
      <c r="E8" s="46"/>
      <c r="F8" s="47"/>
      <c r="G8" s="47"/>
      <c r="H8" s="47"/>
      <c r="I8" s="48">
        <v>1</v>
      </c>
      <c r="J8" s="48">
        <v>2</v>
      </c>
      <c r="K8" s="48">
        <v>3</v>
      </c>
      <c r="L8" s="48">
        <v>4</v>
      </c>
      <c r="M8" s="49">
        <v>5</v>
      </c>
      <c r="N8" s="48">
        <v>6</v>
      </c>
      <c r="O8" s="48">
        <v>7</v>
      </c>
      <c r="P8" s="48">
        <v>8</v>
      </c>
      <c r="Q8" s="48">
        <v>9</v>
      </c>
      <c r="R8" s="48">
        <v>10</v>
      </c>
      <c r="S8" s="48">
        <v>11</v>
      </c>
      <c r="T8" s="49">
        <v>12</v>
      </c>
      <c r="U8" s="48">
        <v>13</v>
      </c>
      <c r="V8" s="48">
        <v>14</v>
      </c>
      <c r="W8" s="48">
        <v>15</v>
      </c>
      <c r="X8" s="48">
        <v>16</v>
      </c>
      <c r="Y8" s="48">
        <v>17</v>
      </c>
      <c r="Z8" s="48">
        <v>18</v>
      </c>
      <c r="AA8" s="49">
        <v>19</v>
      </c>
      <c r="AB8" s="48">
        <v>20</v>
      </c>
      <c r="AC8" s="48">
        <v>21</v>
      </c>
      <c r="AD8" s="48">
        <v>22</v>
      </c>
      <c r="AE8" s="48">
        <v>23</v>
      </c>
      <c r="AF8" s="48">
        <v>24</v>
      </c>
      <c r="AG8" s="48">
        <v>25</v>
      </c>
      <c r="AH8" s="49">
        <v>26</v>
      </c>
      <c r="AI8" s="48">
        <v>27</v>
      </c>
      <c r="AJ8" s="48">
        <v>28</v>
      </c>
      <c r="AK8" s="48">
        <v>29</v>
      </c>
      <c r="AL8" s="48">
        <v>30</v>
      </c>
      <c r="AM8" s="48"/>
      <c r="AN8" s="50"/>
      <c r="AO8" s="50"/>
      <c r="AP8" s="50"/>
      <c r="AQ8" s="50"/>
      <c r="AR8" s="50"/>
      <c r="AS8" s="51"/>
      <c r="AT8" s="9"/>
      <c r="AU8" s="9"/>
      <c r="AV8" s="9"/>
      <c r="AW8" s="9"/>
      <c r="BH8" s="10">
        <v>1</v>
      </c>
      <c r="BI8" s="10">
        <v>2</v>
      </c>
      <c r="BJ8" s="10">
        <v>3</v>
      </c>
      <c r="BK8" s="10">
        <v>4</v>
      </c>
      <c r="BL8" s="10">
        <v>5</v>
      </c>
      <c r="BM8" s="10">
        <v>6</v>
      </c>
      <c r="BN8" s="10">
        <v>7</v>
      </c>
      <c r="BO8" s="10">
        <v>8</v>
      </c>
      <c r="BP8" s="10">
        <v>9</v>
      </c>
      <c r="BQ8" s="10">
        <v>10</v>
      </c>
      <c r="BR8" s="10">
        <v>11</v>
      </c>
      <c r="BS8" s="10">
        <v>12</v>
      </c>
      <c r="BT8" s="10">
        <v>13</v>
      </c>
      <c r="BU8" s="10">
        <v>14</v>
      </c>
      <c r="BV8" s="10">
        <v>15</v>
      </c>
      <c r="BW8" s="10">
        <v>16</v>
      </c>
      <c r="BX8" s="10">
        <v>17</v>
      </c>
      <c r="BY8" s="10">
        <v>18</v>
      </c>
      <c r="BZ8" s="10">
        <v>19</v>
      </c>
      <c r="CA8" s="10">
        <v>20</v>
      </c>
      <c r="CB8" s="10">
        <v>21</v>
      </c>
      <c r="CC8" s="10">
        <v>22</v>
      </c>
      <c r="CD8" s="10">
        <v>23</v>
      </c>
      <c r="CE8" s="10">
        <v>24</v>
      </c>
      <c r="CF8" s="10">
        <v>25</v>
      </c>
      <c r="CG8" s="10">
        <v>26</v>
      </c>
      <c r="CH8" s="10">
        <v>27</v>
      </c>
      <c r="CI8" s="10">
        <v>28</v>
      </c>
      <c r="CJ8" s="10">
        <v>29</v>
      </c>
      <c r="CK8" s="10">
        <v>30</v>
      </c>
      <c r="CL8" s="10">
        <v>31</v>
      </c>
      <c r="CN8" s="10">
        <v>1</v>
      </c>
      <c r="CO8" s="10">
        <v>2</v>
      </c>
      <c r="CP8" s="10">
        <v>3</v>
      </c>
      <c r="CQ8" s="10">
        <v>4</v>
      </c>
      <c r="CR8" s="10">
        <v>5</v>
      </c>
      <c r="CS8" s="10">
        <v>6</v>
      </c>
      <c r="CT8" s="10">
        <v>7</v>
      </c>
      <c r="CU8" s="10">
        <v>8</v>
      </c>
      <c r="CV8" s="10">
        <v>9</v>
      </c>
      <c r="CW8" s="10">
        <v>10</v>
      </c>
      <c r="CX8" s="10">
        <v>11</v>
      </c>
      <c r="CY8" s="10">
        <v>12</v>
      </c>
      <c r="CZ8" s="10">
        <v>13</v>
      </c>
      <c r="DA8" s="10">
        <v>14</v>
      </c>
      <c r="DB8" s="10">
        <v>15</v>
      </c>
      <c r="DC8" s="10">
        <v>16</v>
      </c>
      <c r="DD8" s="10">
        <v>17</v>
      </c>
      <c r="DE8" s="10">
        <v>18</v>
      </c>
      <c r="DF8" s="10">
        <v>19</v>
      </c>
      <c r="DG8" s="10">
        <v>20</v>
      </c>
      <c r="DH8" s="10">
        <v>21</v>
      </c>
      <c r="DI8" s="10">
        <v>22</v>
      </c>
      <c r="DJ8" s="10">
        <v>23</v>
      </c>
      <c r="DK8" s="10">
        <v>24</v>
      </c>
      <c r="DL8" s="10">
        <v>25</v>
      </c>
      <c r="DM8" s="10">
        <v>26</v>
      </c>
      <c r="DN8" s="10">
        <v>27</v>
      </c>
      <c r="DO8" s="10">
        <v>28</v>
      </c>
      <c r="DP8" s="10">
        <v>29</v>
      </c>
      <c r="DQ8" s="10">
        <v>30</v>
      </c>
      <c r="DR8" s="10">
        <v>31</v>
      </c>
    </row>
    <row r="9" spans="1:137" ht="19.5" customHeight="1" thickTop="1" thickBot="1" x14ac:dyDescent="0.3">
      <c r="A9" s="52" t="s">
        <v>20</v>
      </c>
      <c r="B9" s="53"/>
      <c r="C9" s="53"/>
      <c r="D9" s="53"/>
      <c r="E9" s="53"/>
      <c r="F9" s="53"/>
      <c r="G9" s="53"/>
      <c r="H9" s="54"/>
      <c r="I9" s="55"/>
      <c r="J9" s="55"/>
      <c r="K9" s="55"/>
      <c r="L9" s="55"/>
      <c r="M9" s="56"/>
      <c r="N9" s="55"/>
      <c r="O9" s="55"/>
      <c r="P9" s="55"/>
      <c r="Q9" s="55"/>
      <c r="R9" s="55"/>
      <c r="S9" s="55"/>
      <c r="T9" s="56"/>
      <c r="U9" s="55"/>
      <c r="V9" s="55"/>
      <c r="W9" s="55"/>
      <c r="X9" s="55"/>
      <c r="Y9" s="55"/>
      <c r="Z9" s="55"/>
      <c r="AA9" s="56"/>
      <c r="AB9" s="55"/>
      <c r="AC9" s="55"/>
      <c r="AD9" s="55"/>
      <c r="AE9" s="55"/>
      <c r="AF9" s="55"/>
      <c r="AG9" s="55"/>
      <c r="AH9" s="56"/>
      <c r="AI9" s="55"/>
      <c r="AJ9" s="55"/>
      <c r="AK9" s="55"/>
      <c r="AL9" s="55"/>
      <c r="AM9" s="55"/>
      <c r="AN9" s="57"/>
      <c r="AO9" s="57"/>
      <c r="AP9" s="57"/>
      <c r="AQ9" s="57"/>
      <c r="AR9" s="57"/>
      <c r="AS9" s="58"/>
      <c r="AT9" s="9"/>
      <c r="AU9" s="9"/>
      <c r="AV9" s="9"/>
      <c r="AW9" s="9"/>
    </row>
    <row r="10" spans="1:137" ht="27" customHeight="1" thickTop="1" x14ac:dyDescent="0.25">
      <c r="A10" s="59">
        <v>1</v>
      </c>
      <c r="B10" s="60">
        <v>50006</v>
      </c>
      <c r="C10" s="61" t="s">
        <v>21</v>
      </c>
      <c r="D10" s="60" t="s">
        <v>22</v>
      </c>
      <c r="E10" s="62">
        <v>2700</v>
      </c>
      <c r="F10" s="63">
        <f>SUM(E10/30/8*1.25)</f>
        <v>14.0625</v>
      </c>
      <c r="G10" s="64">
        <f>SUM(E10/30/8*1.5)</f>
        <v>16.875</v>
      </c>
      <c r="H10" s="64">
        <f>SUM(E10/30/8*2.5)</f>
        <v>28.125</v>
      </c>
      <c r="I10" s="65">
        <v>3</v>
      </c>
      <c r="J10" s="65">
        <v>0</v>
      </c>
      <c r="K10" s="65">
        <v>3</v>
      </c>
      <c r="L10" s="65">
        <v>3</v>
      </c>
      <c r="M10" s="65">
        <v>3</v>
      </c>
      <c r="N10" s="65">
        <v>3</v>
      </c>
      <c r="O10" s="65">
        <v>3</v>
      </c>
      <c r="P10" s="65">
        <v>3</v>
      </c>
      <c r="Q10" s="65">
        <v>0</v>
      </c>
      <c r="R10" s="65">
        <v>3</v>
      </c>
      <c r="S10" s="65">
        <v>3</v>
      </c>
      <c r="T10" s="65">
        <v>3</v>
      </c>
      <c r="U10" s="65">
        <v>3</v>
      </c>
      <c r="V10" s="65">
        <v>3</v>
      </c>
      <c r="W10" s="65">
        <v>3</v>
      </c>
      <c r="X10" s="65">
        <v>0</v>
      </c>
      <c r="Y10" s="65">
        <v>3</v>
      </c>
      <c r="Z10" s="65">
        <v>3</v>
      </c>
      <c r="AA10" s="65">
        <v>3</v>
      </c>
      <c r="AB10" s="65">
        <v>3</v>
      </c>
      <c r="AC10" s="65">
        <v>3</v>
      </c>
      <c r="AD10" s="65">
        <v>3</v>
      </c>
      <c r="AE10" s="65">
        <v>0</v>
      </c>
      <c r="AF10" s="65">
        <v>3</v>
      </c>
      <c r="AG10" s="65">
        <v>3</v>
      </c>
      <c r="AH10" s="65">
        <v>3</v>
      </c>
      <c r="AI10" s="65">
        <v>3</v>
      </c>
      <c r="AJ10" s="65">
        <v>3</v>
      </c>
      <c r="AK10" s="65">
        <v>3</v>
      </c>
      <c r="AL10" s="65">
        <v>0</v>
      </c>
      <c r="AM10" s="65">
        <v>3</v>
      </c>
      <c r="AN10" s="66">
        <f>COUNT(I10:AM10)</f>
        <v>31</v>
      </c>
      <c r="AO10" s="67">
        <f>SUM(I10:AM10)-AP10-AQ10</f>
        <v>66</v>
      </c>
      <c r="AP10" s="68">
        <f>SUMIF(I6:AM6,6,I10:AM10)</f>
        <v>12</v>
      </c>
      <c r="AQ10" s="69">
        <f>SUMIF(I9:AM9,"H",I10:AM10)</f>
        <v>0</v>
      </c>
      <c r="AR10" s="70">
        <f>SUM(F10*AO10+G10*AP10+H10*AQ10)</f>
        <v>1130.625</v>
      </c>
      <c r="AS10" s="71">
        <f t="shared" ref="AS10:AS22" si="1">AR10/E10</f>
        <v>0.41875000000000001</v>
      </c>
      <c r="AT10" s="9"/>
      <c r="AU10" s="9"/>
      <c r="AV10" s="9"/>
      <c r="AW10" s="9"/>
      <c r="BH10" s="10">
        <f>IF(I10="-",0,IF(I10="A",0,IF(I9="H",0,IF(I6=6,0,IF(I10&gt;2,2,I10)))))</f>
        <v>2</v>
      </c>
      <c r="BI10" s="10">
        <f t="shared" ref="BI10:CL18" si="2">IF(J10="-",0,IF(J10="A",0,IF(J9="H",0,IF(J6=6,0,IF(J10&gt;2,2,J10)))))</f>
        <v>0</v>
      </c>
      <c r="BJ10" s="10">
        <f t="shared" si="2"/>
        <v>2</v>
      </c>
      <c r="BK10" s="10">
        <f t="shared" si="2"/>
        <v>2</v>
      </c>
      <c r="BL10" s="10">
        <f t="shared" si="2"/>
        <v>0</v>
      </c>
      <c r="BM10" s="10">
        <f t="shared" si="2"/>
        <v>2</v>
      </c>
      <c r="BN10" s="10">
        <f t="shared" si="2"/>
        <v>2</v>
      </c>
      <c r="BO10" s="10">
        <f t="shared" si="2"/>
        <v>2</v>
      </c>
      <c r="BP10" s="10">
        <f t="shared" si="2"/>
        <v>0</v>
      </c>
      <c r="BQ10" s="10">
        <f t="shared" si="2"/>
        <v>2</v>
      </c>
      <c r="BR10" s="10">
        <f t="shared" si="2"/>
        <v>2</v>
      </c>
      <c r="BS10" s="10">
        <f t="shared" si="2"/>
        <v>0</v>
      </c>
      <c r="BT10" s="10">
        <f t="shared" si="2"/>
        <v>2</v>
      </c>
      <c r="BU10" s="10">
        <f t="shared" si="2"/>
        <v>2</v>
      </c>
      <c r="BV10" s="10">
        <f t="shared" si="2"/>
        <v>2</v>
      </c>
      <c r="BW10" s="10">
        <f t="shared" si="2"/>
        <v>0</v>
      </c>
      <c r="BX10" s="10">
        <f t="shared" si="2"/>
        <v>2</v>
      </c>
      <c r="BY10" s="10">
        <f t="shared" si="2"/>
        <v>2</v>
      </c>
      <c r="BZ10" s="10">
        <f t="shared" si="2"/>
        <v>0</v>
      </c>
      <c r="CA10" s="10">
        <f t="shared" si="2"/>
        <v>2</v>
      </c>
      <c r="CB10" s="10">
        <f t="shared" si="2"/>
        <v>2</v>
      </c>
      <c r="CC10" s="10">
        <f t="shared" si="2"/>
        <v>2</v>
      </c>
      <c r="CD10" s="10">
        <f t="shared" si="2"/>
        <v>0</v>
      </c>
      <c r="CE10" s="10">
        <f t="shared" si="2"/>
        <v>2</v>
      </c>
      <c r="CF10" s="10">
        <f t="shared" si="2"/>
        <v>2</v>
      </c>
      <c r="CG10" s="10">
        <f t="shared" si="2"/>
        <v>0</v>
      </c>
      <c r="CH10" s="10">
        <f t="shared" si="2"/>
        <v>2</v>
      </c>
      <c r="CI10" s="10">
        <f t="shared" si="2"/>
        <v>2</v>
      </c>
      <c r="CJ10" s="10">
        <f t="shared" si="2"/>
        <v>2</v>
      </c>
      <c r="CK10" s="10">
        <f t="shared" si="2"/>
        <v>0</v>
      </c>
      <c r="CL10" s="10">
        <f t="shared" si="2"/>
        <v>2</v>
      </c>
      <c r="CN10" s="72">
        <f t="shared" ref="CN10:DR18" si="3">I10-BH10</f>
        <v>1</v>
      </c>
      <c r="CO10" s="72">
        <f t="shared" si="3"/>
        <v>0</v>
      </c>
      <c r="CP10" s="72">
        <f t="shared" si="3"/>
        <v>1</v>
      </c>
      <c r="CQ10" s="72">
        <f t="shared" si="3"/>
        <v>1</v>
      </c>
      <c r="CR10" s="72">
        <f t="shared" si="3"/>
        <v>3</v>
      </c>
      <c r="CS10" s="72">
        <f t="shared" si="3"/>
        <v>1</v>
      </c>
      <c r="CT10" s="72">
        <f t="shared" si="3"/>
        <v>1</v>
      </c>
      <c r="CU10" s="72">
        <f t="shared" si="3"/>
        <v>1</v>
      </c>
      <c r="CV10" s="72">
        <f t="shared" si="3"/>
        <v>0</v>
      </c>
      <c r="CW10" s="72">
        <f t="shared" si="3"/>
        <v>1</v>
      </c>
      <c r="CX10" s="72">
        <f t="shared" si="3"/>
        <v>1</v>
      </c>
      <c r="CY10" s="72">
        <f t="shared" si="3"/>
        <v>3</v>
      </c>
      <c r="CZ10" s="72">
        <f t="shared" si="3"/>
        <v>1</v>
      </c>
      <c r="DA10" s="72">
        <f t="shared" si="3"/>
        <v>1</v>
      </c>
      <c r="DB10" s="72">
        <f t="shared" si="3"/>
        <v>1</v>
      </c>
      <c r="DC10" s="72">
        <f t="shared" si="3"/>
        <v>0</v>
      </c>
      <c r="DD10" s="72">
        <f t="shared" si="3"/>
        <v>1</v>
      </c>
      <c r="DE10" s="72">
        <f t="shared" si="3"/>
        <v>1</v>
      </c>
      <c r="DF10" s="72">
        <f t="shared" si="3"/>
        <v>3</v>
      </c>
      <c r="DG10" s="72">
        <f t="shared" si="3"/>
        <v>1</v>
      </c>
      <c r="DH10" s="72">
        <f t="shared" si="3"/>
        <v>1</v>
      </c>
      <c r="DI10" s="72">
        <f t="shared" si="3"/>
        <v>1</v>
      </c>
      <c r="DJ10" s="72">
        <f t="shared" si="3"/>
        <v>0</v>
      </c>
      <c r="DK10" s="72">
        <f t="shared" si="3"/>
        <v>1</v>
      </c>
      <c r="DL10" s="72">
        <f t="shared" si="3"/>
        <v>1</v>
      </c>
      <c r="DM10" s="72">
        <f t="shared" si="3"/>
        <v>3</v>
      </c>
      <c r="DN10" s="72">
        <f t="shared" si="3"/>
        <v>1</v>
      </c>
      <c r="DO10" s="72">
        <f t="shared" si="3"/>
        <v>1</v>
      </c>
      <c r="DP10" s="72">
        <f t="shared" si="3"/>
        <v>1</v>
      </c>
      <c r="DQ10" s="72">
        <f t="shared" si="3"/>
        <v>0</v>
      </c>
      <c r="DR10" s="72">
        <f t="shared" si="3"/>
        <v>1</v>
      </c>
      <c r="EG10" s="29"/>
    </row>
    <row r="11" spans="1:137" ht="27" customHeight="1" x14ac:dyDescent="0.25">
      <c r="A11" s="59">
        <v>2</v>
      </c>
      <c r="B11" s="73">
        <v>90000</v>
      </c>
      <c r="C11" s="74" t="s">
        <v>23</v>
      </c>
      <c r="D11" s="73" t="s">
        <v>24</v>
      </c>
      <c r="E11" s="62">
        <v>1200</v>
      </c>
      <c r="F11" s="75">
        <f t="shared" ref="F11:F17" si="4">SUM(E11/30/8*1.25)</f>
        <v>6.25</v>
      </c>
      <c r="G11" s="76">
        <f t="shared" ref="G11:G17" si="5">SUM(E11/30/8*1.5)</f>
        <v>7.5</v>
      </c>
      <c r="H11" s="76">
        <f t="shared" ref="H11:H17" si="6">SUM(E11/30/8*2.5)</f>
        <v>12.5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6">
        <f t="shared" ref="AN11:AN17" si="7">COUNT(I11:AM11)</f>
        <v>0</v>
      </c>
      <c r="AO11" s="67">
        <f t="shared" ref="AO11:AO17" si="8">SUM(J11:O11,Q11:V11,X11:AC11,AE11:AJ11,AL11)</f>
        <v>0</v>
      </c>
      <c r="AP11" s="68">
        <f t="shared" ref="AP11:AP17" si="9">SUM(I11,P11,W11,AD11,AK11)</f>
        <v>0</v>
      </c>
      <c r="AQ11" s="69">
        <f t="shared" ref="AQ11:AQ17" si="10">SUMIF(I10:AM10,"H",I11:AM11)</f>
        <v>0</v>
      </c>
      <c r="AR11" s="70">
        <f t="shared" ref="AR11:AR17" si="11">SUM(F11*AO11+G11*AP11+H11*AQ11)</f>
        <v>0</v>
      </c>
      <c r="AS11" s="71">
        <f t="shared" si="1"/>
        <v>0</v>
      </c>
      <c r="AT11" s="9"/>
      <c r="AU11" s="9"/>
      <c r="AV11" s="9"/>
      <c r="AW11" s="9"/>
      <c r="BH11" s="10">
        <f t="shared" ref="BH11:BW21" si="12">IF(I11="-",0,IF(I11="A",0,IF(I10="H",0,IF(I7=6,0,IF(I11&gt;2,2,I11)))))</f>
        <v>0</v>
      </c>
      <c r="BI11" s="10">
        <f t="shared" si="2"/>
        <v>0</v>
      </c>
      <c r="BJ11" s="10">
        <f t="shared" si="2"/>
        <v>0</v>
      </c>
      <c r="BK11" s="10">
        <f t="shared" si="2"/>
        <v>0</v>
      </c>
      <c r="BL11" s="10">
        <f t="shared" si="2"/>
        <v>0</v>
      </c>
      <c r="BM11" s="10">
        <f t="shared" si="2"/>
        <v>0</v>
      </c>
      <c r="BN11" s="10">
        <f t="shared" si="2"/>
        <v>0</v>
      </c>
      <c r="BO11" s="10">
        <f t="shared" si="2"/>
        <v>0</v>
      </c>
      <c r="BP11" s="10">
        <f t="shared" si="2"/>
        <v>0</v>
      </c>
      <c r="BQ11" s="10">
        <f t="shared" si="2"/>
        <v>0</v>
      </c>
      <c r="BR11" s="10">
        <f t="shared" si="2"/>
        <v>0</v>
      </c>
      <c r="BS11" s="10">
        <f t="shared" si="2"/>
        <v>0</v>
      </c>
      <c r="BT11" s="10">
        <f t="shared" si="2"/>
        <v>0</v>
      </c>
      <c r="BU11" s="10">
        <f t="shared" si="2"/>
        <v>0</v>
      </c>
      <c r="BV11" s="10">
        <f t="shared" si="2"/>
        <v>0</v>
      </c>
      <c r="BW11" s="10">
        <f t="shared" si="2"/>
        <v>0</v>
      </c>
      <c r="BX11" s="10">
        <f t="shared" si="2"/>
        <v>0</v>
      </c>
      <c r="BY11" s="10">
        <f t="shared" si="2"/>
        <v>0</v>
      </c>
      <c r="BZ11" s="10">
        <f t="shared" si="2"/>
        <v>0</v>
      </c>
      <c r="CA11" s="10">
        <f t="shared" si="2"/>
        <v>0</v>
      </c>
      <c r="CB11" s="10">
        <f t="shared" si="2"/>
        <v>0</v>
      </c>
      <c r="CC11" s="10">
        <f t="shared" si="2"/>
        <v>0</v>
      </c>
      <c r="CD11" s="10">
        <f t="shared" si="2"/>
        <v>0</v>
      </c>
      <c r="CE11" s="10">
        <f t="shared" si="2"/>
        <v>0</v>
      </c>
      <c r="CF11" s="10">
        <f t="shared" si="2"/>
        <v>0</v>
      </c>
      <c r="CG11" s="10">
        <f t="shared" si="2"/>
        <v>0</v>
      </c>
      <c r="CH11" s="10">
        <f t="shared" si="2"/>
        <v>0</v>
      </c>
      <c r="CI11" s="10">
        <f t="shared" si="2"/>
        <v>0</v>
      </c>
      <c r="CJ11" s="10">
        <f t="shared" si="2"/>
        <v>0</v>
      </c>
      <c r="CK11" s="10">
        <f t="shared" si="2"/>
        <v>0</v>
      </c>
      <c r="CL11" s="10">
        <f t="shared" si="2"/>
        <v>0</v>
      </c>
      <c r="CN11" s="72">
        <f t="shared" si="3"/>
        <v>0</v>
      </c>
      <c r="CO11" s="72">
        <f t="shared" si="3"/>
        <v>0</v>
      </c>
      <c r="CP11" s="72">
        <f t="shared" si="3"/>
        <v>0</v>
      </c>
      <c r="CQ11" s="72">
        <f t="shared" si="3"/>
        <v>0</v>
      </c>
      <c r="CR11" s="72">
        <f t="shared" si="3"/>
        <v>0</v>
      </c>
      <c r="CS11" s="72">
        <f t="shared" si="3"/>
        <v>0</v>
      </c>
      <c r="CT11" s="72">
        <f t="shared" si="3"/>
        <v>0</v>
      </c>
      <c r="CU11" s="72">
        <f t="shared" si="3"/>
        <v>0</v>
      </c>
      <c r="CV11" s="72">
        <f t="shared" si="3"/>
        <v>0</v>
      </c>
      <c r="CW11" s="72">
        <f t="shared" si="3"/>
        <v>0</v>
      </c>
      <c r="CX11" s="72">
        <f t="shared" si="3"/>
        <v>0</v>
      </c>
      <c r="CY11" s="72">
        <f t="shared" si="3"/>
        <v>0</v>
      </c>
      <c r="CZ11" s="72">
        <f t="shared" si="3"/>
        <v>0</v>
      </c>
      <c r="DA11" s="72">
        <f t="shared" si="3"/>
        <v>0</v>
      </c>
      <c r="DB11" s="72">
        <f t="shared" si="3"/>
        <v>0</v>
      </c>
      <c r="DC11" s="72">
        <f t="shared" si="3"/>
        <v>0</v>
      </c>
      <c r="DD11" s="72">
        <f t="shared" si="3"/>
        <v>0</v>
      </c>
      <c r="DE11" s="72">
        <f t="shared" si="3"/>
        <v>0</v>
      </c>
      <c r="DF11" s="72">
        <f t="shared" si="3"/>
        <v>0</v>
      </c>
      <c r="DG11" s="72">
        <f t="shared" si="3"/>
        <v>0</v>
      </c>
      <c r="DH11" s="72">
        <f t="shared" si="3"/>
        <v>0</v>
      </c>
      <c r="DI11" s="72">
        <f t="shared" si="3"/>
        <v>0</v>
      </c>
      <c r="DJ11" s="72">
        <f t="shared" si="3"/>
        <v>0</v>
      </c>
      <c r="DK11" s="72">
        <f t="shared" si="3"/>
        <v>0</v>
      </c>
      <c r="DL11" s="72">
        <f t="shared" si="3"/>
        <v>0</v>
      </c>
      <c r="DM11" s="72">
        <f t="shared" si="3"/>
        <v>0</v>
      </c>
      <c r="DN11" s="72">
        <f t="shared" si="3"/>
        <v>0</v>
      </c>
      <c r="DO11" s="72">
        <f t="shared" si="3"/>
        <v>0</v>
      </c>
      <c r="DP11" s="72">
        <f t="shared" si="3"/>
        <v>0</v>
      </c>
      <c r="DQ11" s="72">
        <f t="shared" si="3"/>
        <v>0</v>
      </c>
      <c r="DR11" s="72">
        <f t="shared" si="3"/>
        <v>0</v>
      </c>
      <c r="EG11" s="29"/>
    </row>
    <row r="12" spans="1:137" ht="27" customHeight="1" x14ac:dyDescent="0.25">
      <c r="A12" s="59">
        <v>3</v>
      </c>
      <c r="B12" s="73">
        <v>90397</v>
      </c>
      <c r="C12" s="74" t="s">
        <v>25</v>
      </c>
      <c r="D12" s="73" t="s">
        <v>24</v>
      </c>
      <c r="E12" s="62">
        <v>900</v>
      </c>
      <c r="F12" s="75">
        <f t="shared" si="4"/>
        <v>4.6875</v>
      </c>
      <c r="G12" s="76">
        <f t="shared" si="5"/>
        <v>5.625</v>
      </c>
      <c r="H12" s="76">
        <f t="shared" si="6"/>
        <v>9.375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6">
        <f t="shared" si="7"/>
        <v>0</v>
      </c>
      <c r="AO12" s="67">
        <f t="shared" si="8"/>
        <v>0</v>
      </c>
      <c r="AP12" s="68">
        <f t="shared" si="9"/>
        <v>0</v>
      </c>
      <c r="AQ12" s="69">
        <f t="shared" si="10"/>
        <v>0</v>
      </c>
      <c r="AR12" s="70">
        <f t="shared" si="11"/>
        <v>0</v>
      </c>
      <c r="AS12" s="71">
        <f t="shared" si="1"/>
        <v>0</v>
      </c>
      <c r="AT12" s="9"/>
      <c r="AU12" s="9"/>
      <c r="AV12" s="9"/>
      <c r="AW12" s="9"/>
      <c r="BH12" s="10">
        <f t="shared" si="12"/>
        <v>0</v>
      </c>
      <c r="BI12" s="10">
        <f t="shared" si="2"/>
        <v>0</v>
      </c>
      <c r="BJ12" s="10">
        <f t="shared" si="2"/>
        <v>0</v>
      </c>
      <c r="BK12" s="10">
        <f t="shared" si="2"/>
        <v>0</v>
      </c>
      <c r="BL12" s="10">
        <f t="shared" si="2"/>
        <v>0</v>
      </c>
      <c r="BM12" s="10">
        <f t="shared" si="2"/>
        <v>0</v>
      </c>
      <c r="BN12" s="10">
        <f t="shared" si="2"/>
        <v>0</v>
      </c>
      <c r="BO12" s="10">
        <f t="shared" si="2"/>
        <v>0</v>
      </c>
      <c r="BP12" s="10">
        <f t="shared" si="2"/>
        <v>0</v>
      </c>
      <c r="BQ12" s="10">
        <f t="shared" si="2"/>
        <v>0</v>
      </c>
      <c r="BR12" s="10">
        <f t="shared" si="2"/>
        <v>0</v>
      </c>
      <c r="BS12" s="10">
        <f t="shared" si="2"/>
        <v>0</v>
      </c>
      <c r="BT12" s="10">
        <f t="shared" si="2"/>
        <v>0</v>
      </c>
      <c r="BU12" s="10">
        <f t="shared" si="2"/>
        <v>0</v>
      </c>
      <c r="BV12" s="10">
        <f t="shared" si="2"/>
        <v>0</v>
      </c>
      <c r="BW12" s="10">
        <f t="shared" si="2"/>
        <v>0</v>
      </c>
      <c r="BX12" s="10">
        <f t="shared" si="2"/>
        <v>0</v>
      </c>
      <c r="BY12" s="10">
        <f t="shared" si="2"/>
        <v>0</v>
      </c>
      <c r="BZ12" s="10">
        <f t="shared" si="2"/>
        <v>0</v>
      </c>
      <c r="CA12" s="10">
        <f t="shared" si="2"/>
        <v>0</v>
      </c>
      <c r="CB12" s="10">
        <f t="shared" si="2"/>
        <v>0</v>
      </c>
      <c r="CC12" s="10">
        <f t="shared" si="2"/>
        <v>0</v>
      </c>
      <c r="CD12" s="10">
        <f t="shared" si="2"/>
        <v>0</v>
      </c>
      <c r="CE12" s="10">
        <f t="shared" si="2"/>
        <v>0</v>
      </c>
      <c r="CF12" s="10">
        <f t="shared" si="2"/>
        <v>0</v>
      </c>
      <c r="CG12" s="10">
        <f t="shared" si="2"/>
        <v>0</v>
      </c>
      <c r="CH12" s="10">
        <f t="shared" si="2"/>
        <v>0</v>
      </c>
      <c r="CI12" s="10">
        <f t="shared" si="2"/>
        <v>0</v>
      </c>
      <c r="CJ12" s="10">
        <f t="shared" si="2"/>
        <v>0</v>
      </c>
      <c r="CK12" s="10">
        <f t="shared" si="2"/>
        <v>0</v>
      </c>
      <c r="CL12" s="10">
        <f t="shared" si="2"/>
        <v>0</v>
      </c>
      <c r="CN12" s="72">
        <f t="shared" si="3"/>
        <v>0</v>
      </c>
      <c r="CO12" s="72">
        <f t="shared" si="3"/>
        <v>0</v>
      </c>
      <c r="CP12" s="72">
        <f t="shared" si="3"/>
        <v>0</v>
      </c>
      <c r="CQ12" s="72">
        <f t="shared" si="3"/>
        <v>0</v>
      </c>
      <c r="CR12" s="72">
        <f t="shared" si="3"/>
        <v>0</v>
      </c>
      <c r="CS12" s="72">
        <f t="shared" si="3"/>
        <v>0</v>
      </c>
      <c r="CT12" s="72">
        <f t="shared" si="3"/>
        <v>0</v>
      </c>
      <c r="CU12" s="72">
        <f t="shared" si="3"/>
        <v>0</v>
      </c>
      <c r="CV12" s="72">
        <f t="shared" si="3"/>
        <v>0</v>
      </c>
      <c r="CW12" s="72">
        <f t="shared" si="3"/>
        <v>0</v>
      </c>
      <c r="CX12" s="72">
        <f t="shared" si="3"/>
        <v>0</v>
      </c>
      <c r="CY12" s="72">
        <f t="shared" si="3"/>
        <v>0</v>
      </c>
      <c r="CZ12" s="72">
        <f t="shared" si="3"/>
        <v>0</v>
      </c>
      <c r="DA12" s="72">
        <f t="shared" si="3"/>
        <v>0</v>
      </c>
      <c r="DB12" s="72">
        <f t="shared" si="3"/>
        <v>0</v>
      </c>
      <c r="DC12" s="72">
        <f t="shared" si="3"/>
        <v>0</v>
      </c>
      <c r="DD12" s="72">
        <f t="shared" si="3"/>
        <v>0</v>
      </c>
      <c r="DE12" s="72">
        <f t="shared" si="3"/>
        <v>0</v>
      </c>
      <c r="DF12" s="72">
        <f t="shared" si="3"/>
        <v>0</v>
      </c>
      <c r="DG12" s="72">
        <f t="shared" si="3"/>
        <v>0</v>
      </c>
      <c r="DH12" s="72">
        <f t="shared" si="3"/>
        <v>0</v>
      </c>
      <c r="DI12" s="72">
        <f t="shared" si="3"/>
        <v>0</v>
      </c>
      <c r="DJ12" s="72">
        <f t="shared" si="3"/>
        <v>0</v>
      </c>
      <c r="DK12" s="72">
        <f t="shared" si="3"/>
        <v>0</v>
      </c>
      <c r="DL12" s="72">
        <f t="shared" si="3"/>
        <v>0</v>
      </c>
      <c r="DM12" s="72">
        <f t="shared" si="3"/>
        <v>0</v>
      </c>
      <c r="DN12" s="72">
        <f t="shared" si="3"/>
        <v>0</v>
      </c>
      <c r="DO12" s="72">
        <f t="shared" si="3"/>
        <v>0</v>
      </c>
      <c r="DP12" s="72">
        <f t="shared" si="3"/>
        <v>0</v>
      </c>
      <c r="DQ12" s="72">
        <f t="shared" si="3"/>
        <v>0</v>
      </c>
      <c r="DR12" s="72">
        <f t="shared" si="3"/>
        <v>0</v>
      </c>
      <c r="EG12" s="77">
        <v>43466</v>
      </c>
    </row>
    <row r="13" spans="1:137" ht="27" customHeight="1" x14ac:dyDescent="0.25">
      <c r="A13" s="59">
        <v>4</v>
      </c>
      <c r="B13" s="73">
        <v>90397</v>
      </c>
      <c r="C13" s="74" t="s">
        <v>25</v>
      </c>
      <c r="D13" s="73" t="s">
        <v>24</v>
      </c>
      <c r="E13" s="62">
        <v>900</v>
      </c>
      <c r="F13" s="75">
        <f t="shared" ref="F13:F16" si="13">SUM(E13/30/8*1.25)</f>
        <v>4.6875</v>
      </c>
      <c r="G13" s="76">
        <f t="shared" ref="G13:G16" si="14">SUM(E13/30/8*1.5)</f>
        <v>5.625</v>
      </c>
      <c r="H13" s="76">
        <f t="shared" ref="H13:H16" si="15">SUM(E13/30/8*2.5)</f>
        <v>9.375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6">
        <f t="shared" si="7"/>
        <v>0</v>
      </c>
      <c r="AO13" s="67">
        <f t="shared" si="8"/>
        <v>0</v>
      </c>
      <c r="AP13" s="68">
        <f t="shared" si="9"/>
        <v>0</v>
      </c>
      <c r="AQ13" s="69">
        <f t="shared" si="10"/>
        <v>0</v>
      </c>
      <c r="AR13" s="70">
        <f t="shared" si="11"/>
        <v>0</v>
      </c>
      <c r="AS13" s="71">
        <f t="shared" si="1"/>
        <v>0</v>
      </c>
      <c r="AT13" s="9"/>
      <c r="AU13" s="9"/>
      <c r="AV13" s="9"/>
      <c r="AW13" s="9"/>
      <c r="BH13" s="10">
        <f t="shared" si="12"/>
        <v>0</v>
      </c>
      <c r="BI13" s="10">
        <f t="shared" si="2"/>
        <v>0</v>
      </c>
      <c r="BJ13" s="10">
        <f t="shared" si="2"/>
        <v>0</v>
      </c>
      <c r="BK13" s="10">
        <f t="shared" si="2"/>
        <v>0</v>
      </c>
      <c r="BL13" s="10">
        <f t="shared" si="2"/>
        <v>0</v>
      </c>
      <c r="BM13" s="10">
        <f t="shared" si="2"/>
        <v>0</v>
      </c>
      <c r="BN13" s="10">
        <f t="shared" si="2"/>
        <v>0</v>
      </c>
      <c r="BO13" s="10">
        <f t="shared" si="2"/>
        <v>0</v>
      </c>
      <c r="BP13" s="10">
        <f t="shared" si="2"/>
        <v>0</v>
      </c>
      <c r="BQ13" s="10">
        <f t="shared" si="2"/>
        <v>0</v>
      </c>
      <c r="BR13" s="10">
        <f t="shared" si="2"/>
        <v>0</v>
      </c>
      <c r="BS13" s="10">
        <f t="shared" si="2"/>
        <v>0</v>
      </c>
      <c r="BT13" s="10">
        <f t="shared" si="2"/>
        <v>0</v>
      </c>
      <c r="BU13" s="10">
        <f t="shared" si="2"/>
        <v>0</v>
      </c>
      <c r="BV13" s="10">
        <f t="shared" si="2"/>
        <v>0</v>
      </c>
      <c r="BW13" s="10">
        <f t="shared" si="2"/>
        <v>0</v>
      </c>
      <c r="BX13" s="10">
        <f t="shared" si="2"/>
        <v>0</v>
      </c>
      <c r="BY13" s="10">
        <f t="shared" si="2"/>
        <v>0</v>
      </c>
      <c r="BZ13" s="10">
        <f t="shared" si="2"/>
        <v>0</v>
      </c>
      <c r="CA13" s="10">
        <f t="shared" si="2"/>
        <v>0</v>
      </c>
      <c r="CB13" s="10">
        <f t="shared" si="2"/>
        <v>0</v>
      </c>
      <c r="CC13" s="10">
        <f t="shared" si="2"/>
        <v>0</v>
      </c>
      <c r="CD13" s="10">
        <f t="shared" si="2"/>
        <v>0</v>
      </c>
      <c r="CE13" s="10">
        <f t="shared" si="2"/>
        <v>0</v>
      </c>
      <c r="CF13" s="10">
        <f t="shared" si="2"/>
        <v>0</v>
      </c>
      <c r="CG13" s="10">
        <f t="shared" si="2"/>
        <v>0</v>
      </c>
      <c r="CH13" s="10">
        <f t="shared" si="2"/>
        <v>0</v>
      </c>
      <c r="CI13" s="10">
        <f t="shared" si="2"/>
        <v>0</v>
      </c>
      <c r="CJ13" s="10">
        <f t="shared" si="2"/>
        <v>0</v>
      </c>
      <c r="CK13" s="10">
        <f t="shared" si="2"/>
        <v>0</v>
      </c>
      <c r="CL13" s="10">
        <f t="shared" si="2"/>
        <v>0</v>
      </c>
      <c r="CN13" s="72">
        <f t="shared" si="3"/>
        <v>0</v>
      </c>
      <c r="CO13" s="72">
        <f t="shared" si="3"/>
        <v>0</v>
      </c>
      <c r="CP13" s="72">
        <f t="shared" si="3"/>
        <v>0</v>
      </c>
      <c r="CQ13" s="72">
        <f t="shared" si="3"/>
        <v>0</v>
      </c>
      <c r="CR13" s="72">
        <f t="shared" si="3"/>
        <v>0</v>
      </c>
      <c r="CS13" s="72">
        <f t="shared" si="3"/>
        <v>0</v>
      </c>
      <c r="CT13" s="72">
        <f t="shared" si="3"/>
        <v>0</v>
      </c>
      <c r="CU13" s="72">
        <f t="shared" si="3"/>
        <v>0</v>
      </c>
      <c r="CV13" s="72">
        <f t="shared" si="3"/>
        <v>0</v>
      </c>
      <c r="CW13" s="72">
        <f t="shared" si="3"/>
        <v>0</v>
      </c>
      <c r="CX13" s="72">
        <f t="shared" si="3"/>
        <v>0</v>
      </c>
      <c r="CY13" s="72">
        <f t="shared" si="3"/>
        <v>0</v>
      </c>
      <c r="CZ13" s="72">
        <f t="shared" si="3"/>
        <v>0</v>
      </c>
      <c r="DA13" s="72">
        <f t="shared" si="3"/>
        <v>0</v>
      </c>
      <c r="DB13" s="72">
        <f t="shared" si="3"/>
        <v>0</v>
      </c>
      <c r="DC13" s="72">
        <f t="shared" si="3"/>
        <v>0</v>
      </c>
      <c r="DD13" s="72">
        <f t="shared" si="3"/>
        <v>0</v>
      </c>
      <c r="DE13" s="72">
        <f t="shared" si="3"/>
        <v>0</v>
      </c>
      <c r="DF13" s="72">
        <f t="shared" si="3"/>
        <v>0</v>
      </c>
      <c r="DG13" s="72">
        <f t="shared" si="3"/>
        <v>0</v>
      </c>
      <c r="DH13" s="72">
        <f t="shared" si="3"/>
        <v>0</v>
      </c>
      <c r="DI13" s="72">
        <f t="shared" si="3"/>
        <v>0</v>
      </c>
      <c r="DJ13" s="72">
        <f t="shared" si="3"/>
        <v>0</v>
      </c>
      <c r="DK13" s="72">
        <f t="shared" si="3"/>
        <v>0</v>
      </c>
      <c r="DL13" s="72">
        <f t="shared" si="3"/>
        <v>0</v>
      </c>
      <c r="DM13" s="72">
        <f t="shared" si="3"/>
        <v>0</v>
      </c>
      <c r="DN13" s="72">
        <f t="shared" si="3"/>
        <v>0</v>
      </c>
      <c r="DO13" s="72">
        <f t="shared" si="3"/>
        <v>0</v>
      </c>
      <c r="DP13" s="72">
        <f t="shared" si="3"/>
        <v>0</v>
      </c>
      <c r="DQ13" s="72">
        <f t="shared" si="3"/>
        <v>0</v>
      </c>
      <c r="DR13" s="72">
        <f t="shared" si="3"/>
        <v>0</v>
      </c>
      <c r="EG13" s="77">
        <v>43466</v>
      </c>
    </row>
    <row r="14" spans="1:137" ht="27" customHeight="1" x14ac:dyDescent="0.25">
      <c r="A14" s="59">
        <v>5</v>
      </c>
      <c r="B14" s="73">
        <v>90682</v>
      </c>
      <c r="C14" s="78" t="s">
        <v>26</v>
      </c>
      <c r="D14" s="79" t="s">
        <v>27</v>
      </c>
      <c r="E14" s="80">
        <v>700</v>
      </c>
      <c r="F14" s="75">
        <f t="shared" si="13"/>
        <v>3.645833333333333</v>
      </c>
      <c r="G14" s="76">
        <f t="shared" si="14"/>
        <v>4.375</v>
      </c>
      <c r="H14" s="76">
        <f t="shared" si="15"/>
        <v>7.2916666666666661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6">
        <f t="shared" si="7"/>
        <v>0</v>
      </c>
      <c r="AO14" s="67">
        <f t="shared" si="8"/>
        <v>0</v>
      </c>
      <c r="AP14" s="68">
        <f t="shared" si="9"/>
        <v>0</v>
      </c>
      <c r="AQ14" s="69">
        <f t="shared" si="10"/>
        <v>0</v>
      </c>
      <c r="AR14" s="70">
        <f t="shared" si="11"/>
        <v>0</v>
      </c>
      <c r="AS14" s="71">
        <f t="shared" si="1"/>
        <v>0</v>
      </c>
      <c r="AT14" s="9"/>
      <c r="AU14" s="9"/>
      <c r="AV14" s="9"/>
      <c r="AW14" s="9"/>
      <c r="BH14" s="10">
        <f t="shared" si="12"/>
        <v>0</v>
      </c>
      <c r="BI14" s="10">
        <f t="shared" si="2"/>
        <v>0</v>
      </c>
      <c r="BJ14" s="10">
        <f t="shared" si="2"/>
        <v>0</v>
      </c>
      <c r="BK14" s="10">
        <f t="shared" si="2"/>
        <v>0</v>
      </c>
      <c r="BL14" s="10">
        <f t="shared" si="2"/>
        <v>0</v>
      </c>
      <c r="BM14" s="10">
        <f t="shared" si="2"/>
        <v>0</v>
      </c>
      <c r="BN14" s="10">
        <f t="shared" si="2"/>
        <v>0</v>
      </c>
      <c r="BO14" s="10">
        <f t="shared" si="2"/>
        <v>0</v>
      </c>
      <c r="BP14" s="10">
        <f t="shared" si="2"/>
        <v>0</v>
      </c>
      <c r="BQ14" s="10">
        <f t="shared" si="2"/>
        <v>0</v>
      </c>
      <c r="BR14" s="10">
        <f t="shared" si="2"/>
        <v>0</v>
      </c>
      <c r="BS14" s="10">
        <f t="shared" si="2"/>
        <v>0</v>
      </c>
      <c r="BT14" s="10">
        <f t="shared" si="2"/>
        <v>0</v>
      </c>
      <c r="BU14" s="10">
        <f t="shared" si="2"/>
        <v>0</v>
      </c>
      <c r="BV14" s="10">
        <f t="shared" si="2"/>
        <v>0</v>
      </c>
      <c r="BW14" s="10">
        <f t="shared" si="2"/>
        <v>0</v>
      </c>
      <c r="BX14" s="10">
        <f t="shared" si="2"/>
        <v>0</v>
      </c>
      <c r="BY14" s="10">
        <f t="shared" si="2"/>
        <v>0</v>
      </c>
      <c r="BZ14" s="10">
        <f t="shared" si="2"/>
        <v>0</v>
      </c>
      <c r="CA14" s="10">
        <f t="shared" si="2"/>
        <v>0</v>
      </c>
      <c r="CB14" s="10">
        <f t="shared" si="2"/>
        <v>0</v>
      </c>
      <c r="CC14" s="10">
        <f t="shared" si="2"/>
        <v>0</v>
      </c>
      <c r="CD14" s="10">
        <f t="shared" si="2"/>
        <v>0</v>
      </c>
      <c r="CE14" s="10">
        <f t="shared" si="2"/>
        <v>0</v>
      </c>
      <c r="CF14" s="10">
        <f t="shared" si="2"/>
        <v>0</v>
      </c>
      <c r="CG14" s="10">
        <f t="shared" si="2"/>
        <v>0</v>
      </c>
      <c r="CH14" s="10">
        <f t="shared" si="2"/>
        <v>0</v>
      </c>
      <c r="CI14" s="10">
        <f t="shared" si="2"/>
        <v>0</v>
      </c>
      <c r="CJ14" s="10">
        <f t="shared" si="2"/>
        <v>0</v>
      </c>
      <c r="CK14" s="10">
        <f t="shared" si="2"/>
        <v>0</v>
      </c>
      <c r="CL14" s="10">
        <f t="shared" si="2"/>
        <v>0</v>
      </c>
      <c r="CN14" s="72">
        <f t="shared" si="3"/>
        <v>0</v>
      </c>
      <c r="CO14" s="72">
        <f t="shared" si="3"/>
        <v>0</v>
      </c>
      <c r="CP14" s="72">
        <f t="shared" si="3"/>
        <v>0</v>
      </c>
      <c r="CQ14" s="72">
        <f t="shared" si="3"/>
        <v>0</v>
      </c>
      <c r="CR14" s="72">
        <f t="shared" si="3"/>
        <v>0</v>
      </c>
      <c r="CS14" s="72">
        <f t="shared" si="3"/>
        <v>0</v>
      </c>
      <c r="CT14" s="72">
        <f t="shared" si="3"/>
        <v>0</v>
      </c>
      <c r="CU14" s="72">
        <f t="shared" si="3"/>
        <v>0</v>
      </c>
      <c r="CV14" s="72">
        <f t="shared" si="3"/>
        <v>0</v>
      </c>
      <c r="CW14" s="72">
        <f t="shared" si="3"/>
        <v>0</v>
      </c>
      <c r="CX14" s="72">
        <f t="shared" si="3"/>
        <v>0</v>
      </c>
      <c r="CY14" s="72">
        <f t="shared" si="3"/>
        <v>0</v>
      </c>
      <c r="CZ14" s="72">
        <f t="shared" si="3"/>
        <v>0</v>
      </c>
      <c r="DA14" s="72">
        <f t="shared" si="3"/>
        <v>0</v>
      </c>
      <c r="DB14" s="72">
        <f t="shared" si="3"/>
        <v>0</v>
      </c>
      <c r="DC14" s="72">
        <f t="shared" si="3"/>
        <v>0</v>
      </c>
      <c r="DD14" s="72">
        <f t="shared" si="3"/>
        <v>0</v>
      </c>
      <c r="DE14" s="72">
        <f t="shared" si="3"/>
        <v>0</v>
      </c>
      <c r="DF14" s="72">
        <f t="shared" si="3"/>
        <v>0</v>
      </c>
      <c r="DG14" s="72">
        <f t="shared" si="3"/>
        <v>0</v>
      </c>
      <c r="DH14" s="72">
        <f t="shared" si="3"/>
        <v>0</v>
      </c>
      <c r="DI14" s="72">
        <f t="shared" si="3"/>
        <v>0</v>
      </c>
      <c r="DJ14" s="72">
        <f t="shared" si="3"/>
        <v>0</v>
      </c>
      <c r="DK14" s="72">
        <f t="shared" si="3"/>
        <v>0</v>
      </c>
      <c r="DL14" s="72">
        <f t="shared" si="3"/>
        <v>0</v>
      </c>
      <c r="DM14" s="72">
        <f t="shared" si="3"/>
        <v>0</v>
      </c>
      <c r="DN14" s="72">
        <f t="shared" si="3"/>
        <v>0</v>
      </c>
      <c r="DO14" s="72">
        <f t="shared" si="3"/>
        <v>0</v>
      </c>
      <c r="DP14" s="72">
        <f t="shared" si="3"/>
        <v>0</v>
      </c>
      <c r="DQ14" s="72">
        <f t="shared" si="3"/>
        <v>0</v>
      </c>
      <c r="DR14" s="72">
        <f t="shared" si="3"/>
        <v>0</v>
      </c>
      <c r="EG14" s="77">
        <v>43497</v>
      </c>
    </row>
    <row r="15" spans="1:137" ht="27" customHeight="1" x14ac:dyDescent="0.25">
      <c r="A15" s="59">
        <v>6</v>
      </c>
      <c r="B15" s="73">
        <v>91394</v>
      </c>
      <c r="C15" s="78" t="s">
        <v>28</v>
      </c>
      <c r="D15" s="79" t="s">
        <v>29</v>
      </c>
      <c r="E15" s="80">
        <v>1200</v>
      </c>
      <c r="F15" s="75">
        <f t="shared" si="13"/>
        <v>6.25</v>
      </c>
      <c r="G15" s="76">
        <f t="shared" si="14"/>
        <v>7.5</v>
      </c>
      <c r="H15" s="76">
        <f t="shared" si="15"/>
        <v>12.5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6">
        <f t="shared" si="7"/>
        <v>0</v>
      </c>
      <c r="AO15" s="67">
        <f t="shared" si="8"/>
        <v>0</v>
      </c>
      <c r="AP15" s="68">
        <f t="shared" si="9"/>
        <v>0</v>
      </c>
      <c r="AQ15" s="69">
        <f t="shared" si="10"/>
        <v>0</v>
      </c>
      <c r="AR15" s="70">
        <f t="shared" si="11"/>
        <v>0</v>
      </c>
      <c r="AS15" s="71">
        <f t="shared" si="1"/>
        <v>0</v>
      </c>
      <c r="AT15" s="9"/>
      <c r="AU15" s="9"/>
      <c r="AV15" s="9"/>
      <c r="AW15" s="9"/>
      <c r="BH15" s="10">
        <f t="shared" si="12"/>
        <v>0</v>
      </c>
      <c r="BI15" s="10">
        <f t="shared" si="2"/>
        <v>0</v>
      </c>
      <c r="BJ15" s="10">
        <f t="shared" si="2"/>
        <v>0</v>
      </c>
      <c r="BK15" s="10">
        <f t="shared" si="2"/>
        <v>0</v>
      </c>
      <c r="BL15" s="10">
        <f t="shared" si="2"/>
        <v>0</v>
      </c>
      <c r="BM15" s="10">
        <f t="shared" si="2"/>
        <v>0</v>
      </c>
      <c r="BN15" s="10">
        <f t="shared" si="2"/>
        <v>0</v>
      </c>
      <c r="BO15" s="10">
        <f t="shared" si="2"/>
        <v>0</v>
      </c>
      <c r="BP15" s="10">
        <f t="shared" si="2"/>
        <v>0</v>
      </c>
      <c r="BQ15" s="10">
        <f t="shared" si="2"/>
        <v>0</v>
      </c>
      <c r="BR15" s="10">
        <f t="shared" si="2"/>
        <v>0</v>
      </c>
      <c r="BS15" s="10">
        <f t="shared" si="2"/>
        <v>0</v>
      </c>
      <c r="BT15" s="10">
        <f t="shared" si="2"/>
        <v>0</v>
      </c>
      <c r="BU15" s="10">
        <f t="shared" si="2"/>
        <v>0</v>
      </c>
      <c r="BV15" s="10">
        <f t="shared" si="2"/>
        <v>0</v>
      </c>
      <c r="BW15" s="10">
        <f t="shared" si="2"/>
        <v>0</v>
      </c>
      <c r="BX15" s="10">
        <f t="shared" si="2"/>
        <v>0</v>
      </c>
      <c r="BY15" s="10">
        <f t="shared" si="2"/>
        <v>0</v>
      </c>
      <c r="BZ15" s="10">
        <f t="shared" si="2"/>
        <v>0</v>
      </c>
      <c r="CA15" s="10">
        <f t="shared" si="2"/>
        <v>0</v>
      </c>
      <c r="CB15" s="10">
        <f t="shared" si="2"/>
        <v>0</v>
      </c>
      <c r="CC15" s="10">
        <f t="shared" si="2"/>
        <v>0</v>
      </c>
      <c r="CD15" s="10">
        <f t="shared" si="2"/>
        <v>0</v>
      </c>
      <c r="CE15" s="10">
        <f t="shared" si="2"/>
        <v>0</v>
      </c>
      <c r="CF15" s="10">
        <f t="shared" si="2"/>
        <v>0</v>
      </c>
      <c r="CG15" s="10">
        <f t="shared" si="2"/>
        <v>0</v>
      </c>
      <c r="CH15" s="10">
        <f t="shared" si="2"/>
        <v>0</v>
      </c>
      <c r="CI15" s="10">
        <f t="shared" si="2"/>
        <v>0</v>
      </c>
      <c r="CJ15" s="10">
        <f t="shared" si="2"/>
        <v>0</v>
      </c>
      <c r="CK15" s="10">
        <f t="shared" si="2"/>
        <v>0</v>
      </c>
      <c r="CL15" s="10">
        <f t="shared" si="2"/>
        <v>0</v>
      </c>
      <c r="CN15" s="72">
        <f t="shared" si="3"/>
        <v>0</v>
      </c>
      <c r="CO15" s="72">
        <f t="shared" si="3"/>
        <v>0</v>
      </c>
      <c r="CP15" s="72">
        <f t="shared" si="3"/>
        <v>0</v>
      </c>
      <c r="CQ15" s="72">
        <f t="shared" si="3"/>
        <v>0</v>
      </c>
      <c r="CR15" s="72">
        <f t="shared" si="3"/>
        <v>0</v>
      </c>
      <c r="CS15" s="72">
        <f t="shared" si="3"/>
        <v>0</v>
      </c>
      <c r="CT15" s="72">
        <f t="shared" si="3"/>
        <v>0</v>
      </c>
      <c r="CU15" s="72">
        <f t="shared" si="3"/>
        <v>0</v>
      </c>
      <c r="CV15" s="72">
        <f t="shared" si="3"/>
        <v>0</v>
      </c>
      <c r="CW15" s="72">
        <f t="shared" si="3"/>
        <v>0</v>
      </c>
      <c r="CX15" s="72">
        <f t="shared" si="3"/>
        <v>0</v>
      </c>
      <c r="CY15" s="72">
        <f t="shared" si="3"/>
        <v>0</v>
      </c>
      <c r="CZ15" s="72">
        <f t="shared" si="3"/>
        <v>0</v>
      </c>
      <c r="DA15" s="72">
        <f t="shared" si="3"/>
        <v>0</v>
      </c>
      <c r="DB15" s="72">
        <f t="shared" si="3"/>
        <v>0</v>
      </c>
      <c r="DC15" s="72">
        <f t="shared" si="3"/>
        <v>0</v>
      </c>
      <c r="DD15" s="72">
        <f t="shared" si="3"/>
        <v>0</v>
      </c>
      <c r="DE15" s="72">
        <f t="shared" si="3"/>
        <v>0</v>
      </c>
      <c r="DF15" s="72">
        <f t="shared" si="3"/>
        <v>0</v>
      </c>
      <c r="DG15" s="72">
        <f t="shared" si="3"/>
        <v>0</v>
      </c>
      <c r="DH15" s="72">
        <f t="shared" si="3"/>
        <v>0</v>
      </c>
      <c r="DI15" s="72">
        <f t="shared" si="3"/>
        <v>0</v>
      </c>
      <c r="DJ15" s="72">
        <f t="shared" si="3"/>
        <v>0</v>
      </c>
      <c r="DK15" s="72">
        <f t="shared" si="3"/>
        <v>0</v>
      </c>
      <c r="DL15" s="72">
        <f t="shared" si="3"/>
        <v>0</v>
      </c>
      <c r="DM15" s="72">
        <f t="shared" si="3"/>
        <v>0</v>
      </c>
      <c r="DN15" s="72">
        <f t="shared" si="3"/>
        <v>0</v>
      </c>
      <c r="DO15" s="72">
        <f t="shared" si="3"/>
        <v>0</v>
      </c>
      <c r="DP15" s="72">
        <f t="shared" si="3"/>
        <v>0</v>
      </c>
      <c r="DQ15" s="72">
        <f t="shared" si="3"/>
        <v>0</v>
      </c>
      <c r="DR15" s="72">
        <f t="shared" si="3"/>
        <v>0</v>
      </c>
      <c r="EG15" s="77">
        <v>43525</v>
      </c>
    </row>
    <row r="16" spans="1:137" ht="27" customHeight="1" x14ac:dyDescent="0.25">
      <c r="A16" s="59">
        <v>7</v>
      </c>
      <c r="B16" s="73">
        <v>92723</v>
      </c>
      <c r="C16" s="78" t="s">
        <v>30</v>
      </c>
      <c r="D16" s="79" t="s">
        <v>31</v>
      </c>
      <c r="E16" s="80">
        <v>1000</v>
      </c>
      <c r="F16" s="75">
        <f t="shared" si="13"/>
        <v>5.2083333333333339</v>
      </c>
      <c r="G16" s="76">
        <f t="shared" si="14"/>
        <v>6.25</v>
      </c>
      <c r="H16" s="76">
        <f t="shared" si="15"/>
        <v>10.416666666666668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6">
        <f t="shared" si="7"/>
        <v>0</v>
      </c>
      <c r="AO16" s="67">
        <f t="shared" si="8"/>
        <v>0</v>
      </c>
      <c r="AP16" s="68">
        <f t="shared" si="9"/>
        <v>0</v>
      </c>
      <c r="AQ16" s="69">
        <f t="shared" si="10"/>
        <v>0</v>
      </c>
      <c r="AR16" s="70">
        <f t="shared" si="11"/>
        <v>0</v>
      </c>
      <c r="AS16" s="71">
        <f t="shared" si="1"/>
        <v>0</v>
      </c>
      <c r="AT16" s="9"/>
      <c r="AU16" s="9"/>
      <c r="AV16" s="9"/>
      <c r="AW16" s="9"/>
      <c r="BH16" s="10">
        <f t="shared" si="12"/>
        <v>0</v>
      </c>
      <c r="BI16" s="10">
        <f t="shared" si="2"/>
        <v>0</v>
      </c>
      <c r="BJ16" s="10">
        <f t="shared" si="2"/>
        <v>0</v>
      </c>
      <c r="BK16" s="10">
        <f t="shared" si="2"/>
        <v>0</v>
      </c>
      <c r="BL16" s="10">
        <f t="shared" si="2"/>
        <v>0</v>
      </c>
      <c r="BM16" s="10">
        <f t="shared" si="2"/>
        <v>0</v>
      </c>
      <c r="BN16" s="10">
        <f t="shared" si="2"/>
        <v>0</v>
      </c>
      <c r="BO16" s="10">
        <f t="shared" si="2"/>
        <v>0</v>
      </c>
      <c r="BP16" s="10">
        <f t="shared" si="2"/>
        <v>0</v>
      </c>
      <c r="BQ16" s="10">
        <f t="shared" si="2"/>
        <v>0</v>
      </c>
      <c r="BR16" s="10">
        <f t="shared" si="2"/>
        <v>0</v>
      </c>
      <c r="BS16" s="10">
        <f t="shared" si="2"/>
        <v>0</v>
      </c>
      <c r="BT16" s="10">
        <f t="shared" si="2"/>
        <v>0</v>
      </c>
      <c r="BU16" s="10">
        <f t="shared" si="2"/>
        <v>0</v>
      </c>
      <c r="BV16" s="10">
        <f t="shared" si="2"/>
        <v>0</v>
      </c>
      <c r="BW16" s="10">
        <f t="shared" si="2"/>
        <v>0</v>
      </c>
      <c r="BX16" s="10">
        <f t="shared" si="2"/>
        <v>0</v>
      </c>
      <c r="BY16" s="10">
        <f t="shared" si="2"/>
        <v>0</v>
      </c>
      <c r="BZ16" s="10">
        <f t="shared" si="2"/>
        <v>0</v>
      </c>
      <c r="CA16" s="10">
        <f t="shared" si="2"/>
        <v>0</v>
      </c>
      <c r="CB16" s="10">
        <f t="shared" si="2"/>
        <v>0</v>
      </c>
      <c r="CC16" s="10">
        <f t="shared" si="2"/>
        <v>0</v>
      </c>
      <c r="CD16" s="10">
        <f t="shared" si="2"/>
        <v>0</v>
      </c>
      <c r="CE16" s="10">
        <f t="shared" si="2"/>
        <v>0</v>
      </c>
      <c r="CF16" s="10">
        <f t="shared" si="2"/>
        <v>0</v>
      </c>
      <c r="CG16" s="10">
        <f t="shared" si="2"/>
        <v>0</v>
      </c>
      <c r="CH16" s="10">
        <f t="shared" si="2"/>
        <v>0</v>
      </c>
      <c r="CI16" s="10">
        <f t="shared" si="2"/>
        <v>0</v>
      </c>
      <c r="CJ16" s="10">
        <f t="shared" si="2"/>
        <v>0</v>
      </c>
      <c r="CK16" s="10">
        <f t="shared" si="2"/>
        <v>0</v>
      </c>
      <c r="CL16" s="10">
        <f t="shared" si="2"/>
        <v>0</v>
      </c>
      <c r="CN16" s="72">
        <f t="shared" si="3"/>
        <v>0</v>
      </c>
      <c r="CO16" s="72">
        <f t="shared" si="3"/>
        <v>0</v>
      </c>
      <c r="CP16" s="72">
        <f t="shared" si="3"/>
        <v>0</v>
      </c>
      <c r="CQ16" s="72">
        <f t="shared" si="3"/>
        <v>0</v>
      </c>
      <c r="CR16" s="72">
        <f t="shared" si="3"/>
        <v>0</v>
      </c>
      <c r="CS16" s="72">
        <f t="shared" si="3"/>
        <v>0</v>
      </c>
      <c r="CT16" s="72">
        <f t="shared" si="3"/>
        <v>0</v>
      </c>
      <c r="CU16" s="72">
        <f t="shared" si="3"/>
        <v>0</v>
      </c>
      <c r="CV16" s="72">
        <f t="shared" si="3"/>
        <v>0</v>
      </c>
      <c r="CW16" s="72">
        <f t="shared" si="3"/>
        <v>0</v>
      </c>
      <c r="CX16" s="72">
        <f t="shared" si="3"/>
        <v>0</v>
      </c>
      <c r="CY16" s="72">
        <f t="shared" si="3"/>
        <v>0</v>
      </c>
      <c r="CZ16" s="72">
        <f t="shared" si="3"/>
        <v>0</v>
      </c>
      <c r="DA16" s="72">
        <f t="shared" si="3"/>
        <v>0</v>
      </c>
      <c r="DB16" s="72">
        <f t="shared" si="3"/>
        <v>0</v>
      </c>
      <c r="DC16" s="72">
        <f t="shared" si="3"/>
        <v>0</v>
      </c>
      <c r="DD16" s="72">
        <f t="shared" si="3"/>
        <v>0</v>
      </c>
      <c r="DE16" s="72">
        <f t="shared" si="3"/>
        <v>0</v>
      </c>
      <c r="DF16" s="72">
        <f t="shared" si="3"/>
        <v>0</v>
      </c>
      <c r="DG16" s="72">
        <f t="shared" si="3"/>
        <v>0</v>
      </c>
      <c r="DH16" s="72">
        <f t="shared" si="3"/>
        <v>0</v>
      </c>
      <c r="DI16" s="72">
        <f t="shared" si="3"/>
        <v>0</v>
      </c>
      <c r="DJ16" s="72">
        <f t="shared" si="3"/>
        <v>0</v>
      </c>
      <c r="DK16" s="72">
        <f t="shared" si="3"/>
        <v>0</v>
      </c>
      <c r="DL16" s="72">
        <f t="shared" si="3"/>
        <v>0</v>
      </c>
      <c r="DM16" s="72">
        <f t="shared" si="3"/>
        <v>0</v>
      </c>
      <c r="DN16" s="72">
        <f t="shared" si="3"/>
        <v>0</v>
      </c>
      <c r="DO16" s="72">
        <f t="shared" si="3"/>
        <v>0</v>
      </c>
      <c r="DP16" s="72">
        <f t="shared" si="3"/>
        <v>0</v>
      </c>
      <c r="DQ16" s="72">
        <f t="shared" si="3"/>
        <v>0</v>
      </c>
      <c r="DR16" s="72">
        <f t="shared" si="3"/>
        <v>0</v>
      </c>
      <c r="EG16" s="77">
        <v>43556</v>
      </c>
    </row>
    <row r="17" spans="1:137" ht="27" customHeight="1" x14ac:dyDescent="0.25">
      <c r="A17" s="59">
        <v>7</v>
      </c>
      <c r="B17" s="73">
        <v>92765</v>
      </c>
      <c r="C17" s="78" t="s">
        <v>32</v>
      </c>
      <c r="D17" s="79" t="s">
        <v>33</v>
      </c>
      <c r="E17" s="80">
        <v>700</v>
      </c>
      <c r="F17" s="75">
        <f t="shared" si="4"/>
        <v>3.645833333333333</v>
      </c>
      <c r="G17" s="76">
        <f t="shared" si="5"/>
        <v>4.375</v>
      </c>
      <c r="H17" s="76">
        <f t="shared" si="6"/>
        <v>7.2916666666666661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6">
        <f t="shared" si="7"/>
        <v>0</v>
      </c>
      <c r="AO17" s="67">
        <f t="shared" si="8"/>
        <v>0</v>
      </c>
      <c r="AP17" s="68">
        <f t="shared" si="9"/>
        <v>0</v>
      </c>
      <c r="AQ17" s="69">
        <f t="shared" si="10"/>
        <v>0</v>
      </c>
      <c r="AR17" s="70">
        <f t="shared" si="11"/>
        <v>0</v>
      </c>
      <c r="AS17" s="71">
        <f t="shared" si="1"/>
        <v>0</v>
      </c>
      <c r="AT17" s="9"/>
      <c r="AU17" s="9"/>
      <c r="AV17" s="9"/>
      <c r="AW17" s="9"/>
      <c r="BH17" s="10">
        <f t="shared" si="12"/>
        <v>0</v>
      </c>
      <c r="BI17" s="10">
        <f t="shared" si="2"/>
        <v>0</v>
      </c>
      <c r="BJ17" s="10">
        <f t="shared" si="2"/>
        <v>0</v>
      </c>
      <c r="BK17" s="10">
        <f t="shared" si="2"/>
        <v>0</v>
      </c>
      <c r="BL17" s="10">
        <f t="shared" si="2"/>
        <v>0</v>
      </c>
      <c r="BM17" s="10">
        <f t="shared" si="2"/>
        <v>0</v>
      </c>
      <c r="BN17" s="10">
        <f t="shared" si="2"/>
        <v>0</v>
      </c>
      <c r="BO17" s="10">
        <f t="shared" si="2"/>
        <v>0</v>
      </c>
      <c r="BP17" s="10">
        <f t="shared" si="2"/>
        <v>0</v>
      </c>
      <c r="BQ17" s="10">
        <f t="shared" si="2"/>
        <v>0</v>
      </c>
      <c r="BR17" s="10">
        <f t="shared" si="2"/>
        <v>0</v>
      </c>
      <c r="BS17" s="10">
        <f t="shared" si="2"/>
        <v>0</v>
      </c>
      <c r="BT17" s="10">
        <f t="shared" si="2"/>
        <v>0</v>
      </c>
      <c r="BU17" s="10">
        <f t="shared" si="2"/>
        <v>0</v>
      </c>
      <c r="BV17" s="10">
        <f t="shared" si="2"/>
        <v>0</v>
      </c>
      <c r="BW17" s="10">
        <f t="shared" si="2"/>
        <v>0</v>
      </c>
      <c r="BX17" s="10">
        <f t="shared" si="2"/>
        <v>0</v>
      </c>
      <c r="BY17" s="10">
        <f t="shared" si="2"/>
        <v>0</v>
      </c>
      <c r="BZ17" s="10">
        <f t="shared" si="2"/>
        <v>0</v>
      </c>
      <c r="CA17" s="10">
        <f t="shared" si="2"/>
        <v>0</v>
      </c>
      <c r="CB17" s="10">
        <f t="shared" si="2"/>
        <v>0</v>
      </c>
      <c r="CC17" s="10">
        <f t="shared" si="2"/>
        <v>0</v>
      </c>
      <c r="CD17" s="10">
        <f t="shared" si="2"/>
        <v>0</v>
      </c>
      <c r="CE17" s="10">
        <f t="shared" si="2"/>
        <v>0</v>
      </c>
      <c r="CF17" s="10">
        <f t="shared" si="2"/>
        <v>0</v>
      </c>
      <c r="CG17" s="10">
        <f t="shared" si="2"/>
        <v>0</v>
      </c>
      <c r="CH17" s="10">
        <f t="shared" si="2"/>
        <v>0</v>
      </c>
      <c r="CI17" s="10">
        <f t="shared" si="2"/>
        <v>0</v>
      </c>
      <c r="CJ17" s="10">
        <f t="shared" si="2"/>
        <v>0</v>
      </c>
      <c r="CK17" s="10">
        <f t="shared" si="2"/>
        <v>0</v>
      </c>
      <c r="CL17" s="10">
        <f t="shared" si="2"/>
        <v>0</v>
      </c>
      <c r="CN17" s="72">
        <f t="shared" si="3"/>
        <v>0</v>
      </c>
      <c r="CO17" s="72">
        <f t="shared" si="3"/>
        <v>0</v>
      </c>
      <c r="CP17" s="72">
        <f t="shared" si="3"/>
        <v>0</v>
      </c>
      <c r="CQ17" s="72">
        <f t="shared" si="3"/>
        <v>0</v>
      </c>
      <c r="CR17" s="72">
        <f t="shared" si="3"/>
        <v>0</v>
      </c>
      <c r="CS17" s="72">
        <f t="shared" si="3"/>
        <v>0</v>
      </c>
      <c r="CT17" s="72">
        <f t="shared" si="3"/>
        <v>0</v>
      </c>
      <c r="CU17" s="72">
        <f t="shared" si="3"/>
        <v>0</v>
      </c>
      <c r="CV17" s="72">
        <f t="shared" si="3"/>
        <v>0</v>
      </c>
      <c r="CW17" s="72">
        <f t="shared" si="3"/>
        <v>0</v>
      </c>
      <c r="CX17" s="72">
        <f t="shared" si="3"/>
        <v>0</v>
      </c>
      <c r="CY17" s="72">
        <f t="shared" si="3"/>
        <v>0</v>
      </c>
      <c r="CZ17" s="72">
        <f t="shared" si="3"/>
        <v>0</v>
      </c>
      <c r="DA17" s="72">
        <f t="shared" si="3"/>
        <v>0</v>
      </c>
      <c r="DB17" s="72">
        <f t="shared" si="3"/>
        <v>0</v>
      </c>
      <c r="DC17" s="72">
        <f t="shared" si="3"/>
        <v>0</v>
      </c>
      <c r="DD17" s="72">
        <f t="shared" si="3"/>
        <v>0</v>
      </c>
      <c r="DE17" s="72">
        <f t="shared" si="3"/>
        <v>0</v>
      </c>
      <c r="DF17" s="72">
        <f t="shared" si="3"/>
        <v>0</v>
      </c>
      <c r="DG17" s="72">
        <f t="shared" si="3"/>
        <v>0</v>
      </c>
      <c r="DH17" s="72">
        <f t="shared" si="3"/>
        <v>0</v>
      </c>
      <c r="DI17" s="72">
        <f t="shared" si="3"/>
        <v>0</v>
      </c>
      <c r="DJ17" s="72">
        <f t="shared" si="3"/>
        <v>0</v>
      </c>
      <c r="DK17" s="72">
        <f t="shared" si="3"/>
        <v>0</v>
      </c>
      <c r="DL17" s="72">
        <f t="shared" si="3"/>
        <v>0</v>
      </c>
      <c r="DM17" s="72">
        <f t="shared" si="3"/>
        <v>0</v>
      </c>
      <c r="DN17" s="72">
        <f t="shared" si="3"/>
        <v>0</v>
      </c>
      <c r="DO17" s="72">
        <f t="shared" si="3"/>
        <v>0</v>
      </c>
      <c r="DP17" s="72">
        <f t="shared" si="3"/>
        <v>0</v>
      </c>
      <c r="DQ17" s="72">
        <f t="shared" si="3"/>
        <v>0</v>
      </c>
      <c r="DR17" s="72">
        <f t="shared" si="3"/>
        <v>0</v>
      </c>
      <c r="EG17" s="77">
        <v>43586</v>
      </c>
    </row>
    <row r="18" spans="1:137" ht="27" customHeight="1" x14ac:dyDescent="0.25">
      <c r="A18" s="59"/>
      <c r="B18" s="73"/>
      <c r="C18" s="78"/>
      <c r="D18" s="79"/>
      <c r="E18" s="80"/>
      <c r="F18" s="75"/>
      <c r="G18" s="76"/>
      <c r="H18" s="76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6"/>
      <c r="AO18" s="67"/>
      <c r="AP18" s="68"/>
      <c r="AQ18" s="69"/>
      <c r="AR18" s="70"/>
      <c r="AS18" s="71"/>
      <c r="AT18" s="9"/>
      <c r="AU18" s="9"/>
      <c r="AV18" s="9"/>
      <c r="AW18" s="9"/>
      <c r="BH18" s="10">
        <f t="shared" si="12"/>
        <v>0</v>
      </c>
      <c r="BI18" s="10">
        <f t="shared" si="2"/>
        <v>0</v>
      </c>
      <c r="BJ18" s="10">
        <f t="shared" si="2"/>
        <v>0</v>
      </c>
      <c r="BK18" s="10">
        <f t="shared" si="2"/>
        <v>0</v>
      </c>
      <c r="BL18" s="10">
        <f t="shared" si="2"/>
        <v>0</v>
      </c>
      <c r="BM18" s="10">
        <f t="shared" si="2"/>
        <v>0</v>
      </c>
      <c r="BN18" s="10">
        <f t="shared" si="2"/>
        <v>0</v>
      </c>
      <c r="BO18" s="10">
        <f t="shared" si="2"/>
        <v>0</v>
      </c>
      <c r="BP18" s="10">
        <f t="shared" si="2"/>
        <v>0</v>
      </c>
      <c r="BQ18" s="10">
        <f t="shared" si="2"/>
        <v>0</v>
      </c>
      <c r="BR18" s="10">
        <f t="shared" si="2"/>
        <v>0</v>
      </c>
      <c r="BS18" s="10">
        <f t="shared" si="2"/>
        <v>0</v>
      </c>
      <c r="BT18" s="10">
        <f t="shared" si="2"/>
        <v>0</v>
      </c>
      <c r="BU18" s="10">
        <f t="shared" si="2"/>
        <v>0</v>
      </c>
      <c r="BV18" s="10">
        <f t="shared" si="2"/>
        <v>0</v>
      </c>
      <c r="BW18" s="10">
        <f t="shared" si="2"/>
        <v>0</v>
      </c>
      <c r="BX18" s="10">
        <f t="shared" ref="BX18:CL28" si="16">IF(Y18="-",0,IF(Y18="A",0,IF(Y17="H",0,IF(Y14=6,0,IF(Y18&gt;2,2,Y18)))))</f>
        <v>0</v>
      </c>
      <c r="BY18" s="10">
        <f t="shared" si="16"/>
        <v>0</v>
      </c>
      <c r="BZ18" s="10">
        <f t="shared" si="16"/>
        <v>0</v>
      </c>
      <c r="CA18" s="10">
        <f t="shared" si="16"/>
        <v>0</v>
      </c>
      <c r="CB18" s="10">
        <f t="shared" si="16"/>
        <v>0</v>
      </c>
      <c r="CC18" s="10">
        <f t="shared" si="16"/>
        <v>0</v>
      </c>
      <c r="CD18" s="10">
        <f t="shared" si="16"/>
        <v>0</v>
      </c>
      <c r="CE18" s="10">
        <f t="shared" si="16"/>
        <v>0</v>
      </c>
      <c r="CF18" s="10">
        <f t="shared" si="16"/>
        <v>0</v>
      </c>
      <c r="CG18" s="10">
        <f t="shared" si="16"/>
        <v>0</v>
      </c>
      <c r="CH18" s="10">
        <f t="shared" si="16"/>
        <v>0</v>
      </c>
      <c r="CI18" s="10">
        <f t="shared" si="16"/>
        <v>0</v>
      </c>
      <c r="CJ18" s="10">
        <f t="shared" si="16"/>
        <v>0</v>
      </c>
      <c r="CK18" s="10">
        <f t="shared" si="16"/>
        <v>0</v>
      </c>
      <c r="CL18" s="10">
        <f t="shared" si="16"/>
        <v>0</v>
      </c>
      <c r="CN18" s="72">
        <f t="shared" si="3"/>
        <v>0</v>
      </c>
      <c r="CO18" s="72">
        <f t="shared" si="3"/>
        <v>0</v>
      </c>
      <c r="CP18" s="72">
        <f t="shared" si="3"/>
        <v>0</v>
      </c>
      <c r="CQ18" s="72">
        <f t="shared" si="3"/>
        <v>0</v>
      </c>
      <c r="CR18" s="72">
        <f t="shared" si="3"/>
        <v>0</v>
      </c>
      <c r="CS18" s="72">
        <f t="shared" si="3"/>
        <v>0</v>
      </c>
      <c r="CT18" s="72">
        <f t="shared" si="3"/>
        <v>0</v>
      </c>
      <c r="CU18" s="72">
        <f t="shared" ref="CU18:DJ28" si="17">P18-BO18</f>
        <v>0</v>
      </c>
      <c r="CV18" s="72">
        <f t="shared" si="17"/>
        <v>0</v>
      </c>
      <c r="CW18" s="72">
        <f t="shared" si="17"/>
        <v>0</v>
      </c>
      <c r="CX18" s="72">
        <f t="shared" si="17"/>
        <v>0</v>
      </c>
      <c r="CY18" s="72">
        <f t="shared" si="17"/>
        <v>0</v>
      </c>
      <c r="CZ18" s="72">
        <f t="shared" si="17"/>
        <v>0</v>
      </c>
      <c r="DA18" s="72">
        <f t="shared" si="17"/>
        <v>0</v>
      </c>
      <c r="DB18" s="72">
        <f t="shared" si="17"/>
        <v>0</v>
      </c>
      <c r="DC18" s="72">
        <f t="shared" si="17"/>
        <v>0</v>
      </c>
      <c r="DD18" s="72">
        <f t="shared" si="17"/>
        <v>0</v>
      </c>
      <c r="DE18" s="72">
        <f t="shared" si="17"/>
        <v>0</v>
      </c>
      <c r="DF18" s="72">
        <f t="shared" si="17"/>
        <v>0</v>
      </c>
      <c r="DG18" s="72">
        <f t="shared" si="17"/>
        <v>0</v>
      </c>
      <c r="DH18" s="72">
        <f t="shared" si="17"/>
        <v>0</v>
      </c>
      <c r="DI18" s="72">
        <f t="shared" si="17"/>
        <v>0</v>
      </c>
      <c r="DJ18" s="72">
        <f t="shared" si="17"/>
        <v>0</v>
      </c>
      <c r="DK18" s="72">
        <f t="shared" ref="DK18:DR28" si="18">AF18-CE18</f>
        <v>0</v>
      </c>
      <c r="DL18" s="72">
        <f t="shared" si="18"/>
        <v>0</v>
      </c>
      <c r="DM18" s="72">
        <f t="shared" si="18"/>
        <v>0</v>
      </c>
      <c r="DN18" s="72">
        <f t="shared" si="18"/>
        <v>0</v>
      </c>
      <c r="DO18" s="72">
        <f t="shared" si="18"/>
        <v>0</v>
      </c>
      <c r="DP18" s="72">
        <f t="shared" si="18"/>
        <v>0</v>
      </c>
      <c r="DQ18" s="72">
        <f t="shared" si="18"/>
        <v>0</v>
      </c>
      <c r="DR18" s="72">
        <f t="shared" si="18"/>
        <v>0</v>
      </c>
      <c r="EG18" s="77"/>
    </row>
    <row r="19" spans="1:137" ht="27" customHeight="1" x14ac:dyDescent="0.25">
      <c r="A19" s="59"/>
      <c r="B19" s="73"/>
      <c r="C19" s="78"/>
      <c r="D19" s="79"/>
      <c r="E19" s="80"/>
      <c r="F19" s="75"/>
      <c r="G19" s="76"/>
      <c r="H19" s="76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6"/>
      <c r="AO19" s="67"/>
      <c r="AP19" s="68"/>
      <c r="AQ19" s="69"/>
      <c r="AR19" s="70"/>
      <c r="AS19" s="71"/>
      <c r="AT19" s="9"/>
      <c r="AU19" s="9"/>
      <c r="AV19" s="9"/>
      <c r="AW19" s="9"/>
      <c r="BH19" s="10">
        <f t="shared" si="12"/>
        <v>0</v>
      </c>
      <c r="BI19" s="10">
        <f t="shared" si="12"/>
        <v>0</v>
      </c>
      <c r="BJ19" s="10">
        <f t="shared" si="12"/>
        <v>0</v>
      </c>
      <c r="BK19" s="10">
        <f t="shared" si="12"/>
        <v>0</v>
      </c>
      <c r="BL19" s="10">
        <f t="shared" si="12"/>
        <v>0</v>
      </c>
      <c r="BM19" s="10">
        <f t="shared" si="12"/>
        <v>0</v>
      </c>
      <c r="BN19" s="10">
        <f t="shared" si="12"/>
        <v>0</v>
      </c>
      <c r="BO19" s="10">
        <f t="shared" si="12"/>
        <v>0</v>
      </c>
      <c r="BP19" s="10">
        <f t="shared" si="12"/>
        <v>0</v>
      </c>
      <c r="BQ19" s="10">
        <f t="shared" si="12"/>
        <v>0</v>
      </c>
      <c r="BR19" s="10">
        <f t="shared" si="12"/>
        <v>0</v>
      </c>
      <c r="BS19" s="10">
        <f t="shared" si="12"/>
        <v>0</v>
      </c>
      <c r="BT19" s="10">
        <f t="shared" si="12"/>
        <v>0</v>
      </c>
      <c r="BU19" s="10">
        <f t="shared" si="12"/>
        <v>0</v>
      </c>
      <c r="BV19" s="10">
        <f t="shared" si="12"/>
        <v>0</v>
      </c>
      <c r="BW19" s="10">
        <f t="shared" si="12"/>
        <v>0</v>
      </c>
      <c r="BX19" s="10">
        <f t="shared" si="16"/>
        <v>0</v>
      </c>
      <c r="BY19" s="10">
        <f t="shared" si="16"/>
        <v>0</v>
      </c>
      <c r="BZ19" s="10">
        <f t="shared" si="16"/>
        <v>0</v>
      </c>
      <c r="CA19" s="10">
        <f t="shared" si="16"/>
        <v>0</v>
      </c>
      <c r="CB19" s="10">
        <f t="shared" si="16"/>
        <v>0</v>
      </c>
      <c r="CC19" s="10">
        <f t="shared" si="16"/>
        <v>0</v>
      </c>
      <c r="CD19" s="10">
        <f t="shared" si="16"/>
        <v>0</v>
      </c>
      <c r="CE19" s="10">
        <f t="shared" si="16"/>
        <v>0</v>
      </c>
      <c r="CF19" s="10">
        <f t="shared" si="16"/>
        <v>0</v>
      </c>
      <c r="CG19" s="10">
        <f t="shared" si="16"/>
        <v>0</v>
      </c>
      <c r="CH19" s="10">
        <f t="shared" si="16"/>
        <v>0</v>
      </c>
      <c r="CI19" s="10">
        <f t="shared" si="16"/>
        <v>0</v>
      </c>
      <c r="CJ19" s="10">
        <f t="shared" si="16"/>
        <v>0</v>
      </c>
      <c r="CK19" s="10">
        <f t="shared" si="16"/>
        <v>0</v>
      </c>
      <c r="CL19" s="10">
        <f t="shared" si="16"/>
        <v>0</v>
      </c>
      <c r="CN19" s="72">
        <f t="shared" ref="CN19:CT29" si="19">I19-BH19</f>
        <v>0</v>
      </c>
      <c r="CO19" s="72">
        <f t="shared" si="19"/>
        <v>0</v>
      </c>
      <c r="CP19" s="72">
        <f t="shared" si="19"/>
        <v>0</v>
      </c>
      <c r="CQ19" s="72">
        <f t="shared" si="19"/>
        <v>0</v>
      </c>
      <c r="CR19" s="72">
        <f t="shared" si="19"/>
        <v>0</v>
      </c>
      <c r="CS19" s="72">
        <f t="shared" si="19"/>
        <v>0</v>
      </c>
      <c r="CT19" s="72">
        <f t="shared" si="19"/>
        <v>0</v>
      </c>
      <c r="CU19" s="72">
        <f t="shared" si="17"/>
        <v>0</v>
      </c>
      <c r="CV19" s="72">
        <f t="shared" si="17"/>
        <v>0</v>
      </c>
      <c r="CW19" s="72">
        <f t="shared" si="17"/>
        <v>0</v>
      </c>
      <c r="CX19" s="72">
        <f t="shared" si="17"/>
        <v>0</v>
      </c>
      <c r="CY19" s="72">
        <f t="shared" si="17"/>
        <v>0</v>
      </c>
      <c r="CZ19" s="72">
        <f t="shared" si="17"/>
        <v>0</v>
      </c>
      <c r="DA19" s="72">
        <f t="shared" si="17"/>
        <v>0</v>
      </c>
      <c r="DB19" s="72">
        <f t="shared" si="17"/>
        <v>0</v>
      </c>
      <c r="DC19" s="72">
        <f t="shared" si="17"/>
        <v>0</v>
      </c>
      <c r="DD19" s="72">
        <f t="shared" si="17"/>
        <v>0</v>
      </c>
      <c r="DE19" s="72">
        <f t="shared" si="17"/>
        <v>0</v>
      </c>
      <c r="DF19" s="72">
        <f t="shared" si="17"/>
        <v>0</v>
      </c>
      <c r="DG19" s="72">
        <f t="shared" si="17"/>
        <v>0</v>
      </c>
      <c r="DH19" s="72">
        <f t="shared" si="17"/>
        <v>0</v>
      </c>
      <c r="DI19" s="72">
        <f t="shared" si="17"/>
        <v>0</v>
      </c>
      <c r="DJ19" s="72">
        <f t="shared" si="17"/>
        <v>0</v>
      </c>
      <c r="DK19" s="72">
        <f t="shared" si="18"/>
        <v>0</v>
      </c>
      <c r="DL19" s="72">
        <f t="shared" si="18"/>
        <v>0</v>
      </c>
      <c r="DM19" s="72">
        <f t="shared" si="18"/>
        <v>0</v>
      </c>
      <c r="DN19" s="72">
        <f t="shared" si="18"/>
        <v>0</v>
      </c>
      <c r="DO19" s="72">
        <f t="shared" si="18"/>
        <v>0</v>
      </c>
      <c r="DP19" s="72">
        <f t="shared" si="18"/>
        <v>0</v>
      </c>
      <c r="DQ19" s="72">
        <f t="shared" si="18"/>
        <v>0</v>
      </c>
      <c r="DR19" s="72">
        <f t="shared" si="18"/>
        <v>0</v>
      </c>
      <c r="EG19" s="77"/>
    </row>
    <row r="20" spans="1:137" ht="27" customHeight="1" x14ac:dyDescent="0.25">
      <c r="A20" s="59"/>
      <c r="B20" s="73"/>
      <c r="C20" s="78"/>
      <c r="D20" s="79"/>
      <c r="E20" s="80"/>
      <c r="F20" s="75"/>
      <c r="G20" s="76"/>
      <c r="H20" s="76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6"/>
      <c r="AO20" s="67"/>
      <c r="AP20" s="68"/>
      <c r="AQ20" s="69"/>
      <c r="AR20" s="70"/>
      <c r="AS20" s="71"/>
      <c r="AT20" s="9"/>
      <c r="AU20" s="9"/>
      <c r="AV20" s="9"/>
      <c r="AW20" s="9"/>
      <c r="BH20" s="10">
        <f t="shared" si="12"/>
        <v>0</v>
      </c>
      <c r="BI20" s="10">
        <f t="shared" si="12"/>
        <v>0</v>
      </c>
      <c r="BJ20" s="10">
        <f t="shared" si="12"/>
        <v>0</v>
      </c>
      <c r="BK20" s="10">
        <f t="shared" si="12"/>
        <v>0</v>
      </c>
      <c r="BL20" s="10">
        <f t="shared" si="12"/>
        <v>0</v>
      </c>
      <c r="BM20" s="10">
        <f t="shared" si="12"/>
        <v>0</v>
      </c>
      <c r="BN20" s="10">
        <f t="shared" si="12"/>
        <v>0</v>
      </c>
      <c r="BO20" s="10">
        <f t="shared" si="12"/>
        <v>0</v>
      </c>
      <c r="BP20" s="10">
        <f t="shared" si="12"/>
        <v>0</v>
      </c>
      <c r="BQ20" s="10">
        <f t="shared" si="12"/>
        <v>0</v>
      </c>
      <c r="BR20" s="10">
        <f t="shared" si="12"/>
        <v>0</v>
      </c>
      <c r="BS20" s="10">
        <f t="shared" si="12"/>
        <v>0</v>
      </c>
      <c r="BT20" s="10">
        <f t="shared" si="12"/>
        <v>0</v>
      </c>
      <c r="BU20" s="10">
        <f t="shared" si="12"/>
        <v>0</v>
      </c>
      <c r="BV20" s="10">
        <f t="shared" si="12"/>
        <v>0</v>
      </c>
      <c r="BW20" s="10">
        <f t="shared" si="12"/>
        <v>0</v>
      </c>
      <c r="BX20" s="10">
        <f t="shared" si="16"/>
        <v>0</v>
      </c>
      <c r="BY20" s="10">
        <f t="shared" si="16"/>
        <v>0</v>
      </c>
      <c r="BZ20" s="10">
        <f t="shared" si="16"/>
        <v>0</v>
      </c>
      <c r="CA20" s="10">
        <f t="shared" si="16"/>
        <v>0</v>
      </c>
      <c r="CB20" s="10">
        <f t="shared" si="16"/>
        <v>0</v>
      </c>
      <c r="CC20" s="10">
        <f t="shared" si="16"/>
        <v>0</v>
      </c>
      <c r="CD20" s="10">
        <f t="shared" si="16"/>
        <v>0</v>
      </c>
      <c r="CE20" s="10">
        <f t="shared" si="16"/>
        <v>0</v>
      </c>
      <c r="CF20" s="10">
        <f t="shared" si="16"/>
        <v>0</v>
      </c>
      <c r="CG20" s="10">
        <f t="shared" si="16"/>
        <v>0</v>
      </c>
      <c r="CH20" s="10">
        <f t="shared" si="16"/>
        <v>0</v>
      </c>
      <c r="CI20" s="10">
        <f t="shared" si="16"/>
        <v>0</v>
      </c>
      <c r="CJ20" s="10">
        <f t="shared" si="16"/>
        <v>0</v>
      </c>
      <c r="CK20" s="10">
        <f t="shared" si="16"/>
        <v>0</v>
      </c>
      <c r="CL20" s="10">
        <f t="shared" si="16"/>
        <v>0</v>
      </c>
      <c r="CN20" s="72">
        <f t="shared" si="19"/>
        <v>0</v>
      </c>
      <c r="CO20" s="72">
        <f t="shared" si="19"/>
        <v>0</v>
      </c>
      <c r="CP20" s="72">
        <f t="shared" si="19"/>
        <v>0</v>
      </c>
      <c r="CQ20" s="72">
        <f t="shared" si="19"/>
        <v>0</v>
      </c>
      <c r="CR20" s="72">
        <f t="shared" si="19"/>
        <v>0</v>
      </c>
      <c r="CS20" s="72">
        <f t="shared" si="19"/>
        <v>0</v>
      </c>
      <c r="CT20" s="72">
        <f t="shared" si="19"/>
        <v>0</v>
      </c>
      <c r="CU20" s="72">
        <f t="shared" si="17"/>
        <v>0</v>
      </c>
      <c r="CV20" s="72">
        <f t="shared" si="17"/>
        <v>0</v>
      </c>
      <c r="CW20" s="72">
        <f t="shared" si="17"/>
        <v>0</v>
      </c>
      <c r="CX20" s="72">
        <f t="shared" si="17"/>
        <v>0</v>
      </c>
      <c r="CY20" s="72">
        <f t="shared" si="17"/>
        <v>0</v>
      </c>
      <c r="CZ20" s="72">
        <f t="shared" si="17"/>
        <v>0</v>
      </c>
      <c r="DA20" s="72">
        <f t="shared" si="17"/>
        <v>0</v>
      </c>
      <c r="DB20" s="72">
        <f t="shared" si="17"/>
        <v>0</v>
      </c>
      <c r="DC20" s="72">
        <f t="shared" si="17"/>
        <v>0</v>
      </c>
      <c r="DD20" s="72">
        <f t="shared" si="17"/>
        <v>0</v>
      </c>
      <c r="DE20" s="72">
        <f t="shared" si="17"/>
        <v>0</v>
      </c>
      <c r="DF20" s="72">
        <f t="shared" si="17"/>
        <v>0</v>
      </c>
      <c r="DG20" s="72">
        <f t="shared" si="17"/>
        <v>0</v>
      </c>
      <c r="DH20" s="72">
        <f t="shared" si="17"/>
        <v>0</v>
      </c>
      <c r="DI20" s="72">
        <f t="shared" si="17"/>
        <v>0</v>
      </c>
      <c r="DJ20" s="72">
        <f t="shared" si="17"/>
        <v>0</v>
      </c>
      <c r="DK20" s="72">
        <f t="shared" si="18"/>
        <v>0</v>
      </c>
      <c r="DL20" s="72">
        <f t="shared" si="18"/>
        <v>0</v>
      </c>
      <c r="DM20" s="72">
        <f t="shared" si="18"/>
        <v>0</v>
      </c>
      <c r="DN20" s="72">
        <f t="shared" si="18"/>
        <v>0</v>
      </c>
      <c r="DO20" s="72">
        <f t="shared" si="18"/>
        <v>0</v>
      </c>
      <c r="DP20" s="72">
        <f t="shared" si="18"/>
        <v>0</v>
      </c>
      <c r="DQ20" s="72">
        <f t="shared" si="18"/>
        <v>0</v>
      </c>
      <c r="DR20" s="72">
        <f t="shared" si="18"/>
        <v>0</v>
      </c>
      <c r="EG20" s="77"/>
    </row>
    <row r="21" spans="1:137" ht="27" customHeight="1" thickBot="1" x14ac:dyDescent="0.3">
      <c r="A21" s="59"/>
      <c r="B21" s="73"/>
      <c r="C21" s="78"/>
      <c r="D21" s="79"/>
      <c r="E21" s="80"/>
      <c r="F21" s="75"/>
      <c r="G21" s="76"/>
      <c r="H21" s="76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6"/>
      <c r="AO21" s="67"/>
      <c r="AP21" s="68"/>
      <c r="AQ21" s="69"/>
      <c r="AR21" s="70"/>
      <c r="AS21" s="71"/>
      <c r="AT21" s="9"/>
      <c r="AU21" s="9"/>
      <c r="AV21" s="9"/>
      <c r="AW21" s="9"/>
      <c r="BH21" s="10">
        <f t="shared" si="12"/>
        <v>0</v>
      </c>
      <c r="BI21" s="10">
        <f t="shared" si="12"/>
        <v>0</v>
      </c>
      <c r="BJ21" s="10">
        <f t="shared" si="12"/>
        <v>0</v>
      </c>
      <c r="BK21" s="10">
        <f t="shared" si="12"/>
        <v>0</v>
      </c>
      <c r="BL21" s="10">
        <f t="shared" si="12"/>
        <v>0</v>
      </c>
      <c r="BM21" s="10">
        <f t="shared" si="12"/>
        <v>0</v>
      </c>
      <c r="BN21" s="10">
        <f t="shared" si="12"/>
        <v>0</v>
      </c>
      <c r="BO21" s="10">
        <f t="shared" si="12"/>
        <v>0</v>
      </c>
      <c r="BP21" s="10">
        <f t="shared" si="12"/>
        <v>0</v>
      </c>
      <c r="BQ21" s="10">
        <f t="shared" si="12"/>
        <v>0</v>
      </c>
      <c r="BR21" s="10">
        <f t="shared" si="12"/>
        <v>0</v>
      </c>
      <c r="BS21" s="10">
        <f t="shared" si="12"/>
        <v>0</v>
      </c>
      <c r="BT21" s="10">
        <f t="shared" si="12"/>
        <v>0</v>
      </c>
      <c r="BU21" s="10">
        <f t="shared" si="12"/>
        <v>0</v>
      </c>
      <c r="BV21" s="10">
        <f t="shared" si="12"/>
        <v>0</v>
      </c>
      <c r="BW21" s="10">
        <f t="shared" si="12"/>
        <v>0</v>
      </c>
      <c r="BX21" s="10">
        <f t="shared" si="16"/>
        <v>0</v>
      </c>
      <c r="BY21" s="10">
        <f t="shared" si="16"/>
        <v>0</v>
      </c>
      <c r="BZ21" s="10">
        <f t="shared" si="16"/>
        <v>0</v>
      </c>
      <c r="CA21" s="10">
        <f t="shared" si="16"/>
        <v>0</v>
      </c>
      <c r="CB21" s="10">
        <f t="shared" si="16"/>
        <v>0</v>
      </c>
      <c r="CC21" s="10">
        <f t="shared" si="16"/>
        <v>0</v>
      </c>
      <c r="CD21" s="10">
        <f t="shared" si="16"/>
        <v>0</v>
      </c>
      <c r="CE21" s="10">
        <f t="shared" si="16"/>
        <v>0</v>
      </c>
      <c r="CF21" s="10">
        <f t="shared" si="16"/>
        <v>0</v>
      </c>
      <c r="CG21" s="10">
        <f t="shared" si="16"/>
        <v>0</v>
      </c>
      <c r="CH21" s="10">
        <f t="shared" si="16"/>
        <v>0</v>
      </c>
      <c r="CI21" s="10">
        <f t="shared" si="16"/>
        <v>0</v>
      </c>
      <c r="CJ21" s="10">
        <f t="shared" si="16"/>
        <v>0</v>
      </c>
      <c r="CK21" s="10">
        <f t="shared" si="16"/>
        <v>0</v>
      </c>
      <c r="CL21" s="10">
        <f t="shared" si="16"/>
        <v>0</v>
      </c>
      <c r="CN21" s="72">
        <f t="shared" si="19"/>
        <v>0</v>
      </c>
      <c r="CO21" s="72">
        <f t="shared" si="19"/>
        <v>0</v>
      </c>
      <c r="CP21" s="72">
        <f t="shared" si="19"/>
        <v>0</v>
      </c>
      <c r="CQ21" s="72">
        <f t="shared" si="19"/>
        <v>0</v>
      </c>
      <c r="CR21" s="72">
        <f t="shared" si="19"/>
        <v>0</v>
      </c>
      <c r="CS21" s="72">
        <f t="shared" si="19"/>
        <v>0</v>
      </c>
      <c r="CT21" s="72">
        <f t="shared" si="19"/>
        <v>0</v>
      </c>
      <c r="CU21" s="72">
        <f t="shared" si="17"/>
        <v>0</v>
      </c>
      <c r="CV21" s="72">
        <f t="shared" si="17"/>
        <v>0</v>
      </c>
      <c r="CW21" s="72">
        <f t="shared" si="17"/>
        <v>0</v>
      </c>
      <c r="CX21" s="72">
        <f t="shared" si="17"/>
        <v>0</v>
      </c>
      <c r="CY21" s="72">
        <f t="shared" si="17"/>
        <v>0</v>
      </c>
      <c r="CZ21" s="72">
        <f t="shared" si="17"/>
        <v>0</v>
      </c>
      <c r="DA21" s="72">
        <f t="shared" si="17"/>
        <v>0</v>
      </c>
      <c r="DB21" s="72">
        <f t="shared" si="17"/>
        <v>0</v>
      </c>
      <c r="DC21" s="72">
        <f t="shared" si="17"/>
        <v>0</v>
      </c>
      <c r="DD21" s="72">
        <f t="shared" si="17"/>
        <v>0</v>
      </c>
      <c r="DE21" s="72">
        <f t="shared" si="17"/>
        <v>0</v>
      </c>
      <c r="DF21" s="72">
        <f t="shared" si="17"/>
        <v>0</v>
      </c>
      <c r="DG21" s="72">
        <f t="shared" si="17"/>
        <v>0</v>
      </c>
      <c r="DH21" s="72">
        <f t="shared" si="17"/>
        <v>0</v>
      </c>
      <c r="DI21" s="72">
        <f t="shared" si="17"/>
        <v>0</v>
      </c>
      <c r="DJ21" s="72">
        <f t="shared" si="17"/>
        <v>0</v>
      </c>
      <c r="DK21" s="72">
        <f t="shared" si="18"/>
        <v>0</v>
      </c>
      <c r="DL21" s="72">
        <f t="shared" si="18"/>
        <v>0</v>
      </c>
      <c r="DM21" s="72">
        <f t="shared" si="18"/>
        <v>0</v>
      </c>
      <c r="DN21" s="72">
        <f t="shared" si="18"/>
        <v>0</v>
      </c>
      <c r="DO21" s="72">
        <f t="shared" si="18"/>
        <v>0</v>
      </c>
      <c r="DP21" s="72">
        <f t="shared" si="18"/>
        <v>0</v>
      </c>
      <c r="DQ21" s="72">
        <f t="shared" si="18"/>
        <v>0</v>
      </c>
      <c r="DR21" s="72">
        <f t="shared" si="18"/>
        <v>0</v>
      </c>
      <c r="EG21" s="77"/>
    </row>
    <row r="22" spans="1:137" ht="27.75" customHeight="1" thickTop="1" thickBot="1" x14ac:dyDescent="0.3">
      <c r="A22" s="81"/>
      <c r="B22" s="82"/>
      <c r="C22" s="82"/>
      <c r="D22" s="83"/>
      <c r="E22" s="84">
        <f>SUM(E10:E17)</f>
        <v>9300</v>
      </c>
      <c r="F22" s="85"/>
      <c r="G22" s="85"/>
      <c r="H22" s="85"/>
      <c r="I22" s="86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8">
        <f>SUM(AR10:AR17)</f>
        <v>1130.625</v>
      </c>
      <c r="AS22" s="89">
        <f t="shared" si="1"/>
        <v>0.12157258064516129</v>
      </c>
      <c r="AU22" s="90" t="s">
        <v>34</v>
      </c>
      <c r="AV22" s="91">
        <f>AR22</f>
        <v>1130.625</v>
      </c>
      <c r="EG22" s="77">
        <v>43617</v>
      </c>
    </row>
    <row r="23" spans="1:137" ht="27.75" customHeight="1" thickTop="1" thickBot="1" x14ac:dyDescent="0.3">
      <c r="A23" s="92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/>
      <c r="AS23" s="94"/>
      <c r="AU23" s="90" t="s">
        <v>35</v>
      </c>
      <c r="AV23" s="91">
        <f>'[1]Normal OT'!AS15</f>
        <v>618.75</v>
      </c>
      <c r="EG23" s="77">
        <v>43647</v>
      </c>
    </row>
    <row r="24" spans="1:137" ht="27.75" customHeight="1" thickTop="1" thickBot="1" x14ac:dyDescent="0.3">
      <c r="A24" s="95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7"/>
      <c r="AU24" s="90" t="s">
        <v>36</v>
      </c>
      <c r="AV24" s="91">
        <f>'[1]Extra OT'!AS15</f>
        <v>478.125</v>
      </c>
      <c r="EG24" s="77">
        <v>43678</v>
      </c>
    </row>
    <row r="25" spans="1:137" ht="27.75" customHeight="1" thickTop="1" thickBot="1" x14ac:dyDescent="0.3">
      <c r="A25" s="98"/>
      <c r="B25" s="99"/>
      <c r="C25" s="99"/>
      <c r="D25" s="99"/>
      <c r="E25" s="98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100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98"/>
      <c r="AL25" s="99"/>
      <c r="AM25" s="99"/>
      <c r="AN25" s="99"/>
      <c r="AO25" s="99"/>
      <c r="AP25" s="99"/>
      <c r="AQ25" s="99"/>
      <c r="AR25" s="99"/>
      <c r="AS25" s="102"/>
      <c r="EG25" s="77">
        <v>43709</v>
      </c>
    </row>
    <row r="26" spans="1:137" ht="27.75" customHeight="1" thickTop="1" thickBot="1" x14ac:dyDescent="0.3">
      <c r="A26" s="103"/>
      <c r="B26" s="104"/>
      <c r="C26" s="104"/>
      <c r="D26" s="104"/>
      <c r="E26" s="103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5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3"/>
      <c r="AL26" s="104"/>
      <c r="AM26" s="104"/>
      <c r="AN26" s="104"/>
      <c r="AO26" s="104"/>
      <c r="AP26" s="104"/>
      <c r="AQ26" s="104"/>
      <c r="AR26" s="104"/>
      <c r="AS26" s="107"/>
      <c r="AV26" s="91">
        <f>AV22-AV23-AV24</f>
        <v>33.75</v>
      </c>
      <c r="EG26" s="77">
        <v>43739</v>
      </c>
    </row>
    <row r="27" spans="1:137" ht="27.75" customHeight="1" thickTop="1" x14ac:dyDescent="0.25">
      <c r="A27" s="108" t="s">
        <v>37</v>
      </c>
      <c r="B27" s="109"/>
      <c r="C27" s="109"/>
      <c r="D27" s="109"/>
      <c r="E27" s="108" t="s">
        <v>38</v>
      </c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10" t="s">
        <v>39</v>
      </c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2"/>
      <c r="AK27" s="110" t="s">
        <v>40</v>
      </c>
      <c r="AL27" s="111"/>
      <c r="AM27" s="111"/>
      <c r="AN27" s="111"/>
      <c r="AO27" s="111"/>
      <c r="AP27" s="111"/>
      <c r="AQ27" s="111"/>
      <c r="AR27" s="111"/>
      <c r="AS27" s="112"/>
      <c r="EG27" s="77">
        <v>43770</v>
      </c>
    </row>
    <row r="28" spans="1:137" ht="27.75" customHeight="1" thickBot="1" x14ac:dyDescent="0.3">
      <c r="A28" s="113"/>
      <c r="B28" s="114"/>
      <c r="C28" s="114"/>
      <c r="D28" s="114"/>
      <c r="E28" s="113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5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7"/>
      <c r="AK28" s="115"/>
      <c r="AL28" s="116"/>
      <c r="AM28" s="116"/>
      <c r="AN28" s="116"/>
      <c r="AO28" s="116"/>
      <c r="AP28" s="116"/>
      <c r="AQ28" s="116"/>
      <c r="AR28" s="116"/>
      <c r="AS28" s="117"/>
      <c r="EG28" s="77">
        <v>43800</v>
      </c>
    </row>
    <row r="29" spans="1:137" ht="27.75" customHeight="1" thickTop="1" x14ac:dyDescent="0.25">
      <c r="A29" s="118"/>
      <c r="B29" s="118"/>
      <c r="C29" s="118"/>
      <c r="D29" s="119"/>
      <c r="E29" s="119"/>
      <c r="F29" s="119"/>
      <c r="G29" s="119"/>
      <c r="H29" s="119"/>
      <c r="I29" s="120"/>
      <c r="J29" s="120"/>
      <c r="K29" s="120"/>
      <c r="L29" s="121"/>
      <c r="M29" s="121"/>
      <c r="N29" s="121"/>
      <c r="O29" s="121"/>
      <c r="P29" s="121"/>
      <c r="Q29" s="121"/>
      <c r="R29" s="121"/>
      <c r="S29" s="121"/>
      <c r="T29" s="121"/>
      <c r="U29" s="120"/>
      <c r="V29" s="120"/>
      <c r="W29" s="120"/>
      <c r="X29" s="120"/>
      <c r="Y29" s="120"/>
      <c r="Z29" s="120"/>
      <c r="AA29" s="120"/>
      <c r="AB29" s="120"/>
      <c r="AC29" s="120"/>
      <c r="AD29" s="120"/>
      <c r="AE29" s="120"/>
      <c r="AF29" s="120"/>
      <c r="AG29" s="120"/>
      <c r="AH29" s="120"/>
      <c r="AI29" s="120"/>
      <c r="AJ29" s="120"/>
      <c r="AK29" s="122" t="s">
        <v>41</v>
      </c>
      <c r="AL29" s="123"/>
      <c r="AM29" s="124"/>
      <c r="AN29" s="124"/>
      <c r="AO29" s="124" t="s">
        <v>42</v>
      </c>
      <c r="AP29" s="124"/>
      <c r="AQ29" s="125" t="s">
        <v>43</v>
      </c>
      <c r="AR29" s="124" t="s">
        <v>44</v>
      </c>
      <c r="AS29" s="126"/>
      <c r="AT29" s="9"/>
      <c r="AU29" s="9"/>
      <c r="AV29" s="9"/>
      <c r="AW29" s="9"/>
      <c r="EG29" s="77">
        <v>43831</v>
      </c>
    </row>
    <row r="30" spans="1:137" s="72" customFormat="1" ht="27.75" customHeight="1" thickBot="1" x14ac:dyDescent="0.3">
      <c r="A30" s="118"/>
      <c r="B30" s="118"/>
      <c r="C30" s="118"/>
      <c r="D30" s="119"/>
      <c r="E30" s="119"/>
      <c r="F30" s="119"/>
      <c r="G30" s="119"/>
      <c r="H30" s="119"/>
      <c r="I30" s="120"/>
      <c r="J30" s="120"/>
      <c r="K30" s="120"/>
      <c r="L30" s="121"/>
      <c r="M30" s="121"/>
      <c r="N30" s="121"/>
      <c r="O30" s="121"/>
      <c r="P30" s="121"/>
      <c r="Q30" s="121"/>
      <c r="R30" s="121"/>
      <c r="S30" s="121"/>
      <c r="T30" s="121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7"/>
      <c r="AL30" s="128"/>
      <c r="AM30" s="129"/>
      <c r="AN30" s="129"/>
      <c r="AO30" s="129"/>
      <c r="AP30" s="129"/>
      <c r="AQ30" s="130"/>
      <c r="AR30" s="131"/>
      <c r="AS30" s="132"/>
      <c r="AT30" s="133"/>
      <c r="AW30" s="134"/>
      <c r="EG30" s="77">
        <v>43862</v>
      </c>
    </row>
    <row r="31" spans="1:137" ht="10.5" customHeight="1" thickTop="1" x14ac:dyDescent="0.3">
      <c r="A31" s="135"/>
      <c r="B31" s="118"/>
      <c r="C31" s="120"/>
      <c r="D31" s="119"/>
      <c r="E31" s="119"/>
      <c r="F31" s="119"/>
      <c r="G31" s="119"/>
      <c r="H31" s="119"/>
      <c r="I31" s="120"/>
      <c r="J31" s="120"/>
      <c r="K31" s="120"/>
      <c r="L31" s="121"/>
      <c r="M31" s="121"/>
      <c r="N31" s="121"/>
      <c r="O31" s="121"/>
      <c r="P31" s="121"/>
      <c r="Q31" s="121"/>
      <c r="R31" s="121"/>
      <c r="S31" s="121"/>
      <c r="T31" s="121"/>
      <c r="U31" s="120"/>
      <c r="V31" s="120"/>
      <c r="W31" s="120"/>
      <c r="X31" s="120"/>
      <c r="Y31" s="120"/>
      <c r="Z31" s="120"/>
      <c r="AA31" s="120"/>
      <c r="AB31" s="120"/>
      <c r="AC31" s="120"/>
      <c r="AD31" s="120"/>
      <c r="AE31" s="120"/>
      <c r="AF31" s="120"/>
      <c r="AG31" s="120"/>
      <c r="AH31" s="120"/>
      <c r="AI31" s="120"/>
      <c r="AJ31" s="120"/>
      <c r="AK31" s="120"/>
      <c r="AL31" s="120"/>
      <c r="AM31" s="120"/>
      <c r="AN31" s="136"/>
      <c r="AO31" s="121"/>
      <c r="AP31" s="121"/>
      <c r="AQ31" s="121"/>
      <c r="EG31" s="77">
        <v>43891</v>
      </c>
    </row>
    <row r="32" spans="1:137" ht="10.5" customHeight="1" x14ac:dyDescent="0.25">
      <c r="A32" s="137"/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EG32" s="77">
        <v>43922</v>
      </c>
    </row>
    <row r="33" spans="1:137" ht="16.5" customHeight="1" x14ac:dyDescent="0.25">
      <c r="A33" s="137"/>
      <c r="B33" s="120"/>
      <c r="C33" s="120"/>
      <c r="D33" s="120"/>
      <c r="E33" s="138"/>
      <c r="F33" s="138"/>
      <c r="G33" s="138"/>
      <c r="H33" s="138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EG33" s="77">
        <v>43952</v>
      </c>
    </row>
    <row r="34" spans="1:137" ht="9" customHeight="1" x14ac:dyDescent="0.25">
      <c r="A34" s="137"/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  <c r="U34" s="120"/>
      <c r="V34" s="120"/>
      <c r="W34" s="120"/>
      <c r="X34" s="120"/>
      <c r="Y34" s="120"/>
      <c r="Z34" s="120"/>
      <c r="AA34" s="120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20"/>
      <c r="AO34" s="120"/>
      <c r="AP34" s="120"/>
      <c r="AQ34" s="120"/>
      <c r="AR34" s="120"/>
      <c r="AS34" s="120"/>
      <c r="EG34" s="77">
        <v>43983</v>
      </c>
    </row>
    <row r="35" spans="1:137" s="120" customFormat="1" ht="18.75" x14ac:dyDescent="0.25">
      <c r="A35" s="137"/>
      <c r="B35" s="118"/>
      <c r="C35" s="118"/>
      <c r="EG35" s="77">
        <v>44013</v>
      </c>
    </row>
    <row r="36" spans="1:137" s="120" customFormat="1" ht="18.75" x14ac:dyDescent="0.25">
      <c r="A36" s="137"/>
      <c r="B36" s="118"/>
      <c r="C36" s="118"/>
      <c r="EG36" s="77">
        <v>44044</v>
      </c>
    </row>
    <row r="37" spans="1:137" s="120" customFormat="1" ht="18.75" x14ac:dyDescent="0.25">
      <c r="A37" s="137"/>
      <c r="B37" s="118"/>
      <c r="C37" s="118"/>
      <c r="EG37" s="77">
        <v>44075</v>
      </c>
    </row>
    <row r="38" spans="1:137" s="120" customFormat="1" ht="18.75" x14ac:dyDescent="0.25">
      <c r="A38" s="137"/>
      <c r="B38" s="118"/>
      <c r="C38" s="118"/>
      <c r="EG38" s="77">
        <v>44105</v>
      </c>
    </row>
    <row r="39" spans="1:137" s="120" customFormat="1" ht="18.75" x14ac:dyDescent="0.25">
      <c r="B39" s="118"/>
      <c r="C39" s="118"/>
      <c r="EG39" s="77">
        <v>44136</v>
      </c>
    </row>
    <row r="40" spans="1:137" s="120" customFormat="1" ht="18.75" x14ac:dyDescent="0.25">
      <c r="B40" s="118"/>
      <c r="C40" s="118"/>
      <c r="EG40" s="77">
        <v>44166</v>
      </c>
    </row>
    <row r="41" spans="1:137" s="120" customFormat="1" ht="18.75" x14ac:dyDescent="0.25">
      <c r="B41" s="118"/>
      <c r="C41" s="118"/>
      <c r="EG41" s="77">
        <v>44197</v>
      </c>
    </row>
    <row r="42" spans="1:137" s="120" customFormat="1" ht="18.75" x14ac:dyDescent="0.25">
      <c r="B42" s="118"/>
      <c r="C42" s="118"/>
      <c r="EG42" s="77">
        <v>44228</v>
      </c>
    </row>
    <row r="43" spans="1:137" s="120" customFormat="1" x14ac:dyDescent="0.25">
      <c r="EG43" s="77">
        <v>44256</v>
      </c>
    </row>
    <row r="44" spans="1:137" s="120" customFormat="1" x14ac:dyDescent="0.25">
      <c r="EG44" s="77">
        <v>44287</v>
      </c>
    </row>
    <row r="45" spans="1:137" s="120" customFormat="1" x14ac:dyDescent="0.25">
      <c r="EG45" s="77">
        <v>44317</v>
      </c>
    </row>
    <row r="46" spans="1:137" s="120" customFormat="1" x14ac:dyDescent="0.25">
      <c r="EG46" s="77">
        <v>44348</v>
      </c>
    </row>
    <row r="47" spans="1:137" s="120" customFormat="1" x14ac:dyDescent="0.25">
      <c r="EG47" s="77">
        <v>44378</v>
      </c>
    </row>
    <row r="48" spans="1:137" s="120" customFormat="1" x14ac:dyDescent="0.25">
      <c r="EG48" s="77">
        <v>44409</v>
      </c>
    </row>
    <row r="49" spans="137:137" s="120" customFormat="1" x14ac:dyDescent="0.25">
      <c r="EG49" s="77">
        <v>44440</v>
      </c>
    </row>
    <row r="50" spans="137:137" s="120" customFormat="1" x14ac:dyDescent="0.25">
      <c r="EG50" s="77">
        <v>44470</v>
      </c>
    </row>
    <row r="51" spans="137:137" s="120" customFormat="1" x14ac:dyDescent="0.25">
      <c r="EG51" s="77">
        <v>44501</v>
      </c>
    </row>
    <row r="52" spans="137:137" s="120" customFormat="1" x14ac:dyDescent="0.25">
      <c r="EG52" s="77">
        <v>44531</v>
      </c>
    </row>
    <row r="53" spans="137:137" s="120" customFormat="1" x14ac:dyDescent="0.25">
      <c r="EG53" s="77">
        <v>44562</v>
      </c>
    </row>
    <row r="54" spans="137:137" s="120" customFormat="1" x14ac:dyDescent="0.25">
      <c r="EG54" s="77">
        <v>44593</v>
      </c>
    </row>
    <row r="55" spans="137:137" s="137" customFormat="1" x14ac:dyDescent="0.25">
      <c r="EG55" s="77">
        <v>44621</v>
      </c>
    </row>
    <row r="56" spans="137:137" s="137" customFormat="1" x14ac:dyDescent="0.25">
      <c r="EG56" s="77">
        <v>44652</v>
      </c>
    </row>
    <row r="57" spans="137:137" s="137" customFormat="1" x14ac:dyDescent="0.25">
      <c r="EG57" s="77">
        <v>44682</v>
      </c>
    </row>
    <row r="58" spans="137:137" s="137" customFormat="1" x14ac:dyDescent="0.25">
      <c r="EG58" s="77">
        <v>44713</v>
      </c>
    </row>
    <row r="59" spans="137:137" s="137" customFormat="1" x14ac:dyDescent="0.25">
      <c r="EG59" s="77">
        <v>44743</v>
      </c>
    </row>
    <row r="60" spans="137:137" s="137" customFormat="1" x14ac:dyDescent="0.25">
      <c r="EG60" s="77">
        <v>44774</v>
      </c>
    </row>
    <row r="61" spans="137:137" s="137" customFormat="1" x14ac:dyDescent="0.25">
      <c r="EG61" s="77">
        <v>44805</v>
      </c>
    </row>
    <row r="62" spans="137:137" s="137" customFormat="1" x14ac:dyDescent="0.25">
      <c r="EG62" s="77">
        <v>44835</v>
      </c>
    </row>
    <row r="63" spans="137:137" s="137" customFormat="1" x14ac:dyDescent="0.25">
      <c r="EG63" s="77">
        <v>44866</v>
      </c>
    </row>
    <row r="64" spans="137:137" s="137" customFormat="1" x14ac:dyDescent="0.25">
      <c r="EG64" s="77">
        <v>44896</v>
      </c>
    </row>
    <row r="65" spans="137:137" s="137" customFormat="1" x14ac:dyDescent="0.25">
      <c r="EG65" s="77">
        <v>44927</v>
      </c>
    </row>
    <row r="66" spans="137:137" s="137" customFormat="1" x14ac:dyDescent="0.25">
      <c r="EG66" s="77">
        <v>44958</v>
      </c>
    </row>
    <row r="67" spans="137:137" s="137" customFormat="1" x14ac:dyDescent="0.25">
      <c r="EG67" s="77">
        <v>44986</v>
      </c>
    </row>
    <row r="68" spans="137:137" s="137" customFormat="1" x14ac:dyDescent="0.25">
      <c r="EG68" s="77">
        <v>45017</v>
      </c>
    </row>
    <row r="69" spans="137:137" s="137" customFormat="1" x14ac:dyDescent="0.25">
      <c r="EG69" s="77">
        <v>45047</v>
      </c>
    </row>
    <row r="70" spans="137:137" s="137" customFormat="1" x14ac:dyDescent="0.25">
      <c r="EG70" s="77">
        <v>45078</v>
      </c>
    </row>
    <row r="71" spans="137:137" s="137" customFormat="1" x14ac:dyDescent="0.25">
      <c r="EG71" s="77">
        <v>45108</v>
      </c>
    </row>
    <row r="72" spans="137:137" s="137" customFormat="1" x14ac:dyDescent="0.25">
      <c r="EG72" s="77">
        <v>45139</v>
      </c>
    </row>
    <row r="73" spans="137:137" s="137" customFormat="1" x14ac:dyDescent="0.25">
      <c r="EG73" s="77">
        <v>45170</v>
      </c>
    </row>
    <row r="74" spans="137:137" s="137" customFormat="1" x14ac:dyDescent="0.25">
      <c r="EG74" s="77">
        <v>45200</v>
      </c>
    </row>
    <row r="75" spans="137:137" s="137" customFormat="1" x14ac:dyDescent="0.25">
      <c r="EG75" s="77">
        <v>45231</v>
      </c>
    </row>
    <row r="76" spans="137:137" s="137" customFormat="1" x14ac:dyDescent="0.25">
      <c r="EG76" s="77">
        <v>45261</v>
      </c>
    </row>
    <row r="77" spans="137:137" s="137" customFormat="1" x14ac:dyDescent="0.25">
      <c r="EG77" s="77">
        <v>45292</v>
      </c>
    </row>
    <row r="78" spans="137:137" s="137" customFormat="1" x14ac:dyDescent="0.25">
      <c r="EG78" s="77">
        <v>45323</v>
      </c>
    </row>
    <row r="79" spans="137:137" s="137" customFormat="1" x14ac:dyDescent="0.25">
      <c r="EG79" s="77">
        <v>45352</v>
      </c>
    </row>
    <row r="80" spans="137:137" s="137" customFormat="1" x14ac:dyDescent="0.25">
      <c r="EG80" s="77">
        <v>45383</v>
      </c>
    </row>
    <row r="81" spans="137:137" s="137" customFormat="1" x14ac:dyDescent="0.25">
      <c r="EG81" s="77">
        <v>45413</v>
      </c>
    </row>
    <row r="82" spans="137:137" s="137" customFormat="1" x14ac:dyDescent="0.25">
      <c r="EG82" s="77">
        <v>45444</v>
      </c>
    </row>
    <row r="83" spans="137:137" s="137" customFormat="1" x14ac:dyDescent="0.25">
      <c r="EG83" s="77">
        <v>45474</v>
      </c>
    </row>
    <row r="84" spans="137:137" s="137" customFormat="1" x14ac:dyDescent="0.25">
      <c r="EG84" s="77">
        <v>45505</v>
      </c>
    </row>
    <row r="85" spans="137:137" s="137" customFormat="1" x14ac:dyDescent="0.25">
      <c r="EG85" s="77">
        <v>45536</v>
      </c>
    </row>
    <row r="86" spans="137:137" s="137" customFormat="1" x14ac:dyDescent="0.25">
      <c r="EG86" s="77">
        <v>45566</v>
      </c>
    </row>
    <row r="87" spans="137:137" s="137" customFormat="1" x14ac:dyDescent="0.25">
      <c r="EG87" s="77">
        <v>45597</v>
      </c>
    </row>
    <row r="88" spans="137:137" s="137" customFormat="1" x14ac:dyDescent="0.25">
      <c r="EG88" s="77">
        <v>45627</v>
      </c>
    </row>
    <row r="89" spans="137:137" s="137" customFormat="1" x14ac:dyDescent="0.25">
      <c r="EG89" s="77">
        <v>45658</v>
      </c>
    </row>
    <row r="90" spans="137:137" s="137" customFormat="1" x14ac:dyDescent="0.25">
      <c r="EG90" s="77">
        <v>45689</v>
      </c>
    </row>
    <row r="91" spans="137:137" s="137" customFormat="1" x14ac:dyDescent="0.25">
      <c r="EG91" s="77">
        <v>45717</v>
      </c>
    </row>
    <row r="92" spans="137:137" s="137" customFormat="1" x14ac:dyDescent="0.25">
      <c r="EG92" s="77">
        <v>45748</v>
      </c>
    </row>
    <row r="93" spans="137:137" s="137" customFormat="1" x14ac:dyDescent="0.25">
      <c r="EG93" s="77">
        <v>45778</v>
      </c>
    </row>
    <row r="94" spans="137:137" s="137" customFormat="1" x14ac:dyDescent="0.25">
      <c r="EG94" s="77">
        <v>45809</v>
      </c>
    </row>
    <row r="95" spans="137:137" s="137" customFormat="1" x14ac:dyDescent="0.25">
      <c r="EG95" s="77">
        <v>45839</v>
      </c>
    </row>
    <row r="96" spans="137:137" s="137" customFormat="1" x14ac:dyDescent="0.25">
      <c r="EG96" s="77">
        <v>45870</v>
      </c>
    </row>
    <row r="97" spans="137:137" s="137" customFormat="1" x14ac:dyDescent="0.25">
      <c r="EG97" s="77">
        <v>45901</v>
      </c>
    </row>
    <row r="98" spans="137:137" s="137" customFormat="1" x14ac:dyDescent="0.25">
      <c r="EG98" s="77">
        <v>45931</v>
      </c>
    </row>
    <row r="99" spans="137:137" s="137" customFormat="1" x14ac:dyDescent="0.25">
      <c r="EG99" s="77">
        <v>45962</v>
      </c>
    </row>
    <row r="100" spans="137:137" s="137" customFormat="1" x14ac:dyDescent="0.25">
      <c r="EG100" s="77">
        <v>45992</v>
      </c>
    </row>
    <row r="101" spans="137:137" s="137" customFormat="1" x14ac:dyDescent="0.25">
      <c r="EG101" s="77">
        <v>46023</v>
      </c>
    </row>
    <row r="102" spans="137:137" s="137" customFormat="1" x14ac:dyDescent="0.25">
      <c r="EG102" s="77">
        <v>46054</v>
      </c>
    </row>
    <row r="103" spans="137:137" s="120" customFormat="1" x14ac:dyDescent="0.25">
      <c r="EG103" s="77">
        <v>46082</v>
      </c>
    </row>
    <row r="104" spans="137:137" s="120" customFormat="1" x14ac:dyDescent="0.25">
      <c r="EG104" s="77">
        <v>46113</v>
      </c>
    </row>
    <row r="105" spans="137:137" s="120" customFormat="1" x14ac:dyDescent="0.25">
      <c r="EG105" s="77">
        <v>46143</v>
      </c>
    </row>
    <row r="106" spans="137:137" s="120" customFormat="1" x14ac:dyDescent="0.25">
      <c r="EG106" s="77">
        <v>46174</v>
      </c>
    </row>
    <row r="107" spans="137:137" s="120" customFormat="1" x14ac:dyDescent="0.25">
      <c r="EG107" s="77">
        <v>46204</v>
      </c>
    </row>
    <row r="108" spans="137:137" s="120" customFormat="1" x14ac:dyDescent="0.25">
      <c r="EG108" s="77">
        <v>46235</v>
      </c>
    </row>
    <row r="109" spans="137:137" s="120" customFormat="1" x14ac:dyDescent="0.25">
      <c r="EG109" s="77">
        <v>46266</v>
      </c>
    </row>
    <row r="110" spans="137:137" s="120" customFormat="1" x14ac:dyDescent="0.25">
      <c r="EG110" s="77">
        <v>46296</v>
      </c>
    </row>
    <row r="111" spans="137:137" s="120" customFormat="1" x14ac:dyDescent="0.25">
      <c r="EG111" s="77">
        <v>46327</v>
      </c>
    </row>
    <row r="112" spans="137:137" s="120" customFormat="1" x14ac:dyDescent="0.25">
      <c r="EG112" s="77">
        <v>46357</v>
      </c>
    </row>
    <row r="113" spans="1:137" s="120" customFormat="1" x14ac:dyDescent="0.25">
      <c r="EG113" s="77">
        <v>46388</v>
      </c>
    </row>
    <row r="114" spans="1:137" s="120" customFormat="1" x14ac:dyDescent="0.25">
      <c r="EG114" s="77">
        <v>46419</v>
      </c>
    </row>
    <row r="115" spans="1:137" s="120" customFormat="1" x14ac:dyDescent="0.25">
      <c r="EG115" s="77">
        <v>46447</v>
      </c>
    </row>
    <row r="116" spans="1:137" s="120" customFormat="1" x14ac:dyDescent="0.25">
      <c r="EG116" s="77">
        <v>46478</v>
      </c>
    </row>
    <row r="117" spans="1:137" s="120" customFormat="1" x14ac:dyDescent="0.25">
      <c r="EG117" s="77">
        <v>46508</v>
      </c>
    </row>
    <row r="118" spans="1:137" s="120" customFormat="1" x14ac:dyDescent="0.25">
      <c r="C118" s="10"/>
      <c r="EG118" s="77">
        <v>46539</v>
      </c>
    </row>
    <row r="119" spans="1:137" s="120" customFormat="1" ht="18.75" x14ac:dyDescent="0.25">
      <c r="A119" s="139"/>
      <c r="B119" s="10"/>
      <c r="C119" s="118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EG119" s="77">
        <v>46569</v>
      </c>
    </row>
    <row r="120" spans="1:137" s="120" customFormat="1" ht="18.75" x14ac:dyDescent="0.3">
      <c r="A120" s="135"/>
      <c r="B120" s="118"/>
      <c r="C120" s="118"/>
      <c r="D120" s="140"/>
      <c r="E120" s="140"/>
      <c r="F120" s="141"/>
      <c r="G120" s="141"/>
      <c r="H120" s="141"/>
      <c r="L120" s="142"/>
      <c r="M120" s="142"/>
      <c r="N120" s="142"/>
      <c r="O120" s="142"/>
      <c r="P120" s="142"/>
      <c r="Q120" s="142"/>
      <c r="R120" s="142"/>
      <c r="S120" s="142"/>
      <c r="T120" s="142"/>
      <c r="AN120" s="136"/>
      <c r="AO120" s="143"/>
      <c r="AP120" s="143"/>
      <c r="AQ120" s="143"/>
      <c r="AR120" s="10"/>
      <c r="AS120" s="10"/>
      <c r="EG120" s="77">
        <v>46600</v>
      </c>
    </row>
    <row r="121" spans="1:137" s="120" customFormat="1" ht="18.75" x14ac:dyDescent="0.3">
      <c r="A121" s="135"/>
      <c r="B121" s="118"/>
      <c r="C121" s="10"/>
      <c r="D121" s="140"/>
      <c r="E121" s="140"/>
      <c r="F121" s="141"/>
      <c r="G121" s="141"/>
      <c r="H121" s="141"/>
      <c r="L121" s="142"/>
      <c r="M121" s="142"/>
      <c r="N121" s="142"/>
      <c r="O121" s="142"/>
      <c r="P121" s="142"/>
      <c r="Q121" s="142"/>
      <c r="R121" s="142"/>
      <c r="S121" s="142"/>
      <c r="T121" s="142"/>
      <c r="AN121" s="136"/>
      <c r="AO121" s="143"/>
      <c r="AP121" s="143"/>
      <c r="AQ121" s="143"/>
      <c r="AR121" s="10"/>
      <c r="AS121" s="10"/>
      <c r="EG121" s="77">
        <v>46631</v>
      </c>
    </row>
    <row r="122" spans="1:137" s="120" customFormat="1" x14ac:dyDescent="0.25">
      <c r="A122" s="139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EG122" s="77">
        <v>46661</v>
      </c>
    </row>
    <row r="123" spans="1:137" s="120" customFormat="1" x14ac:dyDescent="0.25">
      <c r="A123" s="139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EG123" s="77">
        <v>46692</v>
      </c>
    </row>
    <row r="124" spans="1:137" s="120" customFormat="1" x14ac:dyDescent="0.25">
      <c r="A124" s="139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EG124" s="77">
        <v>46722</v>
      </c>
    </row>
    <row r="125" spans="1:137" s="120" customFormat="1" x14ac:dyDescent="0.25">
      <c r="A125" s="139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EG125" s="77">
        <v>46753</v>
      </c>
    </row>
    <row r="126" spans="1:137" x14ac:dyDescent="0.25">
      <c r="EG126" s="77">
        <v>46784</v>
      </c>
    </row>
    <row r="127" spans="1:137" ht="16.5" customHeight="1" x14ac:dyDescent="0.25">
      <c r="EG127" s="77">
        <v>46813</v>
      </c>
    </row>
    <row r="128" spans="1:137" ht="16.5" customHeight="1" x14ac:dyDescent="0.25">
      <c r="EG128" s="77">
        <v>46844</v>
      </c>
    </row>
    <row r="129" spans="137:137" x14ac:dyDescent="0.25">
      <c r="EG129" s="77">
        <v>46874</v>
      </c>
    </row>
    <row r="130" spans="137:137" x14ac:dyDescent="0.25">
      <c r="EG130" s="77">
        <v>46905</v>
      </c>
    </row>
    <row r="131" spans="137:137" x14ac:dyDescent="0.25">
      <c r="EG131" s="77">
        <v>46935</v>
      </c>
    </row>
    <row r="132" spans="137:137" x14ac:dyDescent="0.25">
      <c r="EG132" s="77">
        <v>46966</v>
      </c>
    </row>
    <row r="133" spans="137:137" x14ac:dyDescent="0.25">
      <c r="EG133" s="77">
        <v>46997</v>
      </c>
    </row>
    <row r="134" spans="137:137" x14ac:dyDescent="0.25">
      <c r="EG134" s="77">
        <v>47027</v>
      </c>
    </row>
    <row r="135" spans="137:137" x14ac:dyDescent="0.25">
      <c r="EG135" s="77">
        <v>47058</v>
      </c>
    </row>
    <row r="136" spans="137:137" x14ac:dyDescent="0.25">
      <c r="EG136" s="77">
        <v>47088</v>
      </c>
    </row>
    <row r="137" spans="137:137" x14ac:dyDescent="0.25">
      <c r="EG137" s="77">
        <v>47119</v>
      </c>
    </row>
    <row r="138" spans="137:137" x14ac:dyDescent="0.25">
      <c r="EG138" s="77">
        <v>47150</v>
      </c>
    </row>
    <row r="139" spans="137:137" x14ac:dyDescent="0.25">
      <c r="EG139" s="77">
        <v>47178</v>
      </c>
    </row>
    <row r="140" spans="137:137" x14ac:dyDescent="0.25">
      <c r="EG140" s="77">
        <v>47209</v>
      </c>
    </row>
    <row r="141" spans="137:137" x14ac:dyDescent="0.25">
      <c r="EG141" s="77">
        <v>47239</v>
      </c>
    </row>
    <row r="142" spans="137:137" x14ac:dyDescent="0.25">
      <c r="EG142" s="77">
        <v>47270</v>
      </c>
    </row>
    <row r="143" spans="137:137" x14ac:dyDescent="0.25">
      <c r="EG143" s="77">
        <v>47300</v>
      </c>
    </row>
    <row r="144" spans="137:137" x14ac:dyDescent="0.25">
      <c r="EG144" s="77">
        <v>47331</v>
      </c>
    </row>
    <row r="145" spans="137:137" x14ac:dyDescent="0.25">
      <c r="EG145" s="77">
        <v>47362</v>
      </c>
    </row>
    <row r="146" spans="137:137" x14ac:dyDescent="0.25">
      <c r="EG146" s="77">
        <v>47392</v>
      </c>
    </row>
    <row r="147" spans="137:137" x14ac:dyDescent="0.25">
      <c r="EG147" s="77">
        <v>47423</v>
      </c>
    </row>
    <row r="148" spans="137:137" x14ac:dyDescent="0.25">
      <c r="EG148" s="77">
        <v>47453</v>
      </c>
    </row>
    <row r="149" spans="137:137" x14ac:dyDescent="0.25">
      <c r="EG149" s="77">
        <v>47484</v>
      </c>
    </row>
    <row r="150" spans="137:137" x14ac:dyDescent="0.25">
      <c r="EG150" s="77">
        <v>47515</v>
      </c>
    </row>
    <row r="151" spans="137:137" x14ac:dyDescent="0.25">
      <c r="EG151" s="77">
        <v>47543</v>
      </c>
    </row>
    <row r="152" spans="137:137" x14ac:dyDescent="0.25">
      <c r="EG152" s="77">
        <v>47574</v>
      </c>
    </row>
    <row r="153" spans="137:137" x14ac:dyDescent="0.25">
      <c r="EG153" s="77">
        <v>47604</v>
      </c>
    </row>
    <row r="154" spans="137:137" x14ac:dyDescent="0.25">
      <c r="EG154" s="77">
        <v>47635</v>
      </c>
    </row>
    <row r="155" spans="137:137" x14ac:dyDescent="0.25">
      <c r="EG155" s="77">
        <v>47665</v>
      </c>
    </row>
    <row r="156" spans="137:137" x14ac:dyDescent="0.25">
      <c r="EG156" s="77">
        <v>47696</v>
      </c>
    </row>
    <row r="157" spans="137:137" x14ac:dyDescent="0.25">
      <c r="EG157" s="77">
        <v>47727</v>
      </c>
    </row>
    <row r="158" spans="137:137" x14ac:dyDescent="0.25">
      <c r="EG158" s="77">
        <v>47757</v>
      </c>
    </row>
    <row r="159" spans="137:137" x14ac:dyDescent="0.25">
      <c r="EG159" s="77">
        <v>47788</v>
      </c>
    </row>
    <row r="160" spans="137:137" x14ac:dyDescent="0.25">
      <c r="EG160" s="77">
        <v>47818</v>
      </c>
    </row>
    <row r="161" spans="137:137" x14ac:dyDescent="0.25">
      <c r="EG161" s="77">
        <v>47849</v>
      </c>
    </row>
    <row r="162" spans="137:137" x14ac:dyDescent="0.25">
      <c r="EG162" s="77">
        <v>47880</v>
      </c>
    </row>
    <row r="163" spans="137:137" x14ac:dyDescent="0.25">
      <c r="EG163" s="77">
        <v>47908</v>
      </c>
    </row>
    <row r="164" spans="137:137" x14ac:dyDescent="0.25">
      <c r="EG164" s="77">
        <v>47939</v>
      </c>
    </row>
    <row r="165" spans="137:137" x14ac:dyDescent="0.25">
      <c r="EG165" s="77">
        <v>47969</v>
      </c>
    </row>
    <row r="166" spans="137:137" x14ac:dyDescent="0.25">
      <c r="EG166" s="77">
        <v>48000</v>
      </c>
    </row>
    <row r="167" spans="137:137" x14ac:dyDescent="0.25">
      <c r="EG167" s="77">
        <v>48030</v>
      </c>
    </row>
    <row r="168" spans="137:137" x14ac:dyDescent="0.25">
      <c r="EG168" s="77">
        <v>48061</v>
      </c>
    </row>
    <row r="169" spans="137:137" x14ac:dyDescent="0.25">
      <c r="EG169" s="77">
        <v>48092</v>
      </c>
    </row>
    <row r="170" spans="137:137" x14ac:dyDescent="0.25">
      <c r="EG170" s="77">
        <v>48122</v>
      </c>
    </row>
    <row r="171" spans="137:137" x14ac:dyDescent="0.25">
      <c r="EG171" s="77">
        <v>48153</v>
      </c>
    </row>
    <row r="172" spans="137:137" x14ac:dyDescent="0.25">
      <c r="EG172" s="77">
        <v>48183</v>
      </c>
    </row>
    <row r="173" spans="137:137" x14ac:dyDescent="0.25">
      <c r="EG173" s="77">
        <v>48214</v>
      </c>
    </row>
    <row r="174" spans="137:137" x14ac:dyDescent="0.25">
      <c r="EG174" s="77">
        <v>48245</v>
      </c>
    </row>
    <row r="175" spans="137:137" x14ac:dyDescent="0.25">
      <c r="EG175" s="77">
        <v>48274</v>
      </c>
    </row>
    <row r="176" spans="137:137" x14ac:dyDescent="0.25">
      <c r="EG176" s="77">
        <v>48305</v>
      </c>
    </row>
    <row r="177" spans="137:137" x14ac:dyDescent="0.25">
      <c r="EG177" s="77">
        <v>48335</v>
      </c>
    </row>
    <row r="178" spans="137:137" x14ac:dyDescent="0.25">
      <c r="EG178" s="77">
        <v>48366</v>
      </c>
    </row>
    <row r="179" spans="137:137" x14ac:dyDescent="0.25">
      <c r="EG179" s="77">
        <v>48396</v>
      </c>
    </row>
    <row r="180" spans="137:137" x14ac:dyDescent="0.25">
      <c r="EG180" s="77">
        <v>48427</v>
      </c>
    </row>
    <row r="181" spans="137:137" x14ac:dyDescent="0.25">
      <c r="EG181" s="77">
        <v>48458</v>
      </c>
    </row>
    <row r="182" spans="137:137" x14ac:dyDescent="0.25">
      <c r="EG182" s="77">
        <v>48488</v>
      </c>
    </row>
    <row r="183" spans="137:137" x14ac:dyDescent="0.25">
      <c r="EG183" s="77">
        <v>48519</v>
      </c>
    </row>
    <row r="184" spans="137:137" x14ac:dyDescent="0.25">
      <c r="EG184" s="77">
        <v>48549</v>
      </c>
    </row>
    <row r="185" spans="137:137" x14ac:dyDescent="0.25">
      <c r="EG185" s="77">
        <v>48580</v>
      </c>
    </row>
    <row r="186" spans="137:137" x14ac:dyDescent="0.25">
      <c r="EG186" s="77">
        <v>48611</v>
      </c>
    </row>
    <row r="187" spans="137:137" x14ac:dyDescent="0.25">
      <c r="EG187" s="77">
        <v>48639</v>
      </c>
    </row>
    <row r="188" spans="137:137" x14ac:dyDescent="0.25">
      <c r="EG188" s="77">
        <v>48670</v>
      </c>
    </row>
    <row r="189" spans="137:137" x14ac:dyDescent="0.25">
      <c r="EG189" s="77">
        <v>48700</v>
      </c>
    </row>
    <row r="190" spans="137:137" x14ac:dyDescent="0.25">
      <c r="EG190" s="77">
        <v>48731</v>
      </c>
    </row>
    <row r="191" spans="137:137" x14ac:dyDescent="0.25">
      <c r="EG191" s="77">
        <v>48761</v>
      </c>
    </row>
    <row r="192" spans="137:137" x14ac:dyDescent="0.25">
      <c r="EG192" s="77">
        <v>48792</v>
      </c>
    </row>
    <row r="193" spans="137:137" x14ac:dyDescent="0.25">
      <c r="EG193" s="77">
        <v>48823</v>
      </c>
    </row>
    <row r="194" spans="137:137" x14ac:dyDescent="0.25">
      <c r="EG194" s="77">
        <v>48853</v>
      </c>
    </row>
    <row r="195" spans="137:137" x14ac:dyDescent="0.25">
      <c r="EG195" s="77">
        <v>48884</v>
      </c>
    </row>
    <row r="196" spans="137:137" x14ac:dyDescent="0.25">
      <c r="EG196" s="77">
        <v>48914</v>
      </c>
    </row>
    <row r="197" spans="137:137" x14ac:dyDescent="0.25">
      <c r="EG197" s="77">
        <v>48945</v>
      </c>
    </row>
    <row r="198" spans="137:137" x14ac:dyDescent="0.25">
      <c r="EG198" s="77">
        <v>48976</v>
      </c>
    </row>
    <row r="199" spans="137:137" x14ac:dyDescent="0.25">
      <c r="EG199" s="77">
        <v>49004</v>
      </c>
    </row>
    <row r="200" spans="137:137" x14ac:dyDescent="0.25">
      <c r="EG200" s="77">
        <v>49035</v>
      </c>
    </row>
    <row r="201" spans="137:137" x14ac:dyDescent="0.25">
      <c r="EG201" s="77">
        <v>49065</v>
      </c>
    </row>
    <row r="202" spans="137:137" x14ac:dyDescent="0.25">
      <c r="EG202" s="77">
        <v>49096</v>
      </c>
    </row>
    <row r="203" spans="137:137" x14ac:dyDescent="0.25">
      <c r="EG203" s="77">
        <v>49126</v>
      </c>
    </row>
    <row r="204" spans="137:137" x14ac:dyDescent="0.25">
      <c r="EG204" s="77">
        <v>49157</v>
      </c>
    </row>
    <row r="205" spans="137:137" x14ac:dyDescent="0.25">
      <c r="EG205" s="77">
        <v>49188</v>
      </c>
    </row>
    <row r="206" spans="137:137" x14ac:dyDescent="0.25">
      <c r="EG206" s="77">
        <v>49218</v>
      </c>
    </row>
    <row r="207" spans="137:137" x14ac:dyDescent="0.25">
      <c r="EG207" s="77">
        <v>49249</v>
      </c>
    </row>
    <row r="208" spans="137:137" x14ac:dyDescent="0.25">
      <c r="EG208" s="77">
        <v>49279</v>
      </c>
    </row>
    <row r="209" spans="137:137" x14ac:dyDescent="0.25">
      <c r="EG209" s="77">
        <v>49310</v>
      </c>
    </row>
    <row r="210" spans="137:137" x14ac:dyDescent="0.25">
      <c r="EG210" s="77">
        <v>49341</v>
      </c>
    </row>
    <row r="211" spans="137:137" x14ac:dyDescent="0.25">
      <c r="EG211" s="77">
        <v>49369</v>
      </c>
    </row>
    <row r="212" spans="137:137" x14ac:dyDescent="0.25">
      <c r="EG212" s="77">
        <v>49400</v>
      </c>
    </row>
    <row r="213" spans="137:137" x14ac:dyDescent="0.25">
      <c r="EG213" s="77">
        <v>49430</v>
      </c>
    </row>
    <row r="214" spans="137:137" x14ac:dyDescent="0.25">
      <c r="EG214" s="77">
        <v>49461</v>
      </c>
    </row>
    <row r="215" spans="137:137" x14ac:dyDescent="0.25">
      <c r="EG215" s="77">
        <v>49491</v>
      </c>
    </row>
    <row r="216" spans="137:137" x14ac:dyDescent="0.25">
      <c r="EG216" s="77">
        <v>49522</v>
      </c>
    </row>
    <row r="217" spans="137:137" x14ac:dyDescent="0.25">
      <c r="EG217" s="77">
        <v>49553</v>
      </c>
    </row>
    <row r="218" spans="137:137" x14ac:dyDescent="0.25">
      <c r="EG218" s="77">
        <v>49583</v>
      </c>
    </row>
    <row r="219" spans="137:137" x14ac:dyDescent="0.25">
      <c r="EG219" s="77">
        <v>49614</v>
      </c>
    </row>
    <row r="220" spans="137:137" x14ac:dyDescent="0.25">
      <c r="EG220" s="77">
        <v>49644</v>
      </c>
    </row>
    <row r="221" spans="137:137" x14ac:dyDescent="0.25">
      <c r="EG221" s="77">
        <v>49675</v>
      </c>
    </row>
    <row r="222" spans="137:137" x14ac:dyDescent="0.25">
      <c r="EG222" s="77">
        <v>49706</v>
      </c>
    </row>
    <row r="223" spans="137:137" x14ac:dyDescent="0.25">
      <c r="EG223" s="77">
        <v>49735</v>
      </c>
    </row>
    <row r="224" spans="137:137" x14ac:dyDescent="0.25">
      <c r="EG224" s="77">
        <v>49766</v>
      </c>
    </row>
    <row r="225" spans="137:137" x14ac:dyDescent="0.25">
      <c r="EG225" s="77">
        <v>49796</v>
      </c>
    </row>
    <row r="226" spans="137:137" x14ac:dyDescent="0.25">
      <c r="EG226" s="77">
        <v>49827</v>
      </c>
    </row>
    <row r="227" spans="137:137" x14ac:dyDescent="0.25">
      <c r="EG227" s="77">
        <v>49857</v>
      </c>
    </row>
    <row r="228" spans="137:137" x14ac:dyDescent="0.25">
      <c r="EG228" s="77">
        <v>49888</v>
      </c>
    </row>
    <row r="229" spans="137:137" x14ac:dyDescent="0.25">
      <c r="EG229" s="77">
        <v>49919</v>
      </c>
    </row>
    <row r="230" spans="137:137" x14ac:dyDescent="0.25">
      <c r="EG230" s="77">
        <v>49949</v>
      </c>
    </row>
    <row r="231" spans="137:137" x14ac:dyDescent="0.25">
      <c r="EG231" s="77">
        <v>49980</v>
      </c>
    </row>
    <row r="232" spans="137:137" x14ac:dyDescent="0.25">
      <c r="EG232" s="77">
        <v>50010</v>
      </c>
    </row>
    <row r="233" spans="137:137" x14ac:dyDescent="0.25">
      <c r="EG233" s="77">
        <v>50041</v>
      </c>
    </row>
    <row r="234" spans="137:137" x14ac:dyDescent="0.25">
      <c r="EG234" s="77">
        <v>50072</v>
      </c>
    </row>
    <row r="235" spans="137:137" x14ac:dyDescent="0.25">
      <c r="EG235" s="77">
        <v>50100</v>
      </c>
    </row>
    <row r="236" spans="137:137" x14ac:dyDescent="0.25">
      <c r="EG236" s="77">
        <v>50131</v>
      </c>
    </row>
    <row r="237" spans="137:137" x14ac:dyDescent="0.25">
      <c r="EG237" s="77">
        <v>50161</v>
      </c>
    </row>
    <row r="238" spans="137:137" x14ac:dyDescent="0.25">
      <c r="EG238" s="77">
        <v>50192</v>
      </c>
    </row>
    <row r="239" spans="137:137" x14ac:dyDescent="0.25">
      <c r="EG239" s="77">
        <v>50222</v>
      </c>
    </row>
    <row r="240" spans="137:137" x14ac:dyDescent="0.25">
      <c r="EG240" s="77">
        <v>50253</v>
      </c>
    </row>
    <row r="241" spans="137:137" x14ac:dyDescent="0.25">
      <c r="EG241" s="77">
        <v>50284</v>
      </c>
    </row>
    <row r="242" spans="137:137" x14ac:dyDescent="0.25">
      <c r="EG242" s="77">
        <v>50314</v>
      </c>
    </row>
    <row r="243" spans="137:137" x14ac:dyDescent="0.25">
      <c r="EG243" s="77">
        <v>50345</v>
      </c>
    </row>
    <row r="244" spans="137:137" x14ac:dyDescent="0.25">
      <c r="EG244" s="77">
        <v>50375</v>
      </c>
    </row>
    <row r="245" spans="137:137" x14ac:dyDescent="0.25">
      <c r="EG245" s="77">
        <v>50406</v>
      </c>
    </row>
    <row r="246" spans="137:137" x14ac:dyDescent="0.25">
      <c r="EG246" s="77">
        <v>50437</v>
      </c>
    </row>
    <row r="247" spans="137:137" x14ac:dyDescent="0.25">
      <c r="EG247" s="77">
        <v>50465</v>
      </c>
    </row>
    <row r="248" spans="137:137" x14ac:dyDescent="0.25">
      <c r="EG248" s="77">
        <v>50496</v>
      </c>
    </row>
    <row r="249" spans="137:137" x14ac:dyDescent="0.25">
      <c r="EG249" s="77">
        <v>50526</v>
      </c>
    </row>
    <row r="250" spans="137:137" x14ac:dyDescent="0.25">
      <c r="EG250" s="77">
        <v>50557</v>
      </c>
    </row>
    <row r="251" spans="137:137" x14ac:dyDescent="0.25">
      <c r="EG251" s="77">
        <v>50587</v>
      </c>
    </row>
    <row r="252" spans="137:137" x14ac:dyDescent="0.25">
      <c r="EG252" s="77">
        <v>50618</v>
      </c>
    </row>
    <row r="253" spans="137:137" x14ac:dyDescent="0.25">
      <c r="EG253" s="77">
        <v>50649</v>
      </c>
    </row>
    <row r="254" spans="137:137" x14ac:dyDescent="0.25">
      <c r="EG254" s="77">
        <v>50679</v>
      </c>
    </row>
    <row r="255" spans="137:137" x14ac:dyDescent="0.25">
      <c r="EG255" s="77">
        <v>50710</v>
      </c>
    </row>
    <row r="256" spans="137:137" x14ac:dyDescent="0.25">
      <c r="EG256" s="77">
        <v>50740</v>
      </c>
    </row>
    <row r="257" spans="137:137" x14ac:dyDescent="0.25">
      <c r="EG257" s="77">
        <v>50771</v>
      </c>
    </row>
    <row r="258" spans="137:137" x14ac:dyDescent="0.25">
      <c r="EG258" s="77">
        <v>50802</v>
      </c>
    </row>
    <row r="259" spans="137:137" x14ac:dyDescent="0.25">
      <c r="EG259" s="77">
        <v>50830</v>
      </c>
    </row>
    <row r="260" spans="137:137" x14ac:dyDescent="0.25">
      <c r="EG260" s="77">
        <v>50861</v>
      </c>
    </row>
    <row r="261" spans="137:137" x14ac:dyDescent="0.25">
      <c r="EG261" s="77">
        <v>50891</v>
      </c>
    </row>
    <row r="262" spans="137:137" x14ac:dyDescent="0.25">
      <c r="EG262" s="77">
        <v>50922</v>
      </c>
    </row>
    <row r="263" spans="137:137" x14ac:dyDescent="0.25">
      <c r="EG263" s="77">
        <v>50952</v>
      </c>
    </row>
    <row r="264" spans="137:137" x14ac:dyDescent="0.25">
      <c r="EG264" s="77">
        <v>50983</v>
      </c>
    </row>
    <row r="265" spans="137:137" x14ac:dyDescent="0.25">
      <c r="EG265" s="77">
        <v>51014</v>
      </c>
    </row>
    <row r="266" spans="137:137" x14ac:dyDescent="0.25">
      <c r="EG266" s="77">
        <v>51044</v>
      </c>
    </row>
    <row r="267" spans="137:137" x14ac:dyDescent="0.25">
      <c r="EG267" s="77">
        <v>51075</v>
      </c>
    </row>
    <row r="268" spans="137:137" x14ac:dyDescent="0.25">
      <c r="EG268" s="77">
        <v>51105</v>
      </c>
    </row>
    <row r="269" spans="137:137" x14ac:dyDescent="0.25">
      <c r="EG269" s="77">
        <v>51136</v>
      </c>
    </row>
    <row r="270" spans="137:137" x14ac:dyDescent="0.25">
      <c r="EG270" s="77">
        <v>51167</v>
      </c>
    </row>
    <row r="271" spans="137:137" x14ac:dyDescent="0.25">
      <c r="EG271" s="77">
        <v>51196</v>
      </c>
    </row>
    <row r="272" spans="137:137" x14ac:dyDescent="0.25">
      <c r="EG272" s="77">
        <v>51227</v>
      </c>
    </row>
    <row r="273" spans="137:137" x14ac:dyDescent="0.25">
      <c r="EG273" s="77">
        <v>51257</v>
      </c>
    </row>
    <row r="274" spans="137:137" x14ac:dyDescent="0.25">
      <c r="EG274" s="77">
        <v>51288</v>
      </c>
    </row>
    <row r="275" spans="137:137" x14ac:dyDescent="0.25">
      <c r="EG275" s="77">
        <v>51318</v>
      </c>
    </row>
    <row r="276" spans="137:137" x14ac:dyDescent="0.25">
      <c r="EG276" s="77">
        <v>51349</v>
      </c>
    </row>
    <row r="277" spans="137:137" x14ac:dyDescent="0.25">
      <c r="EG277" s="77">
        <v>51380</v>
      </c>
    </row>
    <row r="278" spans="137:137" x14ac:dyDescent="0.25">
      <c r="EG278" s="77">
        <v>51410</v>
      </c>
    </row>
    <row r="279" spans="137:137" x14ac:dyDescent="0.25">
      <c r="EG279" s="77">
        <v>51441</v>
      </c>
    </row>
    <row r="280" spans="137:137" x14ac:dyDescent="0.25">
      <c r="EG280" s="77">
        <v>51471</v>
      </c>
    </row>
    <row r="281" spans="137:137" x14ac:dyDescent="0.25">
      <c r="EG281" s="77">
        <v>51502</v>
      </c>
    </row>
    <row r="282" spans="137:137" x14ac:dyDescent="0.25">
      <c r="EG282" s="77">
        <v>51533</v>
      </c>
    </row>
    <row r="283" spans="137:137" x14ac:dyDescent="0.25">
      <c r="EG283" s="77">
        <v>51561</v>
      </c>
    </row>
    <row r="284" spans="137:137" x14ac:dyDescent="0.25">
      <c r="EG284" s="77">
        <v>51592</v>
      </c>
    </row>
    <row r="285" spans="137:137" x14ac:dyDescent="0.25">
      <c r="EG285" s="77">
        <v>51622</v>
      </c>
    </row>
    <row r="286" spans="137:137" x14ac:dyDescent="0.25">
      <c r="EG286" s="77">
        <v>51653</v>
      </c>
    </row>
    <row r="287" spans="137:137" x14ac:dyDescent="0.25">
      <c r="EG287" s="77">
        <v>51683</v>
      </c>
    </row>
    <row r="288" spans="137:137" x14ac:dyDescent="0.25">
      <c r="EG288" s="77">
        <v>51714</v>
      </c>
    </row>
    <row r="289" spans="137:137" x14ac:dyDescent="0.25">
      <c r="EG289" s="77">
        <v>51745</v>
      </c>
    </row>
    <row r="290" spans="137:137" x14ac:dyDescent="0.25">
      <c r="EG290" s="77">
        <v>51775</v>
      </c>
    </row>
    <row r="291" spans="137:137" x14ac:dyDescent="0.25">
      <c r="EG291" s="77">
        <v>51806</v>
      </c>
    </row>
    <row r="292" spans="137:137" x14ac:dyDescent="0.25">
      <c r="EG292" s="77">
        <v>51836</v>
      </c>
    </row>
    <row r="293" spans="137:137" x14ac:dyDescent="0.25">
      <c r="EG293" s="77">
        <v>51867</v>
      </c>
    </row>
    <row r="294" spans="137:137" x14ac:dyDescent="0.25">
      <c r="EG294" s="77">
        <v>51898</v>
      </c>
    </row>
    <row r="295" spans="137:137" x14ac:dyDescent="0.25">
      <c r="EG295" s="77">
        <v>51926</v>
      </c>
    </row>
    <row r="296" spans="137:137" x14ac:dyDescent="0.25">
      <c r="EG296" s="77">
        <v>51957</v>
      </c>
    </row>
    <row r="297" spans="137:137" x14ac:dyDescent="0.25">
      <c r="EG297" s="77">
        <v>51987</v>
      </c>
    </row>
    <row r="298" spans="137:137" x14ac:dyDescent="0.25">
      <c r="EG298" s="77">
        <v>52018</v>
      </c>
    </row>
    <row r="299" spans="137:137" x14ac:dyDescent="0.25">
      <c r="EG299" s="77">
        <v>52048</v>
      </c>
    </row>
    <row r="300" spans="137:137" x14ac:dyDescent="0.25">
      <c r="EG300" s="77">
        <v>52079</v>
      </c>
    </row>
    <row r="301" spans="137:137" x14ac:dyDescent="0.25">
      <c r="EG301" s="77">
        <v>52110</v>
      </c>
    </row>
    <row r="302" spans="137:137" x14ac:dyDescent="0.25">
      <c r="EG302" s="77">
        <v>52140</v>
      </c>
    </row>
    <row r="303" spans="137:137" x14ac:dyDescent="0.25">
      <c r="EG303" s="77">
        <v>52171</v>
      </c>
    </row>
    <row r="304" spans="137:137" x14ac:dyDescent="0.25">
      <c r="EG304" s="77">
        <v>52201</v>
      </c>
    </row>
    <row r="305" spans="137:137" x14ac:dyDescent="0.25">
      <c r="EG305" s="77">
        <v>52232</v>
      </c>
    </row>
    <row r="306" spans="137:137" x14ac:dyDescent="0.25">
      <c r="EG306" s="77">
        <v>52263</v>
      </c>
    </row>
    <row r="307" spans="137:137" x14ac:dyDescent="0.25">
      <c r="EG307" s="77">
        <v>52291</v>
      </c>
    </row>
    <row r="308" spans="137:137" x14ac:dyDescent="0.25">
      <c r="EG308" s="77">
        <v>52322</v>
      </c>
    </row>
    <row r="309" spans="137:137" x14ac:dyDescent="0.25">
      <c r="EG309" s="77">
        <v>52352</v>
      </c>
    </row>
    <row r="310" spans="137:137" x14ac:dyDescent="0.25">
      <c r="EG310" s="77">
        <v>52383</v>
      </c>
    </row>
    <row r="311" spans="137:137" x14ac:dyDescent="0.25">
      <c r="EG311" s="77">
        <v>52413</v>
      </c>
    </row>
    <row r="312" spans="137:137" x14ac:dyDescent="0.25">
      <c r="EG312" s="77">
        <v>52444</v>
      </c>
    </row>
    <row r="313" spans="137:137" x14ac:dyDescent="0.25">
      <c r="EG313" s="77">
        <v>52475</v>
      </c>
    </row>
    <row r="314" spans="137:137" x14ac:dyDescent="0.25">
      <c r="EG314" s="77">
        <v>52505</v>
      </c>
    </row>
    <row r="315" spans="137:137" x14ac:dyDescent="0.25">
      <c r="EG315" s="77">
        <v>52536</v>
      </c>
    </row>
    <row r="316" spans="137:137" x14ac:dyDescent="0.25">
      <c r="EG316" s="77">
        <v>52566</v>
      </c>
    </row>
    <row r="317" spans="137:137" x14ac:dyDescent="0.25">
      <c r="EG317" s="77">
        <v>52597</v>
      </c>
    </row>
    <row r="318" spans="137:137" x14ac:dyDescent="0.25">
      <c r="EG318" s="77">
        <v>52628</v>
      </c>
    </row>
    <row r="319" spans="137:137" x14ac:dyDescent="0.25">
      <c r="EG319" s="77">
        <v>52657</v>
      </c>
    </row>
    <row r="320" spans="137:137" x14ac:dyDescent="0.25">
      <c r="EG320" s="77">
        <v>52688</v>
      </c>
    </row>
    <row r="321" spans="137:137" x14ac:dyDescent="0.25">
      <c r="EG321" s="77">
        <v>52718</v>
      </c>
    </row>
    <row r="322" spans="137:137" x14ac:dyDescent="0.25">
      <c r="EG322" s="77">
        <v>52749</v>
      </c>
    </row>
    <row r="323" spans="137:137" x14ac:dyDescent="0.25">
      <c r="EG323" s="77">
        <v>52779</v>
      </c>
    </row>
    <row r="324" spans="137:137" x14ac:dyDescent="0.25">
      <c r="EG324" s="77">
        <v>52810</v>
      </c>
    </row>
    <row r="325" spans="137:137" x14ac:dyDescent="0.25">
      <c r="EG325" s="77">
        <v>52841</v>
      </c>
    </row>
    <row r="326" spans="137:137" x14ac:dyDescent="0.25">
      <c r="EG326" s="77">
        <v>52871</v>
      </c>
    </row>
    <row r="327" spans="137:137" x14ac:dyDescent="0.25">
      <c r="EG327" s="77">
        <v>52902</v>
      </c>
    </row>
    <row r="328" spans="137:137" x14ac:dyDescent="0.25">
      <c r="EG328" s="77">
        <v>52932</v>
      </c>
    </row>
    <row r="329" spans="137:137" x14ac:dyDescent="0.25">
      <c r="EG329" s="77">
        <v>52963</v>
      </c>
    </row>
    <row r="330" spans="137:137" x14ac:dyDescent="0.25">
      <c r="EG330" s="77">
        <v>52994</v>
      </c>
    </row>
    <row r="331" spans="137:137" x14ac:dyDescent="0.25">
      <c r="EG331" s="77">
        <v>53022</v>
      </c>
    </row>
    <row r="332" spans="137:137" x14ac:dyDescent="0.25">
      <c r="EG332" s="77">
        <v>53053</v>
      </c>
    </row>
    <row r="333" spans="137:137" x14ac:dyDescent="0.25">
      <c r="EG333" s="77">
        <v>53083</v>
      </c>
    </row>
    <row r="334" spans="137:137" x14ac:dyDescent="0.25">
      <c r="EG334" s="77">
        <v>53114</v>
      </c>
    </row>
    <row r="335" spans="137:137" x14ac:dyDescent="0.25">
      <c r="EG335" s="77">
        <v>53144</v>
      </c>
    </row>
    <row r="336" spans="137:137" x14ac:dyDescent="0.25">
      <c r="EG336" s="77">
        <v>53175</v>
      </c>
    </row>
    <row r="337" spans="137:137" x14ac:dyDescent="0.25">
      <c r="EG337" s="77">
        <v>53206</v>
      </c>
    </row>
    <row r="338" spans="137:137" x14ac:dyDescent="0.25">
      <c r="EG338" s="77">
        <v>53236</v>
      </c>
    </row>
    <row r="339" spans="137:137" x14ac:dyDescent="0.25">
      <c r="EG339" s="77">
        <v>53267</v>
      </c>
    </row>
    <row r="340" spans="137:137" x14ac:dyDescent="0.25">
      <c r="EG340" s="77">
        <v>53297</v>
      </c>
    </row>
    <row r="341" spans="137:137" x14ac:dyDescent="0.25">
      <c r="EG341" s="77">
        <v>53328</v>
      </c>
    </row>
    <row r="342" spans="137:137" x14ac:dyDescent="0.25">
      <c r="EG342" s="77">
        <v>53359</v>
      </c>
    </row>
    <row r="343" spans="137:137" x14ac:dyDescent="0.25">
      <c r="EG343" s="77">
        <v>53387</v>
      </c>
    </row>
    <row r="344" spans="137:137" x14ac:dyDescent="0.25">
      <c r="EG344" s="77">
        <v>53418</v>
      </c>
    </row>
    <row r="345" spans="137:137" x14ac:dyDescent="0.25">
      <c r="EG345" s="77">
        <v>53448</v>
      </c>
    </row>
    <row r="346" spans="137:137" x14ac:dyDescent="0.25">
      <c r="EG346" s="77">
        <v>53479</v>
      </c>
    </row>
    <row r="347" spans="137:137" x14ac:dyDescent="0.25">
      <c r="EG347" s="77">
        <v>53509</v>
      </c>
    </row>
    <row r="348" spans="137:137" x14ac:dyDescent="0.25">
      <c r="EG348" s="77">
        <v>53540</v>
      </c>
    </row>
    <row r="349" spans="137:137" x14ac:dyDescent="0.25">
      <c r="EG349" s="77">
        <v>53571</v>
      </c>
    </row>
    <row r="350" spans="137:137" x14ac:dyDescent="0.25">
      <c r="EG350" s="77">
        <v>53601</v>
      </c>
    </row>
    <row r="351" spans="137:137" x14ac:dyDescent="0.25">
      <c r="EG351" s="77">
        <v>53632</v>
      </c>
    </row>
    <row r="352" spans="137:137" x14ac:dyDescent="0.25">
      <c r="EG352" s="77">
        <v>53662</v>
      </c>
    </row>
    <row r="353" spans="137:137" x14ac:dyDescent="0.25">
      <c r="EG353" s="77">
        <v>53693</v>
      </c>
    </row>
    <row r="354" spans="137:137" x14ac:dyDescent="0.25">
      <c r="EG354" s="77">
        <v>53724</v>
      </c>
    </row>
    <row r="355" spans="137:137" x14ac:dyDescent="0.25">
      <c r="EG355" s="77">
        <v>53752</v>
      </c>
    </row>
    <row r="356" spans="137:137" x14ac:dyDescent="0.25">
      <c r="EG356" s="77">
        <v>53783</v>
      </c>
    </row>
    <row r="357" spans="137:137" x14ac:dyDescent="0.25">
      <c r="EG357" s="77">
        <v>53813</v>
      </c>
    </row>
    <row r="358" spans="137:137" x14ac:dyDescent="0.25">
      <c r="EG358" s="77">
        <v>53844</v>
      </c>
    </row>
    <row r="359" spans="137:137" x14ac:dyDescent="0.25">
      <c r="EG359" s="77">
        <v>53874</v>
      </c>
    </row>
    <row r="360" spans="137:137" x14ac:dyDescent="0.25">
      <c r="EG360" s="77">
        <v>53905</v>
      </c>
    </row>
    <row r="361" spans="137:137" x14ac:dyDescent="0.25">
      <c r="EG361" s="77">
        <v>53936</v>
      </c>
    </row>
    <row r="362" spans="137:137" x14ac:dyDescent="0.25">
      <c r="EG362" s="77">
        <v>53966</v>
      </c>
    </row>
    <row r="363" spans="137:137" x14ac:dyDescent="0.25">
      <c r="EG363" s="77">
        <v>53997</v>
      </c>
    </row>
    <row r="364" spans="137:137" x14ac:dyDescent="0.25">
      <c r="EG364" s="77">
        <v>54027</v>
      </c>
    </row>
    <row r="365" spans="137:137" x14ac:dyDescent="0.25">
      <c r="EG365" s="77">
        <v>54058</v>
      </c>
    </row>
    <row r="366" spans="137:137" x14ac:dyDescent="0.25">
      <c r="EG366" s="77">
        <v>54089</v>
      </c>
    </row>
    <row r="367" spans="137:137" x14ac:dyDescent="0.25">
      <c r="EG367" s="77">
        <v>54118</v>
      </c>
    </row>
    <row r="368" spans="137:137" x14ac:dyDescent="0.25">
      <c r="EG368" s="77">
        <v>54149</v>
      </c>
    </row>
    <row r="369" spans="137:137" x14ac:dyDescent="0.25">
      <c r="EG369" s="77">
        <v>54179</v>
      </c>
    </row>
    <row r="370" spans="137:137" x14ac:dyDescent="0.25">
      <c r="EG370" s="77">
        <v>54210</v>
      </c>
    </row>
    <row r="371" spans="137:137" x14ac:dyDescent="0.25">
      <c r="EG371" s="77">
        <v>54240</v>
      </c>
    </row>
    <row r="372" spans="137:137" x14ac:dyDescent="0.25">
      <c r="EG372" s="77">
        <v>54271</v>
      </c>
    </row>
    <row r="373" spans="137:137" x14ac:dyDescent="0.25">
      <c r="EG373" s="77">
        <v>54302</v>
      </c>
    </row>
    <row r="374" spans="137:137" x14ac:dyDescent="0.25">
      <c r="EG374" s="77">
        <v>54332</v>
      </c>
    </row>
    <row r="375" spans="137:137" x14ac:dyDescent="0.25">
      <c r="EG375" s="77">
        <v>54363</v>
      </c>
    </row>
    <row r="376" spans="137:137" x14ac:dyDescent="0.25">
      <c r="EG376" s="77">
        <v>54393</v>
      </c>
    </row>
    <row r="377" spans="137:137" x14ac:dyDescent="0.25">
      <c r="EG377" s="77">
        <v>54424</v>
      </c>
    </row>
    <row r="378" spans="137:137" x14ac:dyDescent="0.25">
      <c r="EG378" s="77">
        <v>54455</v>
      </c>
    </row>
    <row r="379" spans="137:137" x14ac:dyDescent="0.25">
      <c r="EG379" s="77">
        <v>54483</v>
      </c>
    </row>
    <row r="380" spans="137:137" x14ac:dyDescent="0.25">
      <c r="EG380" s="77">
        <v>54514</v>
      </c>
    </row>
    <row r="381" spans="137:137" x14ac:dyDescent="0.25">
      <c r="EG381" s="77">
        <v>54544</v>
      </c>
    </row>
    <row r="382" spans="137:137" x14ac:dyDescent="0.25">
      <c r="EG382" s="77">
        <v>54575</v>
      </c>
    </row>
    <row r="383" spans="137:137" x14ac:dyDescent="0.25">
      <c r="EG383" s="77">
        <v>54605</v>
      </c>
    </row>
    <row r="384" spans="137:137" x14ac:dyDescent="0.25">
      <c r="EG384" s="77">
        <v>54636</v>
      </c>
    </row>
    <row r="385" spans="137:137" x14ac:dyDescent="0.25">
      <c r="EG385" s="77">
        <v>54667</v>
      </c>
    </row>
    <row r="386" spans="137:137" x14ac:dyDescent="0.25">
      <c r="EG386" s="77">
        <v>54697</v>
      </c>
    </row>
    <row r="387" spans="137:137" x14ac:dyDescent="0.25">
      <c r="EG387" s="77">
        <v>54728</v>
      </c>
    </row>
    <row r="388" spans="137:137" x14ac:dyDescent="0.25">
      <c r="EG388" s="77">
        <v>54758</v>
      </c>
    </row>
    <row r="389" spans="137:137" x14ac:dyDescent="0.25">
      <c r="EG389" s="77">
        <v>54789</v>
      </c>
    </row>
    <row r="390" spans="137:137" x14ac:dyDescent="0.25">
      <c r="EG390" s="77">
        <v>54820</v>
      </c>
    </row>
    <row r="391" spans="137:137" x14ac:dyDescent="0.25">
      <c r="EG391" s="77">
        <v>54848</v>
      </c>
    </row>
    <row r="392" spans="137:137" x14ac:dyDescent="0.25">
      <c r="EG392" s="77">
        <v>54879</v>
      </c>
    </row>
    <row r="393" spans="137:137" x14ac:dyDescent="0.25">
      <c r="EG393" s="77">
        <v>54909</v>
      </c>
    </row>
    <row r="394" spans="137:137" x14ac:dyDescent="0.25">
      <c r="EG394" s="77">
        <v>54940</v>
      </c>
    </row>
    <row r="395" spans="137:137" x14ac:dyDescent="0.25">
      <c r="EG395" s="77">
        <v>54970</v>
      </c>
    </row>
    <row r="396" spans="137:137" x14ac:dyDescent="0.25">
      <c r="EG396" s="77">
        <v>55001</v>
      </c>
    </row>
    <row r="397" spans="137:137" x14ac:dyDescent="0.25">
      <c r="EG397" s="77">
        <v>55032</v>
      </c>
    </row>
    <row r="398" spans="137:137" x14ac:dyDescent="0.25">
      <c r="EG398" s="77">
        <v>55062</v>
      </c>
    </row>
    <row r="399" spans="137:137" x14ac:dyDescent="0.25">
      <c r="EG399" s="77">
        <v>55093</v>
      </c>
    </row>
    <row r="400" spans="137:137" x14ac:dyDescent="0.25">
      <c r="EG400" s="77">
        <v>55123</v>
      </c>
    </row>
    <row r="401" spans="137:137" x14ac:dyDescent="0.25">
      <c r="EG401" s="77">
        <v>55154</v>
      </c>
    </row>
    <row r="402" spans="137:137" x14ac:dyDescent="0.25">
      <c r="EG402" s="77">
        <v>55185</v>
      </c>
    </row>
    <row r="403" spans="137:137" x14ac:dyDescent="0.25">
      <c r="EG403" s="77">
        <v>55213</v>
      </c>
    </row>
    <row r="404" spans="137:137" x14ac:dyDescent="0.25">
      <c r="EG404" s="77">
        <v>55244</v>
      </c>
    </row>
    <row r="405" spans="137:137" x14ac:dyDescent="0.25">
      <c r="EG405" s="77">
        <v>55274</v>
      </c>
    </row>
    <row r="406" spans="137:137" x14ac:dyDescent="0.25">
      <c r="EG406" s="77">
        <v>55305</v>
      </c>
    </row>
    <row r="407" spans="137:137" x14ac:dyDescent="0.25">
      <c r="EG407" s="77">
        <v>55335</v>
      </c>
    </row>
    <row r="408" spans="137:137" x14ac:dyDescent="0.25">
      <c r="EG408" s="77">
        <v>55366</v>
      </c>
    </row>
    <row r="409" spans="137:137" x14ac:dyDescent="0.25">
      <c r="EG409" s="77">
        <v>55397</v>
      </c>
    </row>
    <row r="410" spans="137:137" x14ac:dyDescent="0.25">
      <c r="EG410" s="77">
        <v>55427</v>
      </c>
    </row>
    <row r="411" spans="137:137" x14ac:dyDescent="0.25">
      <c r="EG411" s="77">
        <v>55458</v>
      </c>
    </row>
    <row r="412" spans="137:137" x14ac:dyDescent="0.25">
      <c r="EG412" s="77">
        <v>55488</v>
      </c>
    </row>
    <row r="413" spans="137:137" x14ac:dyDescent="0.25">
      <c r="EG413" s="77">
        <v>55519</v>
      </c>
    </row>
    <row r="414" spans="137:137" x14ac:dyDescent="0.25">
      <c r="EG414" s="77">
        <v>55550</v>
      </c>
    </row>
    <row r="415" spans="137:137" x14ac:dyDescent="0.25">
      <c r="EG415" s="77">
        <v>55579</v>
      </c>
    </row>
    <row r="416" spans="137:137" x14ac:dyDescent="0.25">
      <c r="EG416" s="77">
        <v>55610</v>
      </c>
    </row>
    <row r="417" spans="137:137" x14ac:dyDescent="0.25">
      <c r="EG417" s="77">
        <v>55640</v>
      </c>
    </row>
    <row r="418" spans="137:137" x14ac:dyDescent="0.25">
      <c r="EG418" s="77">
        <v>55671</v>
      </c>
    </row>
    <row r="419" spans="137:137" x14ac:dyDescent="0.25">
      <c r="EG419" s="77">
        <v>55701</v>
      </c>
    </row>
    <row r="420" spans="137:137" x14ac:dyDescent="0.25">
      <c r="EG420" s="77">
        <v>55732</v>
      </c>
    </row>
    <row r="421" spans="137:137" x14ac:dyDescent="0.25">
      <c r="EG421" s="77">
        <v>55763</v>
      </c>
    </row>
    <row r="422" spans="137:137" x14ac:dyDescent="0.25">
      <c r="EG422" s="77">
        <v>55793</v>
      </c>
    </row>
    <row r="423" spans="137:137" x14ac:dyDescent="0.25">
      <c r="EG423" s="77">
        <v>55824</v>
      </c>
    </row>
    <row r="424" spans="137:137" x14ac:dyDescent="0.25">
      <c r="EG424" s="77">
        <v>55854</v>
      </c>
    </row>
    <row r="425" spans="137:137" x14ac:dyDescent="0.25">
      <c r="EG425" s="77">
        <v>55885</v>
      </c>
    </row>
    <row r="426" spans="137:137" x14ac:dyDescent="0.25">
      <c r="EG426" s="77">
        <v>55916</v>
      </c>
    </row>
    <row r="427" spans="137:137" x14ac:dyDescent="0.25">
      <c r="EG427" s="77">
        <v>55944</v>
      </c>
    </row>
    <row r="428" spans="137:137" x14ac:dyDescent="0.25">
      <c r="EG428" s="77">
        <v>55975</v>
      </c>
    </row>
    <row r="429" spans="137:137" x14ac:dyDescent="0.25">
      <c r="EG429" s="77">
        <v>56005</v>
      </c>
    </row>
    <row r="430" spans="137:137" x14ac:dyDescent="0.25">
      <c r="EG430" s="77">
        <v>56036</v>
      </c>
    </row>
    <row r="431" spans="137:137" x14ac:dyDescent="0.25">
      <c r="EG431" s="77">
        <v>56066</v>
      </c>
    </row>
    <row r="432" spans="137:137" x14ac:dyDescent="0.25">
      <c r="EG432" s="77">
        <v>56097</v>
      </c>
    </row>
    <row r="433" spans="137:137" x14ac:dyDescent="0.25">
      <c r="EG433" s="77">
        <v>56128</v>
      </c>
    </row>
    <row r="434" spans="137:137" x14ac:dyDescent="0.25">
      <c r="EG434" s="77">
        <v>56158</v>
      </c>
    </row>
    <row r="435" spans="137:137" x14ac:dyDescent="0.25">
      <c r="EG435" s="77">
        <v>56189</v>
      </c>
    </row>
    <row r="436" spans="137:137" x14ac:dyDescent="0.25">
      <c r="EG436" s="77">
        <v>56219</v>
      </c>
    </row>
    <row r="437" spans="137:137" x14ac:dyDescent="0.25">
      <c r="EG437" s="77">
        <v>56250</v>
      </c>
    </row>
    <row r="438" spans="137:137" x14ac:dyDescent="0.25">
      <c r="EG438" s="77">
        <v>56281</v>
      </c>
    </row>
    <row r="439" spans="137:137" x14ac:dyDescent="0.25">
      <c r="EG439" s="77">
        <v>56309</v>
      </c>
    </row>
    <row r="440" spans="137:137" x14ac:dyDescent="0.25">
      <c r="EG440" s="77">
        <v>56340</v>
      </c>
    </row>
    <row r="441" spans="137:137" x14ac:dyDescent="0.25">
      <c r="EG441" s="77">
        <v>56370</v>
      </c>
    </row>
    <row r="442" spans="137:137" x14ac:dyDescent="0.25">
      <c r="EG442" s="77">
        <v>56401</v>
      </c>
    </row>
    <row r="443" spans="137:137" x14ac:dyDescent="0.25">
      <c r="EG443" s="77">
        <v>56431</v>
      </c>
    </row>
    <row r="444" spans="137:137" x14ac:dyDescent="0.25">
      <c r="EG444" s="77">
        <v>56462</v>
      </c>
    </row>
    <row r="445" spans="137:137" x14ac:dyDescent="0.25">
      <c r="EG445" s="77">
        <v>56493</v>
      </c>
    </row>
    <row r="446" spans="137:137" x14ac:dyDescent="0.25">
      <c r="EG446" s="77">
        <v>56523</v>
      </c>
    </row>
    <row r="447" spans="137:137" x14ac:dyDescent="0.25">
      <c r="EG447" s="77">
        <v>56554</v>
      </c>
    </row>
    <row r="448" spans="137:137" x14ac:dyDescent="0.25">
      <c r="EG448" s="77">
        <v>56584</v>
      </c>
    </row>
    <row r="449" spans="137:137" x14ac:dyDescent="0.25">
      <c r="EG449" s="77">
        <v>56615</v>
      </c>
    </row>
    <row r="450" spans="137:137" x14ac:dyDescent="0.25">
      <c r="EG450" s="77">
        <v>56646</v>
      </c>
    </row>
    <row r="451" spans="137:137" x14ac:dyDescent="0.25">
      <c r="EG451" s="77">
        <v>56674</v>
      </c>
    </row>
    <row r="452" spans="137:137" x14ac:dyDescent="0.25">
      <c r="EG452" s="77">
        <v>56705</v>
      </c>
    </row>
    <row r="453" spans="137:137" x14ac:dyDescent="0.25">
      <c r="EG453" s="77">
        <v>56735</v>
      </c>
    </row>
    <row r="454" spans="137:137" x14ac:dyDescent="0.25">
      <c r="EG454" s="77">
        <v>56766</v>
      </c>
    </row>
    <row r="455" spans="137:137" x14ac:dyDescent="0.25">
      <c r="EG455" s="77">
        <v>56796</v>
      </c>
    </row>
    <row r="456" spans="137:137" x14ac:dyDescent="0.25">
      <c r="EG456" s="77">
        <v>56827</v>
      </c>
    </row>
    <row r="457" spans="137:137" x14ac:dyDescent="0.25">
      <c r="EG457" s="77">
        <v>56858</v>
      </c>
    </row>
    <row r="458" spans="137:137" x14ac:dyDescent="0.25">
      <c r="EG458" s="77">
        <v>56888</v>
      </c>
    </row>
    <row r="459" spans="137:137" x14ac:dyDescent="0.25">
      <c r="EG459" s="77">
        <v>56919</v>
      </c>
    </row>
    <row r="460" spans="137:137" x14ac:dyDescent="0.25">
      <c r="EG460" s="77">
        <v>56949</v>
      </c>
    </row>
    <row r="461" spans="137:137" x14ac:dyDescent="0.25">
      <c r="EG461" s="77">
        <v>56980</v>
      </c>
    </row>
    <row r="462" spans="137:137" x14ac:dyDescent="0.25">
      <c r="EG462" s="77">
        <v>57011</v>
      </c>
    </row>
    <row r="463" spans="137:137" x14ac:dyDescent="0.25">
      <c r="EG463" s="77">
        <v>57040</v>
      </c>
    </row>
    <row r="464" spans="137:137" x14ac:dyDescent="0.25">
      <c r="EG464" s="77">
        <v>57071</v>
      </c>
    </row>
    <row r="465" spans="137:137" x14ac:dyDescent="0.25">
      <c r="EG465" s="77">
        <v>57101</v>
      </c>
    </row>
    <row r="466" spans="137:137" x14ac:dyDescent="0.25">
      <c r="EG466" s="77">
        <v>57132</v>
      </c>
    </row>
    <row r="467" spans="137:137" x14ac:dyDescent="0.25">
      <c r="EG467" s="77">
        <v>57162</v>
      </c>
    </row>
    <row r="468" spans="137:137" x14ac:dyDescent="0.25">
      <c r="EG468" s="77">
        <v>57193</v>
      </c>
    </row>
    <row r="469" spans="137:137" x14ac:dyDescent="0.25">
      <c r="EG469" s="77">
        <v>57224</v>
      </c>
    </row>
    <row r="470" spans="137:137" x14ac:dyDescent="0.25">
      <c r="EG470" s="77">
        <v>57254</v>
      </c>
    </row>
    <row r="471" spans="137:137" x14ac:dyDescent="0.25">
      <c r="EG471" s="77">
        <v>57285</v>
      </c>
    </row>
    <row r="472" spans="137:137" x14ac:dyDescent="0.25">
      <c r="EG472" s="77">
        <v>57315</v>
      </c>
    </row>
    <row r="473" spans="137:137" x14ac:dyDescent="0.25">
      <c r="EG473" s="77">
        <v>57346</v>
      </c>
    </row>
    <row r="474" spans="137:137" x14ac:dyDescent="0.25">
      <c r="EG474" s="77">
        <v>57377</v>
      </c>
    </row>
    <row r="475" spans="137:137" x14ac:dyDescent="0.25">
      <c r="EG475" s="77">
        <v>57405</v>
      </c>
    </row>
    <row r="476" spans="137:137" x14ac:dyDescent="0.25">
      <c r="EG476" s="77">
        <v>57436</v>
      </c>
    </row>
    <row r="477" spans="137:137" x14ac:dyDescent="0.25">
      <c r="EG477" s="77">
        <v>57466</v>
      </c>
    </row>
    <row r="478" spans="137:137" x14ac:dyDescent="0.25">
      <c r="EG478" s="77">
        <v>57497</v>
      </c>
    </row>
    <row r="479" spans="137:137" x14ac:dyDescent="0.25">
      <c r="EG479" s="77">
        <v>57527</v>
      </c>
    </row>
    <row r="480" spans="137:137" x14ac:dyDescent="0.25">
      <c r="EG480" s="77">
        <v>57558</v>
      </c>
    </row>
    <row r="481" spans="137:137" x14ac:dyDescent="0.25">
      <c r="EG481" s="77">
        <v>57589</v>
      </c>
    </row>
    <row r="482" spans="137:137" x14ac:dyDescent="0.25">
      <c r="EG482" s="77">
        <v>57619</v>
      </c>
    </row>
    <row r="483" spans="137:137" x14ac:dyDescent="0.25">
      <c r="EG483" s="77">
        <v>57650</v>
      </c>
    </row>
    <row r="484" spans="137:137" x14ac:dyDescent="0.25">
      <c r="EG484" s="77">
        <v>57680</v>
      </c>
    </row>
    <row r="485" spans="137:137" x14ac:dyDescent="0.25">
      <c r="EG485" s="77">
        <v>57711</v>
      </c>
    </row>
    <row r="486" spans="137:137" x14ac:dyDescent="0.25">
      <c r="EG486" s="77">
        <v>57742</v>
      </c>
    </row>
    <row r="487" spans="137:137" x14ac:dyDescent="0.25">
      <c r="EG487" s="77">
        <v>57770</v>
      </c>
    </row>
    <row r="488" spans="137:137" x14ac:dyDescent="0.25">
      <c r="EG488" s="77">
        <v>57801</v>
      </c>
    </row>
    <row r="489" spans="137:137" x14ac:dyDescent="0.25">
      <c r="EG489" s="77">
        <v>57831</v>
      </c>
    </row>
    <row r="490" spans="137:137" x14ac:dyDescent="0.25">
      <c r="EG490" s="77">
        <v>57862</v>
      </c>
    </row>
    <row r="491" spans="137:137" x14ac:dyDescent="0.25">
      <c r="EG491" s="77">
        <v>57892</v>
      </c>
    </row>
    <row r="492" spans="137:137" x14ac:dyDescent="0.25">
      <c r="EG492" s="77">
        <v>57923</v>
      </c>
    </row>
    <row r="493" spans="137:137" x14ac:dyDescent="0.25">
      <c r="EG493" s="77">
        <v>57954</v>
      </c>
    </row>
    <row r="494" spans="137:137" x14ac:dyDescent="0.25">
      <c r="EG494" s="77">
        <v>57984</v>
      </c>
    </row>
    <row r="495" spans="137:137" x14ac:dyDescent="0.25">
      <c r="EG495" s="77">
        <v>58015</v>
      </c>
    </row>
    <row r="496" spans="137:137" x14ac:dyDescent="0.25">
      <c r="EG496" s="77">
        <v>58045</v>
      </c>
    </row>
    <row r="497" spans="137:137" x14ac:dyDescent="0.25">
      <c r="EG497" s="77">
        <v>58076</v>
      </c>
    </row>
    <row r="498" spans="137:137" x14ac:dyDescent="0.25">
      <c r="EG498" s="77">
        <v>58107</v>
      </c>
    </row>
    <row r="499" spans="137:137" x14ac:dyDescent="0.25">
      <c r="EG499" s="77">
        <v>58135</v>
      </c>
    </row>
    <row r="500" spans="137:137" x14ac:dyDescent="0.25">
      <c r="EG500" s="77">
        <v>58166</v>
      </c>
    </row>
    <row r="501" spans="137:137" x14ac:dyDescent="0.25">
      <c r="EG501" s="77">
        <v>58196</v>
      </c>
    </row>
    <row r="502" spans="137:137" x14ac:dyDescent="0.25">
      <c r="EG502" s="77">
        <v>58227</v>
      </c>
    </row>
    <row r="503" spans="137:137" x14ac:dyDescent="0.25">
      <c r="EG503" s="77">
        <v>58257</v>
      </c>
    </row>
    <row r="504" spans="137:137" x14ac:dyDescent="0.25">
      <c r="EG504" s="77">
        <v>58288</v>
      </c>
    </row>
    <row r="505" spans="137:137" x14ac:dyDescent="0.25">
      <c r="EG505" s="77">
        <v>58319</v>
      </c>
    </row>
    <row r="506" spans="137:137" x14ac:dyDescent="0.25">
      <c r="EG506" s="77">
        <v>58349</v>
      </c>
    </row>
    <row r="507" spans="137:137" x14ac:dyDescent="0.25">
      <c r="EG507" s="77">
        <v>58380</v>
      </c>
    </row>
    <row r="508" spans="137:137" x14ac:dyDescent="0.25">
      <c r="EG508" s="77">
        <v>58410</v>
      </c>
    </row>
    <row r="509" spans="137:137" x14ac:dyDescent="0.25">
      <c r="EG509" s="77">
        <v>58441</v>
      </c>
    </row>
    <row r="510" spans="137:137" x14ac:dyDescent="0.25">
      <c r="EG510" s="77">
        <v>58472</v>
      </c>
    </row>
    <row r="511" spans="137:137" x14ac:dyDescent="0.25">
      <c r="EG511" s="77">
        <v>58501</v>
      </c>
    </row>
    <row r="512" spans="137:137" x14ac:dyDescent="0.25">
      <c r="EG512" s="77">
        <v>58532</v>
      </c>
    </row>
    <row r="513" spans="137:137" x14ac:dyDescent="0.25">
      <c r="EG513" s="77">
        <v>58562</v>
      </c>
    </row>
    <row r="514" spans="137:137" x14ac:dyDescent="0.25">
      <c r="EG514" s="77">
        <v>58593</v>
      </c>
    </row>
    <row r="515" spans="137:137" x14ac:dyDescent="0.25">
      <c r="EG515" s="77">
        <v>58623</v>
      </c>
    </row>
    <row r="516" spans="137:137" x14ac:dyDescent="0.25">
      <c r="EG516" s="77">
        <v>58654</v>
      </c>
    </row>
    <row r="517" spans="137:137" x14ac:dyDescent="0.25">
      <c r="EG517" s="77">
        <v>58685</v>
      </c>
    </row>
    <row r="518" spans="137:137" x14ac:dyDescent="0.25">
      <c r="EG518" s="77">
        <v>58715</v>
      </c>
    </row>
    <row r="519" spans="137:137" x14ac:dyDescent="0.25">
      <c r="EG519" s="77">
        <v>58746</v>
      </c>
    </row>
    <row r="520" spans="137:137" x14ac:dyDescent="0.25">
      <c r="EG520" s="77">
        <v>58776</v>
      </c>
    </row>
    <row r="521" spans="137:137" x14ac:dyDescent="0.25">
      <c r="EG521" s="77">
        <v>58807</v>
      </c>
    </row>
    <row r="522" spans="137:137" x14ac:dyDescent="0.25">
      <c r="EG522" s="77">
        <v>58838</v>
      </c>
    </row>
    <row r="523" spans="137:137" x14ac:dyDescent="0.25">
      <c r="EG523" s="77">
        <v>58866</v>
      </c>
    </row>
    <row r="524" spans="137:137" x14ac:dyDescent="0.25">
      <c r="EG524" s="77">
        <v>58897</v>
      </c>
    </row>
    <row r="525" spans="137:137" x14ac:dyDescent="0.25">
      <c r="EG525" s="77">
        <v>58927</v>
      </c>
    </row>
    <row r="526" spans="137:137" x14ac:dyDescent="0.25">
      <c r="EG526" s="77">
        <v>58958</v>
      </c>
    </row>
    <row r="527" spans="137:137" x14ac:dyDescent="0.25">
      <c r="EG527" s="77">
        <v>58988</v>
      </c>
    </row>
    <row r="528" spans="137:137" x14ac:dyDescent="0.25">
      <c r="EG528" s="77">
        <v>59019</v>
      </c>
    </row>
    <row r="529" spans="137:137" x14ac:dyDescent="0.25">
      <c r="EG529" s="77">
        <v>59050</v>
      </c>
    </row>
    <row r="530" spans="137:137" x14ac:dyDescent="0.25">
      <c r="EG530" s="77">
        <v>59080</v>
      </c>
    </row>
    <row r="531" spans="137:137" x14ac:dyDescent="0.25">
      <c r="EG531" s="77">
        <v>59111</v>
      </c>
    </row>
    <row r="532" spans="137:137" x14ac:dyDescent="0.25">
      <c r="EG532" s="77">
        <v>59141</v>
      </c>
    </row>
    <row r="533" spans="137:137" x14ac:dyDescent="0.25">
      <c r="EG533" s="77">
        <v>59172</v>
      </c>
    </row>
    <row r="534" spans="137:137" x14ac:dyDescent="0.25">
      <c r="EG534" s="77">
        <v>59203</v>
      </c>
    </row>
    <row r="535" spans="137:137" x14ac:dyDescent="0.25">
      <c r="EG535" s="77">
        <v>59231</v>
      </c>
    </row>
    <row r="536" spans="137:137" x14ac:dyDescent="0.25">
      <c r="EG536" s="77">
        <v>59262</v>
      </c>
    </row>
    <row r="537" spans="137:137" x14ac:dyDescent="0.25">
      <c r="EG537" s="77">
        <v>59292</v>
      </c>
    </row>
    <row r="538" spans="137:137" x14ac:dyDescent="0.25">
      <c r="EG538" s="77">
        <v>59323</v>
      </c>
    </row>
    <row r="539" spans="137:137" x14ac:dyDescent="0.25">
      <c r="EG539" s="77">
        <v>59353</v>
      </c>
    </row>
    <row r="540" spans="137:137" x14ac:dyDescent="0.25">
      <c r="EG540" s="77">
        <v>59384</v>
      </c>
    </row>
    <row r="541" spans="137:137" x14ac:dyDescent="0.25">
      <c r="EG541" s="77">
        <v>59415</v>
      </c>
    </row>
    <row r="542" spans="137:137" x14ac:dyDescent="0.25">
      <c r="EG542" s="77">
        <v>59445</v>
      </c>
    </row>
    <row r="543" spans="137:137" x14ac:dyDescent="0.25">
      <c r="EG543" s="77">
        <v>59476</v>
      </c>
    </row>
    <row r="544" spans="137:137" x14ac:dyDescent="0.25">
      <c r="EG544" s="77">
        <v>59506</v>
      </c>
    </row>
    <row r="545" spans="137:137" x14ac:dyDescent="0.25">
      <c r="EG545" s="77">
        <v>59537</v>
      </c>
    </row>
    <row r="546" spans="137:137" x14ac:dyDescent="0.25">
      <c r="EG546" s="77">
        <v>59568</v>
      </c>
    </row>
    <row r="547" spans="137:137" x14ac:dyDescent="0.25">
      <c r="EG547" s="77">
        <v>59596</v>
      </c>
    </row>
    <row r="548" spans="137:137" x14ac:dyDescent="0.25">
      <c r="EG548" s="77">
        <v>59627</v>
      </c>
    </row>
    <row r="549" spans="137:137" x14ac:dyDescent="0.25">
      <c r="EG549" s="77">
        <v>59657</v>
      </c>
    </row>
    <row r="550" spans="137:137" x14ac:dyDescent="0.25">
      <c r="EG550" s="77">
        <v>59688</v>
      </c>
    </row>
    <row r="551" spans="137:137" x14ac:dyDescent="0.25">
      <c r="EG551" s="77">
        <v>59718</v>
      </c>
    </row>
    <row r="552" spans="137:137" x14ac:dyDescent="0.25">
      <c r="EG552" s="77">
        <v>59749</v>
      </c>
    </row>
    <row r="553" spans="137:137" x14ac:dyDescent="0.25">
      <c r="EG553" s="77">
        <v>59780</v>
      </c>
    </row>
    <row r="554" spans="137:137" x14ac:dyDescent="0.25">
      <c r="EG554" s="77">
        <v>59810</v>
      </c>
    </row>
    <row r="555" spans="137:137" x14ac:dyDescent="0.25">
      <c r="EG555" s="77">
        <v>59841</v>
      </c>
    </row>
    <row r="556" spans="137:137" x14ac:dyDescent="0.25">
      <c r="EG556" s="77">
        <v>59871</v>
      </c>
    </row>
    <row r="557" spans="137:137" x14ac:dyDescent="0.25">
      <c r="EG557" s="77">
        <v>59902</v>
      </c>
    </row>
    <row r="558" spans="137:137" x14ac:dyDescent="0.25">
      <c r="EG558" s="77">
        <v>59933</v>
      </c>
    </row>
    <row r="559" spans="137:137" x14ac:dyDescent="0.25">
      <c r="EG559" s="77">
        <v>59962</v>
      </c>
    </row>
    <row r="560" spans="137:137" x14ac:dyDescent="0.25">
      <c r="EG560" s="77">
        <v>59993</v>
      </c>
    </row>
    <row r="561" spans="137:137" x14ac:dyDescent="0.25">
      <c r="EG561" s="77">
        <v>60023</v>
      </c>
    </row>
    <row r="562" spans="137:137" x14ac:dyDescent="0.25">
      <c r="EG562" s="77">
        <v>60054</v>
      </c>
    </row>
    <row r="563" spans="137:137" x14ac:dyDescent="0.25">
      <c r="EG563" s="77">
        <v>60084</v>
      </c>
    </row>
    <row r="564" spans="137:137" x14ac:dyDescent="0.25">
      <c r="EG564" s="77">
        <v>60115</v>
      </c>
    </row>
    <row r="565" spans="137:137" x14ac:dyDescent="0.25">
      <c r="EG565" s="77">
        <v>60146</v>
      </c>
    </row>
    <row r="566" spans="137:137" x14ac:dyDescent="0.25">
      <c r="EG566" s="77">
        <v>60176</v>
      </c>
    </row>
    <row r="567" spans="137:137" x14ac:dyDescent="0.25">
      <c r="EG567" s="77">
        <v>60207</v>
      </c>
    </row>
    <row r="568" spans="137:137" x14ac:dyDescent="0.25">
      <c r="EG568" s="77">
        <v>60237</v>
      </c>
    </row>
    <row r="569" spans="137:137" x14ac:dyDescent="0.25">
      <c r="EG569" s="77">
        <v>60268</v>
      </c>
    </row>
    <row r="570" spans="137:137" x14ac:dyDescent="0.25">
      <c r="EG570" s="77">
        <v>60299</v>
      </c>
    </row>
    <row r="571" spans="137:137" x14ac:dyDescent="0.25">
      <c r="EG571" s="77">
        <v>60327</v>
      </c>
    </row>
    <row r="572" spans="137:137" x14ac:dyDescent="0.25">
      <c r="EG572" s="77">
        <v>60358</v>
      </c>
    </row>
    <row r="573" spans="137:137" x14ac:dyDescent="0.25">
      <c r="EG573" s="77">
        <v>60388</v>
      </c>
    </row>
    <row r="574" spans="137:137" x14ac:dyDescent="0.25">
      <c r="EG574" s="77">
        <v>60419</v>
      </c>
    </row>
    <row r="575" spans="137:137" x14ac:dyDescent="0.25">
      <c r="EG575" s="77">
        <v>60449</v>
      </c>
    </row>
    <row r="576" spans="137:137" x14ac:dyDescent="0.25">
      <c r="EG576" s="77">
        <v>60480</v>
      </c>
    </row>
    <row r="577" spans="137:137" x14ac:dyDescent="0.25">
      <c r="EG577" s="77">
        <v>60511</v>
      </c>
    </row>
    <row r="578" spans="137:137" x14ac:dyDescent="0.25">
      <c r="EG578" s="77">
        <v>60541</v>
      </c>
    </row>
    <row r="579" spans="137:137" x14ac:dyDescent="0.25">
      <c r="EG579" s="77">
        <v>60572</v>
      </c>
    </row>
    <row r="580" spans="137:137" x14ac:dyDescent="0.25">
      <c r="EG580" s="77">
        <v>60602</v>
      </c>
    </row>
    <row r="581" spans="137:137" x14ac:dyDescent="0.25">
      <c r="EG581" s="77">
        <v>60633</v>
      </c>
    </row>
    <row r="582" spans="137:137" x14ac:dyDescent="0.25">
      <c r="EG582" s="77">
        <v>60664</v>
      </c>
    </row>
    <row r="583" spans="137:137" x14ac:dyDescent="0.25">
      <c r="EG583" s="77">
        <v>60692</v>
      </c>
    </row>
    <row r="584" spans="137:137" x14ac:dyDescent="0.25">
      <c r="EG584" s="77">
        <v>60723</v>
      </c>
    </row>
    <row r="585" spans="137:137" x14ac:dyDescent="0.25">
      <c r="EG585" s="77">
        <v>60753</v>
      </c>
    </row>
    <row r="586" spans="137:137" x14ac:dyDescent="0.25">
      <c r="EG586" s="77">
        <v>60784</v>
      </c>
    </row>
    <row r="587" spans="137:137" x14ac:dyDescent="0.25">
      <c r="EG587" s="77">
        <v>60814</v>
      </c>
    </row>
    <row r="588" spans="137:137" x14ac:dyDescent="0.25">
      <c r="EG588" s="77">
        <v>60845</v>
      </c>
    </row>
    <row r="589" spans="137:137" x14ac:dyDescent="0.25">
      <c r="EG589" s="77">
        <v>60876</v>
      </c>
    </row>
    <row r="590" spans="137:137" x14ac:dyDescent="0.25">
      <c r="EG590" s="77">
        <v>60906</v>
      </c>
    </row>
    <row r="591" spans="137:137" x14ac:dyDescent="0.25">
      <c r="EG591" s="77">
        <v>60937</v>
      </c>
    </row>
    <row r="592" spans="137:137" x14ac:dyDescent="0.25">
      <c r="EG592" s="77">
        <v>60967</v>
      </c>
    </row>
    <row r="593" spans="137:137" x14ac:dyDescent="0.25">
      <c r="EG593" s="77">
        <v>60998</v>
      </c>
    </row>
    <row r="594" spans="137:137" x14ac:dyDescent="0.25">
      <c r="EG594" s="77">
        <v>61029</v>
      </c>
    </row>
    <row r="595" spans="137:137" x14ac:dyDescent="0.25">
      <c r="EG595" s="77">
        <v>61057</v>
      </c>
    </row>
    <row r="596" spans="137:137" x14ac:dyDescent="0.25">
      <c r="EG596" s="77">
        <v>61088</v>
      </c>
    </row>
    <row r="597" spans="137:137" x14ac:dyDescent="0.25">
      <c r="EG597" s="77">
        <v>61118</v>
      </c>
    </row>
    <row r="598" spans="137:137" x14ac:dyDescent="0.25">
      <c r="EG598" s="77">
        <v>61149</v>
      </c>
    </row>
    <row r="599" spans="137:137" x14ac:dyDescent="0.25">
      <c r="EG599" s="77">
        <v>61179</v>
      </c>
    </row>
    <row r="600" spans="137:137" x14ac:dyDescent="0.25">
      <c r="EG600" s="77">
        <v>61210</v>
      </c>
    </row>
    <row r="601" spans="137:137" x14ac:dyDescent="0.25">
      <c r="EG601" s="77">
        <v>61241</v>
      </c>
    </row>
    <row r="602" spans="137:137" x14ac:dyDescent="0.25">
      <c r="EG602" s="77">
        <v>61271</v>
      </c>
    </row>
    <row r="603" spans="137:137" x14ac:dyDescent="0.25">
      <c r="EG603" s="77">
        <v>61302</v>
      </c>
    </row>
    <row r="604" spans="137:137" x14ac:dyDescent="0.25">
      <c r="EG604" s="77">
        <v>61332</v>
      </c>
    </row>
    <row r="605" spans="137:137" x14ac:dyDescent="0.25">
      <c r="EG605" s="77">
        <v>61363</v>
      </c>
    </row>
    <row r="606" spans="137:137" x14ac:dyDescent="0.25">
      <c r="EG606" s="77">
        <v>61394</v>
      </c>
    </row>
    <row r="607" spans="137:137" x14ac:dyDescent="0.25">
      <c r="EG607" s="77">
        <v>61423</v>
      </c>
    </row>
    <row r="608" spans="137:137" x14ac:dyDescent="0.25">
      <c r="EG608" s="77">
        <v>61454</v>
      </c>
    </row>
    <row r="609" spans="137:137" x14ac:dyDescent="0.25">
      <c r="EG609" s="77">
        <v>61484</v>
      </c>
    </row>
    <row r="610" spans="137:137" x14ac:dyDescent="0.25">
      <c r="EG610" s="77">
        <v>61515</v>
      </c>
    </row>
    <row r="611" spans="137:137" x14ac:dyDescent="0.25">
      <c r="EG611" s="77">
        <v>61545</v>
      </c>
    </row>
    <row r="612" spans="137:137" x14ac:dyDescent="0.25">
      <c r="EG612" s="77">
        <v>61576</v>
      </c>
    </row>
    <row r="613" spans="137:137" x14ac:dyDescent="0.25">
      <c r="EG613" s="77">
        <v>61607</v>
      </c>
    </row>
    <row r="614" spans="137:137" x14ac:dyDescent="0.25">
      <c r="EG614" s="77">
        <v>61637</v>
      </c>
    </row>
    <row r="615" spans="137:137" x14ac:dyDescent="0.25">
      <c r="EG615" s="77">
        <v>61668</v>
      </c>
    </row>
    <row r="616" spans="137:137" x14ac:dyDescent="0.25">
      <c r="EG616" s="77">
        <v>61698</v>
      </c>
    </row>
    <row r="617" spans="137:137" x14ac:dyDescent="0.25">
      <c r="EG617" s="77">
        <v>61729</v>
      </c>
    </row>
    <row r="618" spans="137:137" x14ac:dyDescent="0.25">
      <c r="EG618" s="77">
        <v>61760</v>
      </c>
    </row>
    <row r="619" spans="137:137" x14ac:dyDescent="0.25">
      <c r="EG619" s="77">
        <v>61788</v>
      </c>
    </row>
    <row r="620" spans="137:137" x14ac:dyDescent="0.25">
      <c r="EG620" s="77">
        <v>61819</v>
      </c>
    </row>
    <row r="621" spans="137:137" x14ac:dyDescent="0.25">
      <c r="EG621" s="77">
        <v>61849</v>
      </c>
    </row>
    <row r="622" spans="137:137" x14ac:dyDescent="0.25">
      <c r="EG622" s="77">
        <v>61880</v>
      </c>
    </row>
    <row r="623" spans="137:137" x14ac:dyDescent="0.25">
      <c r="EG623" s="77">
        <v>61910</v>
      </c>
    </row>
    <row r="624" spans="137:137" x14ac:dyDescent="0.25">
      <c r="EG624" s="77">
        <v>61941</v>
      </c>
    </row>
    <row r="625" spans="137:137" x14ac:dyDescent="0.25">
      <c r="EG625" s="77">
        <v>61972</v>
      </c>
    </row>
    <row r="626" spans="137:137" x14ac:dyDescent="0.25">
      <c r="EG626" s="77">
        <v>62002</v>
      </c>
    </row>
    <row r="627" spans="137:137" x14ac:dyDescent="0.25">
      <c r="EG627" s="77">
        <v>62033</v>
      </c>
    </row>
    <row r="628" spans="137:137" x14ac:dyDescent="0.25">
      <c r="EG628" s="77">
        <v>62063</v>
      </c>
    </row>
    <row r="629" spans="137:137" x14ac:dyDescent="0.25">
      <c r="EG629" s="77">
        <v>62094</v>
      </c>
    </row>
    <row r="630" spans="137:137" x14ac:dyDescent="0.25">
      <c r="EG630" s="77">
        <v>62125</v>
      </c>
    </row>
    <row r="631" spans="137:137" x14ac:dyDescent="0.25">
      <c r="EG631" s="77">
        <v>62153</v>
      </c>
    </row>
    <row r="632" spans="137:137" x14ac:dyDescent="0.25">
      <c r="EG632" s="77">
        <v>62184</v>
      </c>
    </row>
    <row r="633" spans="137:137" x14ac:dyDescent="0.25">
      <c r="EG633" s="77">
        <v>62214</v>
      </c>
    </row>
    <row r="634" spans="137:137" x14ac:dyDescent="0.25">
      <c r="EG634" s="77">
        <v>62245</v>
      </c>
    </row>
    <row r="635" spans="137:137" x14ac:dyDescent="0.25">
      <c r="EG635" s="77">
        <v>62275</v>
      </c>
    </row>
    <row r="636" spans="137:137" x14ac:dyDescent="0.25">
      <c r="EG636" s="77">
        <v>62306</v>
      </c>
    </row>
    <row r="637" spans="137:137" x14ac:dyDescent="0.25">
      <c r="EG637" s="77">
        <v>62337</v>
      </c>
    </row>
    <row r="638" spans="137:137" x14ac:dyDescent="0.25">
      <c r="EG638" s="77">
        <v>62367</v>
      </c>
    </row>
    <row r="639" spans="137:137" x14ac:dyDescent="0.25">
      <c r="EG639" s="77">
        <v>62398</v>
      </c>
    </row>
    <row r="640" spans="137:137" x14ac:dyDescent="0.25">
      <c r="EG640" s="77">
        <v>62428</v>
      </c>
    </row>
    <row r="641" spans="137:137" x14ac:dyDescent="0.25">
      <c r="EG641" s="77">
        <v>62459</v>
      </c>
    </row>
    <row r="642" spans="137:137" x14ac:dyDescent="0.25">
      <c r="EG642" s="77">
        <v>62490</v>
      </c>
    </row>
    <row r="643" spans="137:137" x14ac:dyDescent="0.25">
      <c r="EG643" s="77">
        <v>62518</v>
      </c>
    </row>
    <row r="644" spans="137:137" x14ac:dyDescent="0.25">
      <c r="EG644" s="77">
        <v>62549</v>
      </c>
    </row>
    <row r="645" spans="137:137" x14ac:dyDescent="0.25">
      <c r="EG645" s="77">
        <v>62579</v>
      </c>
    </row>
    <row r="646" spans="137:137" x14ac:dyDescent="0.25">
      <c r="EG646" s="77">
        <v>62610</v>
      </c>
    </row>
    <row r="647" spans="137:137" x14ac:dyDescent="0.25">
      <c r="EG647" s="77">
        <v>62640</v>
      </c>
    </row>
    <row r="648" spans="137:137" x14ac:dyDescent="0.25">
      <c r="EG648" s="77">
        <v>62671</v>
      </c>
    </row>
    <row r="649" spans="137:137" x14ac:dyDescent="0.25">
      <c r="EG649" s="77">
        <v>62702</v>
      </c>
    </row>
    <row r="650" spans="137:137" x14ac:dyDescent="0.25">
      <c r="EG650" s="77">
        <v>62732</v>
      </c>
    </row>
    <row r="651" spans="137:137" x14ac:dyDescent="0.25">
      <c r="EG651" s="77">
        <v>62763</v>
      </c>
    </row>
    <row r="652" spans="137:137" x14ac:dyDescent="0.25">
      <c r="EG652" s="77">
        <v>62793</v>
      </c>
    </row>
    <row r="653" spans="137:137" x14ac:dyDescent="0.25">
      <c r="EG653" s="77">
        <v>62824</v>
      </c>
    </row>
    <row r="654" spans="137:137" x14ac:dyDescent="0.25">
      <c r="EG654" s="77">
        <v>62855</v>
      </c>
    </row>
    <row r="655" spans="137:137" x14ac:dyDescent="0.25">
      <c r="EG655" s="77">
        <v>62884</v>
      </c>
    </row>
    <row r="656" spans="137:137" x14ac:dyDescent="0.25">
      <c r="EG656" s="77">
        <v>62915</v>
      </c>
    </row>
    <row r="657" spans="137:137" x14ac:dyDescent="0.25">
      <c r="EG657" s="77">
        <v>62945</v>
      </c>
    </row>
    <row r="658" spans="137:137" x14ac:dyDescent="0.25">
      <c r="EG658" s="77">
        <v>62976</v>
      </c>
    </row>
    <row r="659" spans="137:137" x14ac:dyDescent="0.25">
      <c r="EG659" s="77">
        <v>63006</v>
      </c>
    </row>
    <row r="660" spans="137:137" x14ac:dyDescent="0.25">
      <c r="EG660" s="77">
        <v>63037</v>
      </c>
    </row>
    <row r="661" spans="137:137" x14ac:dyDescent="0.25">
      <c r="EG661" s="77">
        <v>63068</v>
      </c>
    </row>
    <row r="662" spans="137:137" x14ac:dyDescent="0.25">
      <c r="EG662" s="77">
        <v>63098</v>
      </c>
    </row>
    <row r="663" spans="137:137" x14ac:dyDescent="0.25">
      <c r="EG663" s="77">
        <v>63129</v>
      </c>
    </row>
    <row r="664" spans="137:137" x14ac:dyDescent="0.25">
      <c r="EG664" s="77">
        <v>63159</v>
      </c>
    </row>
    <row r="665" spans="137:137" x14ac:dyDescent="0.25">
      <c r="EG665" s="77">
        <v>63190</v>
      </c>
    </row>
    <row r="666" spans="137:137" x14ac:dyDescent="0.25">
      <c r="EG666" s="77">
        <v>63221</v>
      </c>
    </row>
    <row r="667" spans="137:137" x14ac:dyDescent="0.25">
      <c r="EG667" s="77">
        <v>63249</v>
      </c>
    </row>
    <row r="668" spans="137:137" x14ac:dyDescent="0.25">
      <c r="EG668" s="77">
        <v>63280</v>
      </c>
    </row>
    <row r="669" spans="137:137" x14ac:dyDescent="0.25">
      <c r="EG669" s="77">
        <v>63310</v>
      </c>
    </row>
    <row r="670" spans="137:137" x14ac:dyDescent="0.25">
      <c r="EG670" s="77">
        <v>63341</v>
      </c>
    </row>
    <row r="671" spans="137:137" x14ac:dyDescent="0.25">
      <c r="EG671" s="77">
        <v>63371</v>
      </c>
    </row>
    <row r="672" spans="137:137" x14ac:dyDescent="0.25">
      <c r="EG672" s="77">
        <v>63402</v>
      </c>
    </row>
    <row r="673" spans="137:137" x14ac:dyDescent="0.25">
      <c r="EG673" s="77">
        <v>63433</v>
      </c>
    </row>
    <row r="674" spans="137:137" x14ac:dyDescent="0.25">
      <c r="EG674" s="77">
        <v>63463</v>
      </c>
    </row>
    <row r="675" spans="137:137" x14ac:dyDescent="0.25">
      <c r="EG675" s="77">
        <v>63494</v>
      </c>
    </row>
    <row r="676" spans="137:137" x14ac:dyDescent="0.25">
      <c r="EG676" s="77">
        <v>63524</v>
      </c>
    </row>
    <row r="677" spans="137:137" x14ac:dyDescent="0.25">
      <c r="EG677" s="77">
        <v>63555</v>
      </c>
    </row>
    <row r="678" spans="137:137" x14ac:dyDescent="0.25">
      <c r="EG678" s="77">
        <v>63586</v>
      </c>
    </row>
    <row r="679" spans="137:137" x14ac:dyDescent="0.25">
      <c r="EG679" s="77">
        <v>63614</v>
      </c>
    </row>
    <row r="680" spans="137:137" x14ac:dyDescent="0.25">
      <c r="EG680" s="77">
        <v>63645</v>
      </c>
    </row>
    <row r="681" spans="137:137" x14ac:dyDescent="0.25">
      <c r="EG681" s="77">
        <v>63675</v>
      </c>
    </row>
    <row r="682" spans="137:137" x14ac:dyDescent="0.25">
      <c r="EG682" s="77">
        <v>63706</v>
      </c>
    </row>
    <row r="683" spans="137:137" x14ac:dyDescent="0.25">
      <c r="EG683" s="77">
        <v>63736</v>
      </c>
    </row>
    <row r="684" spans="137:137" x14ac:dyDescent="0.25">
      <c r="EG684" s="77">
        <v>63767</v>
      </c>
    </row>
    <row r="685" spans="137:137" x14ac:dyDescent="0.25">
      <c r="EG685" s="77">
        <v>63798</v>
      </c>
    </row>
    <row r="686" spans="137:137" x14ac:dyDescent="0.25">
      <c r="EG686" s="77">
        <v>63828</v>
      </c>
    </row>
    <row r="687" spans="137:137" x14ac:dyDescent="0.25">
      <c r="EG687" s="77">
        <v>63859</v>
      </c>
    </row>
    <row r="688" spans="137:137" x14ac:dyDescent="0.25">
      <c r="EG688" s="77">
        <v>63889</v>
      </c>
    </row>
    <row r="689" spans="137:137" x14ac:dyDescent="0.25">
      <c r="EG689" s="77">
        <v>63920</v>
      </c>
    </row>
    <row r="690" spans="137:137" x14ac:dyDescent="0.25">
      <c r="EG690" s="77">
        <v>63951</v>
      </c>
    </row>
    <row r="691" spans="137:137" x14ac:dyDescent="0.25">
      <c r="EG691" s="77">
        <v>63979</v>
      </c>
    </row>
    <row r="692" spans="137:137" x14ac:dyDescent="0.25">
      <c r="EG692" s="77">
        <v>64010</v>
      </c>
    </row>
    <row r="693" spans="137:137" x14ac:dyDescent="0.25">
      <c r="EG693" s="77">
        <v>64040</v>
      </c>
    </row>
    <row r="694" spans="137:137" x14ac:dyDescent="0.25">
      <c r="EG694" s="77">
        <v>64071</v>
      </c>
    </row>
    <row r="695" spans="137:137" x14ac:dyDescent="0.25">
      <c r="EG695" s="77">
        <v>64101</v>
      </c>
    </row>
    <row r="696" spans="137:137" x14ac:dyDescent="0.25">
      <c r="EG696" s="77">
        <v>64132</v>
      </c>
    </row>
    <row r="697" spans="137:137" x14ac:dyDescent="0.25">
      <c r="EG697" s="77">
        <v>64163</v>
      </c>
    </row>
    <row r="698" spans="137:137" x14ac:dyDescent="0.25">
      <c r="EG698" s="77">
        <v>64193</v>
      </c>
    </row>
    <row r="699" spans="137:137" x14ac:dyDescent="0.25">
      <c r="EG699" s="77">
        <v>64224</v>
      </c>
    </row>
    <row r="700" spans="137:137" x14ac:dyDescent="0.25">
      <c r="EG700" s="77">
        <v>64254</v>
      </c>
    </row>
    <row r="701" spans="137:137" x14ac:dyDescent="0.25">
      <c r="EG701" s="77">
        <v>64285</v>
      </c>
    </row>
    <row r="702" spans="137:137" x14ac:dyDescent="0.25">
      <c r="EG702" s="77">
        <v>64316</v>
      </c>
    </row>
    <row r="703" spans="137:137" x14ac:dyDescent="0.25">
      <c r="EG703" s="77">
        <v>64345</v>
      </c>
    </row>
    <row r="704" spans="137:137" x14ac:dyDescent="0.25">
      <c r="EG704" s="77">
        <v>64376</v>
      </c>
    </row>
    <row r="705" spans="137:137" x14ac:dyDescent="0.25">
      <c r="EG705" s="77">
        <v>64406</v>
      </c>
    </row>
    <row r="706" spans="137:137" x14ac:dyDescent="0.25">
      <c r="EG706" s="77">
        <v>64437</v>
      </c>
    </row>
    <row r="707" spans="137:137" x14ac:dyDescent="0.25">
      <c r="EG707" s="77">
        <v>64467</v>
      </c>
    </row>
    <row r="708" spans="137:137" x14ac:dyDescent="0.25">
      <c r="EG708" s="77">
        <v>64498</v>
      </c>
    </row>
    <row r="709" spans="137:137" x14ac:dyDescent="0.25">
      <c r="EG709" s="77">
        <v>64529</v>
      </c>
    </row>
    <row r="710" spans="137:137" x14ac:dyDescent="0.25">
      <c r="EG710" s="77">
        <v>64559</v>
      </c>
    </row>
    <row r="711" spans="137:137" x14ac:dyDescent="0.25">
      <c r="EG711" s="77">
        <v>64590</v>
      </c>
    </row>
    <row r="712" spans="137:137" x14ac:dyDescent="0.25">
      <c r="EG712" s="77">
        <v>64620</v>
      </c>
    </row>
    <row r="713" spans="137:137" x14ac:dyDescent="0.25">
      <c r="EG713" s="77">
        <v>64651</v>
      </c>
    </row>
    <row r="714" spans="137:137" x14ac:dyDescent="0.25">
      <c r="EG714" s="77">
        <v>64682</v>
      </c>
    </row>
    <row r="715" spans="137:137" x14ac:dyDescent="0.25">
      <c r="EG715" s="77">
        <v>64710</v>
      </c>
    </row>
    <row r="716" spans="137:137" x14ac:dyDescent="0.25">
      <c r="EG716" s="77">
        <v>64741</v>
      </c>
    </row>
    <row r="717" spans="137:137" x14ac:dyDescent="0.25">
      <c r="EG717" s="77">
        <v>64771</v>
      </c>
    </row>
    <row r="718" spans="137:137" x14ac:dyDescent="0.25">
      <c r="EG718" s="77">
        <v>64802</v>
      </c>
    </row>
    <row r="719" spans="137:137" x14ac:dyDescent="0.25">
      <c r="EG719" s="77">
        <v>64832</v>
      </c>
    </row>
    <row r="720" spans="137:137" x14ac:dyDescent="0.25">
      <c r="EG720" s="77">
        <v>64863</v>
      </c>
    </row>
    <row r="721" spans="137:137" x14ac:dyDescent="0.25">
      <c r="EG721" s="77">
        <v>64894</v>
      </c>
    </row>
    <row r="722" spans="137:137" x14ac:dyDescent="0.25">
      <c r="EG722" s="77">
        <v>64924</v>
      </c>
    </row>
    <row r="723" spans="137:137" x14ac:dyDescent="0.25">
      <c r="EG723" s="77">
        <v>64955</v>
      </c>
    </row>
    <row r="724" spans="137:137" x14ac:dyDescent="0.25">
      <c r="EG724" s="77">
        <v>64985</v>
      </c>
    </row>
    <row r="725" spans="137:137" x14ac:dyDescent="0.25">
      <c r="EG725" s="77">
        <v>65016</v>
      </c>
    </row>
    <row r="726" spans="137:137" x14ac:dyDescent="0.25">
      <c r="EG726" s="77">
        <v>65047</v>
      </c>
    </row>
    <row r="727" spans="137:137" x14ac:dyDescent="0.25">
      <c r="EG727" s="77">
        <v>65075</v>
      </c>
    </row>
    <row r="728" spans="137:137" x14ac:dyDescent="0.25">
      <c r="EG728" s="77">
        <v>65106</v>
      </c>
    </row>
    <row r="729" spans="137:137" x14ac:dyDescent="0.25">
      <c r="EG729" s="77">
        <v>65136</v>
      </c>
    </row>
    <row r="730" spans="137:137" x14ac:dyDescent="0.25">
      <c r="EG730" s="77">
        <v>65167</v>
      </c>
    </row>
    <row r="731" spans="137:137" x14ac:dyDescent="0.25">
      <c r="EG731" s="77">
        <v>65197</v>
      </c>
    </row>
    <row r="732" spans="137:137" x14ac:dyDescent="0.25">
      <c r="EG732" s="77">
        <v>65228</v>
      </c>
    </row>
    <row r="733" spans="137:137" x14ac:dyDescent="0.25">
      <c r="EG733" s="77">
        <v>65259</v>
      </c>
    </row>
    <row r="734" spans="137:137" x14ac:dyDescent="0.25">
      <c r="EG734" s="77">
        <v>65289</v>
      </c>
    </row>
    <row r="735" spans="137:137" x14ac:dyDescent="0.25">
      <c r="EG735" s="77">
        <v>65320</v>
      </c>
    </row>
    <row r="736" spans="137:137" x14ac:dyDescent="0.25">
      <c r="EG736" s="77">
        <v>65350</v>
      </c>
    </row>
    <row r="737" spans="137:137" x14ac:dyDescent="0.25">
      <c r="EG737" s="77">
        <v>65381</v>
      </c>
    </row>
    <row r="738" spans="137:137" x14ac:dyDescent="0.25">
      <c r="EG738" s="77">
        <v>65412</v>
      </c>
    </row>
    <row r="739" spans="137:137" x14ac:dyDescent="0.25">
      <c r="EG739" s="77">
        <v>65440</v>
      </c>
    </row>
    <row r="740" spans="137:137" x14ac:dyDescent="0.25">
      <c r="EG740" s="77">
        <v>65471</v>
      </c>
    </row>
    <row r="741" spans="137:137" x14ac:dyDescent="0.25">
      <c r="EG741" s="77">
        <v>65501</v>
      </c>
    </row>
    <row r="742" spans="137:137" x14ac:dyDescent="0.25">
      <c r="EG742" s="77">
        <v>65532</v>
      </c>
    </row>
    <row r="743" spans="137:137" x14ac:dyDescent="0.25">
      <c r="EG743" s="77">
        <v>65562</v>
      </c>
    </row>
    <row r="744" spans="137:137" x14ac:dyDescent="0.25">
      <c r="EG744" s="77">
        <v>65593</v>
      </c>
    </row>
    <row r="745" spans="137:137" x14ac:dyDescent="0.25">
      <c r="EG745" s="77">
        <v>65624</v>
      </c>
    </row>
    <row r="746" spans="137:137" x14ac:dyDescent="0.25">
      <c r="EG746" s="77">
        <v>65654</v>
      </c>
    </row>
    <row r="747" spans="137:137" x14ac:dyDescent="0.25">
      <c r="EG747" s="77">
        <v>65685</v>
      </c>
    </row>
    <row r="748" spans="137:137" x14ac:dyDescent="0.25">
      <c r="EG748" s="77">
        <v>65715</v>
      </c>
    </row>
    <row r="749" spans="137:137" x14ac:dyDescent="0.25">
      <c r="EG749" s="77">
        <v>65746</v>
      </c>
    </row>
    <row r="750" spans="137:137" x14ac:dyDescent="0.25">
      <c r="EG750" s="77">
        <v>65777</v>
      </c>
    </row>
    <row r="751" spans="137:137" x14ac:dyDescent="0.25">
      <c r="EG751" s="77">
        <v>65806</v>
      </c>
    </row>
    <row r="752" spans="137:137" x14ac:dyDescent="0.25">
      <c r="EG752" s="77">
        <v>65837</v>
      </c>
    </row>
    <row r="753" spans="137:137" x14ac:dyDescent="0.25">
      <c r="EG753" s="77">
        <v>65867</v>
      </c>
    </row>
    <row r="754" spans="137:137" x14ac:dyDescent="0.25">
      <c r="EG754" s="77">
        <v>65898</v>
      </c>
    </row>
    <row r="755" spans="137:137" x14ac:dyDescent="0.25">
      <c r="EG755" s="77">
        <v>65928</v>
      </c>
    </row>
    <row r="756" spans="137:137" x14ac:dyDescent="0.25">
      <c r="EG756" s="77">
        <v>65959</v>
      </c>
    </row>
    <row r="757" spans="137:137" x14ac:dyDescent="0.25">
      <c r="EG757" s="77">
        <v>65990</v>
      </c>
    </row>
    <row r="758" spans="137:137" x14ac:dyDescent="0.25">
      <c r="EG758" s="77">
        <v>66020</v>
      </c>
    </row>
    <row r="759" spans="137:137" x14ac:dyDescent="0.25">
      <c r="EG759" s="77">
        <v>66051</v>
      </c>
    </row>
    <row r="760" spans="137:137" x14ac:dyDescent="0.25">
      <c r="EG760" s="77">
        <v>66081</v>
      </c>
    </row>
    <row r="761" spans="137:137" x14ac:dyDescent="0.25">
      <c r="EG761" s="77">
        <v>66112</v>
      </c>
    </row>
    <row r="762" spans="137:137" x14ac:dyDescent="0.25">
      <c r="EG762" s="77">
        <v>66143</v>
      </c>
    </row>
    <row r="763" spans="137:137" x14ac:dyDescent="0.25">
      <c r="EG763" s="77">
        <v>66171</v>
      </c>
    </row>
    <row r="764" spans="137:137" x14ac:dyDescent="0.25">
      <c r="EG764" s="77">
        <v>66202</v>
      </c>
    </row>
    <row r="765" spans="137:137" x14ac:dyDescent="0.25">
      <c r="EG765" s="77">
        <v>66232</v>
      </c>
    </row>
    <row r="766" spans="137:137" x14ac:dyDescent="0.25">
      <c r="EG766" s="77">
        <v>66263</v>
      </c>
    </row>
    <row r="767" spans="137:137" x14ac:dyDescent="0.25">
      <c r="EG767" s="77">
        <v>66293</v>
      </c>
    </row>
    <row r="768" spans="137:137" x14ac:dyDescent="0.25">
      <c r="EG768" s="77">
        <v>66324</v>
      </c>
    </row>
    <row r="769" spans="137:137" x14ac:dyDescent="0.25">
      <c r="EG769" s="77">
        <v>66355</v>
      </c>
    </row>
    <row r="770" spans="137:137" x14ac:dyDescent="0.25">
      <c r="EG770" s="77">
        <v>66385</v>
      </c>
    </row>
    <row r="771" spans="137:137" x14ac:dyDescent="0.25">
      <c r="EG771" s="77">
        <v>66416</v>
      </c>
    </row>
    <row r="772" spans="137:137" x14ac:dyDescent="0.25">
      <c r="EG772" s="77">
        <v>66446</v>
      </c>
    </row>
    <row r="773" spans="137:137" x14ac:dyDescent="0.25">
      <c r="EG773" s="77">
        <v>66477</v>
      </c>
    </row>
    <row r="774" spans="137:137" x14ac:dyDescent="0.25">
      <c r="EG774" s="77">
        <v>66508</v>
      </c>
    </row>
    <row r="775" spans="137:137" x14ac:dyDescent="0.25">
      <c r="EG775" s="77">
        <v>66536</v>
      </c>
    </row>
    <row r="776" spans="137:137" x14ac:dyDescent="0.25">
      <c r="EG776" s="77">
        <v>66567</v>
      </c>
    </row>
    <row r="777" spans="137:137" x14ac:dyDescent="0.25">
      <c r="EG777" s="77">
        <v>66597</v>
      </c>
    </row>
    <row r="778" spans="137:137" x14ac:dyDescent="0.25">
      <c r="EG778" s="77">
        <v>66628</v>
      </c>
    </row>
    <row r="779" spans="137:137" x14ac:dyDescent="0.25">
      <c r="EG779" s="77">
        <v>66658</v>
      </c>
    </row>
    <row r="780" spans="137:137" x14ac:dyDescent="0.25">
      <c r="EG780" s="77">
        <v>66689</v>
      </c>
    </row>
    <row r="781" spans="137:137" x14ac:dyDescent="0.25">
      <c r="EG781" s="77">
        <v>66720</v>
      </c>
    </row>
    <row r="782" spans="137:137" x14ac:dyDescent="0.25">
      <c r="EG782" s="77">
        <v>66750</v>
      </c>
    </row>
    <row r="783" spans="137:137" x14ac:dyDescent="0.25">
      <c r="EG783" s="77">
        <v>66781</v>
      </c>
    </row>
    <row r="784" spans="137:137" x14ac:dyDescent="0.25">
      <c r="EG784" s="77">
        <v>66811</v>
      </c>
    </row>
    <row r="785" spans="137:137" x14ac:dyDescent="0.25">
      <c r="EG785" s="77">
        <v>66842</v>
      </c>
    </row>
    <row r="786" spans="137:137" x14ac:dyDescent="0.25">
      <c r="EG786" s="77">
        <v>66873</v>
      </c>
    </row>
    <row r="787" spans="137:137" x14ac:dyDescent="0.25">
      <c r="EG787" s="77">
        <v>66901</v>
      </c>
    </row>
    <row r="788" spans="137:137" x14ac:dyDescent="0.25">
      <c r="EG788" s="77">
        <v>66932</v>
      </c>
    </row>
    <row r="789" spans="137:137" x14ac:dyDescent="0.25">
      <c r="EG789" s="77">
        <v>66962</v>
      </c>
    </row>
    <row r="790" spans="137:137" x14ac:dyDescent="0.25">
      <c r="EG790" s="77">
        <v>66993</v>
      </c>
    </row>
    <row r="791" spans="137:137" x14ac:dyDescent="0.25">
      <c r="EG791" s="77">
        <v>67023</v>
      </c>
    </row>
    <row r="792" spans="137:137" x14ac:dyDescent="0.25">
      <c r="EG792" s="77">
        <v>67054</v>
      </c>
    </row>
    <row r="793" spans="137:137" x14ac:dyDescent="0.25">
      <c r="EG793" s="77">
        <v>67085</v>
      </c>
    </row>
    <row r="794" spans="137:137" x14ac:dyDescent="0.25">
      <c r="EG794" s="77">
        <v>67115</v>
      </c>
    </row>
    <row r="795" spans="137:137" x14ac:dyDescent="0.25">
      <c r="EG795" s="77">
        <v>67146</v>
      </c>
    </row>
    <row r="796" spans="137:137" x14ac:dyDescent="0.25">
      <c r="EG796" s="77">
        <v>67176</v>
      </c>
    </row>
    <row r="797" spans="137:137" x14ac:dyDescent="0.25">
      <c r="EG797" s="77">
        <v>67207</v>
      </c>
    </row>
    <row r="798" spans="137:137" x14ac:dyDescent="0.25">
      <c r="EG798" s="77">
        <v>67238</v>
      </c>
    </row>
    <row r="799" spans="137:137" x14ac:dyDescent="0.25">
      <c r="EG799" s="77">
        <v>67267</v>
      </c>
    </row>
    <row r="800" spans="137:137" x14ac:dyDescent="0.25">
      <c r="EG800" s="77">
        <v>67298</v>
      </c>
    </row>
    <row r="801" spans="137:137" x14ac:dyDescent="0.25">
      <c r="EG801" s="77">
        <v>67328</v>
      </c>
    </row>
    <row r="802" spans="137:137" x14ac:dyDescent="0.25">
      <c r="EG802" s="77">
        <v>67359</v>
      </c>
    </row>
    <row r="803" spans="137:137" x14ac:dyDescent="0.25">
      <c r="EG803" s="77">
        <v>67389</v>
      </c>
    </row>
    <row r="804" spans="137:137" x14ac:dyDescent="0.25">
      <c r="EG804" s="77">
        <v>67420</v>
      </c>
    </row>
    <row r="805" spans="137:137" x14ac:dyDescent="0.25">
      <c r="EG805" s="77">
        <v>67451</v>
      </c>
    </row>
    <row r="806" spans="137:137" x14ac:dyDescent="0.25">
      <c r="EG806" s="77">
        <v>67481</v>
      </c>
    </row>
    <row r="807" spans="137:137" x14ac:dyDescent="0.25">
      <c r="EG807" s="77">
        <v>67512</v>
      </c>
    </row>
    <row r="808" spans="137:137" x14ac:dyDescent="0.25">
      <c r="EG808" s="77">
        <v>67542</v>
      </c>
    </row>
    <row r="809" spans="137:137" x14ac:dyDescent="0.25">
      <c r="EG809" s="77">
        <v>67573</v>
      </c>
    </row>
    <row r="810" spans="137:137" x14ac:dyDescent="0.25">
      <c r="EG810" s="77">
        <v>67604</v>
      </c>
    </row>
    <row r="811" spans="137:137" x14ac:dyDescent="0.25">
      <c r="EG811" s="77">
        <v>67632</v>
      </c>
    </row>
    <row r="812" spans="137:137" x14ac:dyDescent="0.25">
      <c r="EG812" s="77">
        <v>67663</v>
      </c>
    </row>
    <row r="813" spans="137:137" x14ac:dyDescent="0.25">
      <c r="EG813" s="77">
        <v>67693</v>
      </c>
    </row>
    <row r="814" spans="137:137" x14ac:dyDescent="0.25">
      <c r="EG814" s="77">
        <v>67724</v>
      </c>
    </row>
    <row r="815" spans="137:137" x14ac:dyDescent="0.25">
      <c r="EG815" s="77">
        <v>67754</v>
      </c>
    </row>
    <row r="816" spans="137:137" x14ac:dyDescent="0.25">
      <c r="EG816" s="77">
        <v>67785</v>
      </c>
    </row>
    <row r="817" spans="137:137" x14ac:dyDescent="0.25">
      <c r="EG817" s="77">
        <v>67816</v>
      </c>
    </row>
    <row r="818" spans="137:137" x14ac:dyDescent="0.25">
      <c r="EG818" s="77">
        <v>67846</v>
      </c>
    </row>
    <row r="819" spans="137:137" x14ac:dyDescent="0.25">
      <c r="EG819" s="77">
        <v>67877</v>
      </c>
    </row>
    <row r="820" spans="137:137" x14ac:dyDescent="0.25">
      <c r="EG820" s="77">
        <v>67907</v>
      </c>
    </row>
    <row r="821" spans="137:137" x14ac:dyDescent="0.25">
      <c r="EG821" s="77">
        <v>67938</v>
      </c>
    </row>
    <row r="822" spans="137:137" x14ac:dyDescent="0.25">
      <c r="EG822" s="77">
        <v>67969</v>
      </c>
    </row>
    <row r="823" spans="137:137" x14ac:dyDescent="0.25">
      <c r="EG823" s="77">
        <v>67997</v>
      </c>
    </row>
    <row r="824" spans="137:137" x14ac:dyDescent="0.25">
      <c r="EG824" s="77">
        <v>68028</v>
      </c>
    </row>
    <row r="825" spans="137:137" x14ac:dyDescent="0.25">
      <c r="EG825" s="77">
        <v>68058</v>
      </c>
    </row>
    <row r="826" spans="137:137" x14ac:dyDescent="0.25">
      <c r="EG826" s="77">
        <v>68089</v>
      </c>
    </row>
    <row r="827" spans="137:137" x14ac:dyDescent="0.25">
      <c r="EG827" s="77">
        <v>68119</v>
      </c>
    </row>
    <row r="828" spans="137:137" x14ac:dyDescent="0.25">
      <c r="EG828" s="77">
        <v>68150</v>
      </c>
    </row>
    <row r="829" spans="137:137" x14ac:dyDescent="0.25">
      <c r="EG829" s="77">
        <v>68181</v>
      </c>
    </row>
    <row r="830" spans="137:137" x14ac:dyDescent="0.25">
      <c r="EG830" s="77">
        <v>68211</v>
      </c>
    </row>
    <row r="831" spans="137:137" x14ac:dyDescent="0.25">
      <c r="EG831" s="77">
        <v>68242</v>
      </c>
    </row>
    <row r="832" spans="137:137" x14ac:dyDescent="0.25">
      <c r="EG832" s="77">
        <v>68272</v>
      </c>
    </row>
    <row r="833" spans="137:137" x14ac:dyDescent="0.25">
      <c r="EG833" s="77">
        <v>68303</v>
      </c>
    </row>
    <row r="834" spans="137:137" x14ac:dyDescent="0.25">
      <c r="EG834" s="77">
        <v>68334</v>
      </c>
    </row>
    <row r="835" spans="137:137" x14ac:dyDescent="0.25">
      <c r="EG835" s="77">
        <v>68362</v>
      </c>
    </row>
    <row r="836" spans="137:137" x14ac:dyDescent="0.25">
      <c r="EG836" s="77">
        <v>68393</v>
      </c>
    </row>
    <row r="837" spans="137:137" x14ac:dyDescent="0.25">
      <c r="EG837" s="77">
        <v>68423</v>
      </c>
    </row>
    <row r="838" spans="137:137" x14ac:dyDescent="0.25">
      <c r="EG838" s="77">
        <v>68454</v>
      </c>
    </row>
    <row r="839" spans="137:137" x14ac:dyDescent="0.25">
      <c r="EG839" s="77">
        <v>68484</v>
      </c>
    </row>
    <row r="840" spans="137:137" x14ac:dyDescent="0.25">
      <c r="EG840" s="77">
        <v>68515</v>
      </c>
    </row>
    <row r="841" spans="137:137" x14ac:dyDescent="0.25">
      <c r="EG841" s="77">
        <v>68546</v>
      </c>
    </row>
    <row r="842" spans="137:137" x14ac:dyDescent="0.25">
      <c r="EG842" s="77">
        <v>68576</v>
      </c>
    </row>
    <row r="843" spans="137:137" x14ac:dyDescent="0.25">
      <c r="EG843" s="77">
        <v>68607</v>
      </c>
    </row>
    <row r="844" spans="137:137" x14ac:dyDescent="0.25">
      <c r="EG844" s="77">
        <v>68637</v>
      </c>
    </row>
    <row r="845" spans="137:137" x14ac:dyDescent="0.25">
      <c r="EG845" s="77">
        <v>68668</v>
      </c>
    </row>
    <row r="846" spans="137:137" x14ac:dyDescent="0.25">
      <c r="EG846" s="77">
        <v>68699</v>
      </c>
    </row>
    <row r="847" spans="137:137" x14ac:dyDescent="0.25">
      <c r="EG847" s="77">
        <v>68728</v>
      </c>
    </row>
    <row r="848" spans="137:137" x14ac:dyDescent="0.25">
      <c r="EG848" s="77">
        <v>68759</v>
      </c>
    </row>
    <row r="849" spans="137:137" x14ac:dyDescent="0.25">
      <c r="EG849" s="77">
        <v>68789</v>
      </c>
    </row>
    <row r="850" spans="137:137" x14ac:dyDescent="0.25">
      <c r="EG850" s="77">
        <v>68820</v>
      </c>
    </row>
    <row r="851" spans="137:137" x14ac:dyDescent="0.25">
      <c r="EG851" s="77">
        <v>68850</v>
      </c>
    </row>
    <row r="852" spans="137:137" x14ac:dyDescent="0.25">
      <c r="EG852" s="77">
        <v>68881</v>
      </c>
    </row>
    <row r="853" spans="137:137" x14ac:dyDescent="0.25">
      <c r="EG853" s="77">
        <v>68912</v>
      </c>
    </row>
    <row r="854" spans="137:137" x14ac:dyDescent="0.25">
      <c r="EG854" s="77">
        <v>68942</v>
      </c>
    </row>
    <row r="855" spans="137:137" x14ac:dyDescent="0.25">
      <c r="EG855" s="77">
        <v>68973</v>
      </c>
    </row>
    <row r="856" spans="137:137" x14ac:dyDescent="0.25">
      <c r="EG856" s="77">
        <v>69003</v>
      </c>
    </row>
    <row r="857" spans="137:137" x14ac:dyDescent="0.25">
      <c r="EG857" s="77">
        <v>69034</v>
      </c>
    </row>
    <row r="858" spans="137:137" x14ac:dyDescent="0.25">
      <c r="EG858" s="77">
        <v>69065</v>
      </c>
    </row>
    <row r="859" spans="137:137" x14ac:dyDescent="0.25">
      <c r="EG859" s="77">
        <v>69093</v>
      </c>
    </row>
    <row r="860" spans="137:137" x14ac:dyDescent="0.25">
      <c r="EG860" s="77">
        <v>69124</v>
      </c>
    </row>
    <row r="861" spans="137:137" x14ac:dyDescent="0.25">
      <c r="EG861" s="77">
        <v>69154</v>
      </c>
    </row>
    <row r="862" spans="137:137" x14ac:dyDescent="0.25">
      <c r="EG862" s="77">
        <v>69185</v>
      </c>
    </row>
    <row r="863" spans="137:137" x14ac:dyDescent="0.25">
      <c r="EG863" s="77">
        <v>69215</v>
      </c>
    </row>
    <row r="864" spans="137:137" x14ac:dyDescent="0.25">
      <c r="EG864" s="77">
        <v>69246</v>
      </c>
    </row>
    <row r="865" spans="137:137" x14ac:dyDescent="0.25">
      <c r="EG865" s="77">
        <v>69277</v>
      </c>
    </row>
    <row r="866" spans="137:137" x14ac:dyDescent="0.25">
      <c r="EG866" s="77">
        <v>69307</v>
      </c>
    </row>
    <row r="867" spans="137:137" x14ac:dyDescent="0.25">
      <c r="EG867" s="77">
        <v>69338</v>
      </c>
    </row>
    <row r="868" spans="137:137" x14ac:dyDescent="0.25">
      <c r="EG868" s="77">
        <v>69368</v>
      </c>
    </row>
    <row r="869" spans="137:137" x14ac:dyDescent="0.25">
      <c r="EG869" s="77">
        <v>69399</v>
      </c>
    </row>
    <row r="870" spans="137:137" x14ac:dyDescent="0.25">
      <c r="EG870" s="77">
        <v>69430</v>
      </c>
    </row>
    <row r="871" spans="137:137" x14ac:dyDescent="0.25">
      <c r="EG871" s="77">
        <v>69458</v>
      </c>
    </row>
    <row r="872" spans="137:137" x14ac:dyDescent="0.25">
      <c r="EG872" s="77">
        <v>69489</v>
      </c>
    </row>
    <row r="873" spans="137:137" x14ac:dyDescent="0.25">
      <c r="EG873" s="77">
        <v>69519</v>
      </c>
    </row>
    <row r="874" spans="137:137" x14ac:dyDescent="0.25">
      <c r="EG874" s="77">
        <v>69550</v>
      </c>
    </row>
    <row r="875" spans="137:137" x14ac:dyDescent="0.25">
      <c r="EG875" s="77">
        <v>69580</v>
      </c>
    </row>
    <row r="876" spans="137:137" x14ac:dyDescent="0.25">
      <c r="EG876" s="77">
        <v>69611</v>
      </c>
    </row>
    <row r="877" spans="137:137" x14ac:dyDescent="0.25">
      <c r="EG877" s="77">
        <v>69642</v>
      </c>
    </row>
    <row r="878" spans="137:137" x14ac:dyDescent="0.25">
      <c r="EG878" s="77">
        <v>69672</v>
      </c>
    </row>
    <row r="879" spans="137:137" x14ac:dyDescent="0.25">
      <c r="EG879" s="77">
        <v>69703</v>
      </c>
    </row>
    <row r="880" spans="137:137" x14ac:dyDescent="0.25">
      <c r="EG880" s="77">
        <v>69733</v>
      </c>
    </row>
    <row r="881" spans="137:137" x14ac:dyDescent="0.25">
      <c r="EG881" s="77">
        <v>69764</v>
      </c>
    </row>
    <row r="882" spans="137:137" x14ac:dyDescent="0.25">
      <c r="EG882" s="77">
        <v>69795</v>
      </c>
    </row>
    <row r="883" spans="137:137" x14ac:dyDescent="0.25">
      <c r="EG883" s="77">
        <v>69823</v>
      </c>
    </row>
    <row r="884" spans="137:137" x14ac:dyDescent="0.25">
      <c r="EG884" s="77">
        <v>69854</v>
      </c>
    </row>
    <row r="885" spans="137:137" x14ac:dyDescent="0.25">
      <c r="EG885" s="77">
        <v>69884</v>
      </c>
    </row>
    <row r="886" spans="137:137" x14ac:dyDescent="0.25">
      <c r="EG886" s="77">
        <v>69915</v>
      </c>
    </row>
    <row r="887" spans="137:137" x14ac:dyDescent="0.25">
      <c r="EG887" s="77">
        <v>69945</v>
      </c>
    </row>
    <row r="888" spans="137:137" x14ac:dyDescent="0.25">
      <c r="EG888" s="77">
        <v>69976</v>
      </c>
    </row>
    <row r="889" spans="137:137" x14ac:dyDescent="0.25">
      <c r="EG889" s="77">
        <v>70007</v>
      </c>
    </row>
    <row r="890" spans="137:137" x14ac:dyDescent="0.25">
      <c r="EG890" s="77">
        <v>70037</v>
      </c>
    </row>
    <row r="891" spans="137:137" x14ac:dyDescent="0.25">
      <c r="EG891" s="77">
        <v>70068</v>
      </c>
    </row>
    <row r="892" spans="137:137" x14ac:dyDescent="0.25">
      <c r="EG892" s="77">
        <v>70098</v>
      </c>
    </row>
    <row r="893" spans="137:137" x14ac:dyDescent="0.25">
      <c r="EG893" s="77">
        <v>70129</v>
      </c>
    </row>
    <row r="894" spans="137:137" x14ac:dyDescent="0.25">
      <c r="EG894" s="77">
        <v>70160</v>
      </c>
    </row>
    <row r="895" spans="137:137" x14ac:dyDescent="0.25">
      <c r="EG895" s="77">
        <v>70189</v>
      </c>
    </row>
    <row r="896" spans="137:137" x14ac:dyDescent="0.25">
      <c r="EG896" s="77">
        <v>70220</v>
      </c>
    </row>
    <row r="897" spans="137:137" x14ac:dyDescent="0.25">
      <c r="EG897" s="77">
        <v>70250</v>
      </c>
    </row>
    <row r="898" spans="137:137" x14ac:dyDescent="0.25">
      <c r="EG898" s="77">
        <v>70281</v>
      </c>
    </row>
    <row r="899" spans="137:137" x14ac:dyDescent="0.25">
      <c r="EG899" s="77">
        <v>70311</v>
      </c>
    </row>
    <row r="900" spans="137:137" x14ac:dyDescent="0.25">
      <c r="EG900" s="77">
        <v>70342</v>
      </c>
    </row>
    <row r="901" spans="137:137" x14ac:dyDescent="0.25">
      <c r="EG901" s="77">
        <v>70373</v>
      </c>
    </row>
    <row r="902" spans="137:137" x14ac:dyDescent="0.25">
      <c r="EG902" s="77">
        <v>70403</v>
      </c>
    </row>
    <row r="903" spans="137:137" x14ac:dyDescent="0.25">
      <c r="EG903" s="77">
        <v>70434</v>
      </c>
    </row>
    <row r="904" spans="137:137" x14ac:dyDescent="0.25">
      <c r="EG904" s="77">
        <v>70464</v>
      </c>
    </row>
    <row r="905" spans="137:137" x14ac:dyDescent="0.25">
      <c r="EG905" s="77">
        <v>70495</v>
      </c>
    </row>
    <row r="906" spans="137:137" x14ac:dyDescent="0.25">
      <c r="EG906" s="77">
        <v>70526</v>
      </c>
    </row>
    <row r="907" spans="137:137" x14ac:dyDescent="0.25">
      <c r="EG907" s="77">
        <v>70554</v>
      </c>
    </row>
    <row r="908" spans="137:137" x14ac:dyDescent="0.25">
      <c r="EG908" s="77">
        <v>70585</v>
      </c>
    </row>
    <row r="909" spans="137:137" x14ac:dyDescent="0.25">
      <c r="EG909" s="77">
        <v>70615</v>
      </c>
    </row>
    <row r="910" spans="137:137" x14ac:dyDescent="0.25">
      <c r="EG910" s="77">
        <v>70646</v>
      </c>
    </row>
    <row r="911" spans="137:137" x14ac:dyDescent="0.25">
      <c r="EG911" s="77">
        <v>70676</v>
      </c>
    </row>
    <row r="912" spans="137:137" x14ac:dyDescent="0.25">
      <c r="EG912" s="77">
        <v>70707</v>
      </c>
    </row>
    <row r="913" spans="137:137" x14ac:dyDescent="0.25">
      <c r="EG913" s="77">
        <v>70738</v>
      </c>
    </row>
    <row r="914" spans="137:137" x14ac:dyDescent="0.25">
      <c r="EG914" s="77">
        <v>70768</v>
      </c>
    </row>
    <row r="915" spans="137:137" x14ac:dyDescent="0.25">
      <c r="EG915" s="77">
        <v>70799</v>
      </c>
    </row>
    <row r="916" spans="137:137" x14ac:dyDescent="0.25">
      <c r="EG916" s="77">
        <v>70829</v>
      </c>
    </row>
    <row r="917" spans="137:137" x14ac:dyDescent="0.25">
      <c r="EG917" s="77">
        <v>70860</v>
      </c>
    </row>
    <row r="918" spans="137:137" x14ac:dyDescent="0.25">
      <c r="EG918" s="77">
        <v>70891</v>
      </c>
    </row>
    <row r="919" spans="137:137" x14ac:dyDescent="0.25">
      <c r="EG919" s="77">
        <v>70919</v>
      </c>
    </row>
    <row r="920" spans="137:137" x14ac:dyDescent="0.25">
      <c r="EG920" s="77">
        <v>70950</v>
      </c>
    </row>
    <row r="921" spans="137:137" x14ac:dyDescent="0.25">
      <c r="EG921" s="77">
        <v>70980</v>
      </c>
    </row>
    <row r="922" spans="137:137" x14ac:dyDescent="0.25">
      <c r="EG922" s="77">
        <v>71011</v>
      </c>
    </row>
    <row r="923" spans="137:137" x14ac:dyDescent="0.25">
      <c r="EG923" s="77">
        <v>71041</v>
      </c>
    </row>
    <row r="924" spans="137:137" x14ac:dyDescent="0.25">
      <c r="EG924" s="77">
        <v>71072</v>
      </c>
    </row>
    <row r="925" spans="137:137" x14ac:dyDescent="0.25">
      <c r="EG925" s="77">
        <v>71103</v>
      </c>
    </row>
    <row r="926" spans="137:137" x14ac:dyDescent="0.25">
      <c r="EG926" s="77">
        <v>71133</v>
      </c>
    </row>
    <row r="927" spans="137:137" x14ac:dyDescent="0.25">
      <c r="EG927" s="77">
        <v>71164</v>
      </c>
    </row>
    <row r="928" spans="137:137" x14ac:dyDescent="0.25">
      <c r="EG928" s="77">
        <v>71194</v>
      </c>
    </row>
    <row r="929" spans="137:137" x14ac:dyDescent="0.25">
      <c r="EG929" s="77">
        <v>71225</v>
      </c>
    </row>
    <row r="930" spans="137:137" x14ac:dyDescent="0.25">
      <c r="EG930" s="77">
        <v>71256</v>
      </c>
    </row>
    <row r="931" spans="137:137" x14ac:dyDescent="0.25">
      <c r="EG931" s="77">
        <v>71284</v>
      </c>
    </row>
    <row r="932" spans="137:137" x14ac:dyDescent="0.25">
      <c r="EG932" s="77">
        <v>71315</v>
      </c>
    </row>
    <row r="933" spans="137:137" x14ac:dyDescent="0.25">
      <c r="EG933" s="77">
        <v>71345</v>
      </c>
    </row>
    <row r="934" spans="137:137" x14ac:dyDescent="0.25">
      <c r="EG934" s="77">
        <v>71376</v>
      </c>
    </row>
    <row r="935" spans="137:137" x14ac:dyDescent="0.25">
      <c r="EG935" s="77">
        <v>71406</v>
      </c>
    </row>
    <row r="936" spans="137:137" x14ac:dyDescent="0.25">
      <c r="EG936" s="77">
        <v>71437</v>
      </c>
    </row>
    <row r="937" spans="137:137" x14ac:dyDescent="0.25">
      <c r="EG937" s="77">
        <v>71468</v>
      </c>
    </row>
    <row r="938" spans="137:137" x14ac:dyDescent="0.25">
      <c r="EG938" s="77">
        <v>71498</v>
      </c>
    </row>
    <row r="939" spans="137:137" x14ac:dyDescent="0.25">
      <c r="EG939" s="77">
        <v>71529</v>
      </c>
    </row>
    <row r="940" spans="137:137" x14ac:dyDescent="0.25">
      <c r="EG940" s="77">
        <v>71559</v>
      </c>
    </row>
    <row r="941" spans="137:137" x14ac:dyDescent="0.25">
      <c r="EG941" s="77">
        <v>71590</v>
      </c>
    </row>
    <row r="942" spans="137:137" x14ac:dyDescent="0.25">
      <c r="EG942" s="77">
        <v>71621</v>
      </c>
    </row>
    <row r="943" spans="137:137" x14ac:dyDescent="0.25">
      <c r="EG943" s="77">
        <v>71650</v>
      </c>
    </row>
    <row r="944" spans="137:137" x14ac:dyDescent="0.25">
      <c r="EG944" s="77">
        <v>71681</v>
      </c>
    </row>
    <row r="945" spans="137:137" x14ac:dyDescent="0.25">
      <c r="EG945" s="77">
        <v>71711</v>
      </c>
    </row>
    <row r="946" spans="137:137" x14ac:dyDescent="0.25">
      <c r="EG946" s="77">
        <v>71742</v>
      </c>
    </row>
    <row r="947" spans="137:137" x14ac:dyDescent="0.25">
      <c r="EG947" s="77">
        <v>71772</v>
      </c>
    </row>
    <row r="948" spans="137:137" x14ac:dyDescent="0.25">
      <c r="EG948" s="77">
        <v>71803</v>
      </c>
    </row>
    <row r="949" spans="137:137" x14ac:dyDescent="0.25">
      <c r="EG949" s="77">
        <v>71834</v>
      </c>
    </row>
    <row r="950" spans="137:137" x14ac:dyDescent="0.25">
      <c r="EG950" s="77">
        <v>71864</v>
      </c>
    </row>
    <row r="951" spans="137:137" x14ac:dyDescent="0.25">
      <c r="EG951" s="77">
        <v>71895</v>
      </c>
    </row>
    <row r="952" spans="137:137" x14ac:dyDescent="0.25">
      <c r="EG952" s="77">
        <v>71925</v>
      </c>
    </row>
    <row r="953" spans="137:137" x14ac:dyDescent="0.25">
      <c r="EG953" s="77">
        <v>71956</v>
      </c>
    </row>
    <row r="954" spans="137:137" x14ac:dyDescent="0.25">
      <c r="EG954" s="77">
        <v>71987</v>
      </c>
    </row>
    <row r="955" spans="137:137" x14ac:dyDescent="0.25">
      <c r="EG955" s="77">
        <v>72015</v>
      </c>
    </row>
    <row r="956" spans="137:137" x14ac:dyDescent="0.25">
      <c r="EG956" s="77">
        <v>72046</v>
      </c>
    </row>
    <row r="957" spans="137:137" x14ac:dyDescent="0.25">
      <c r="EG957" s="77">
        <v>72076</v>
      </c>
    </row>
    <row r="958" spans="137:137" x14ac:dyDescent="0.25">
      <c r="EG958" s="77">
        <v>72107</v>
      </c>
    </row>
    <row r="959" spans="137:137" x14ac:dyDescent="0.25">
      <c r="EG959" s="77">
        <v>72137</v>
      </c>
    </row>
    <row r="960" spans="137:137" x14ac:dyDescent="0.25">
      <c r="EG960" s="77">
        <v>72168</v>
      </c>
    </row>
    <row r="961" spans="137:137" x14ac:dyDescent="0.25">
      <c r="EG961" s="77">
        <v>72199</v>
      </c>
    </row>
    <row r="962" spans="137:137" x14ac:dyDescent="0.25">
      <c r="EG962" s="77">
        <v>72229</v>
      </c>
    </row>
    <row r="963" spans="137:137" x14ac:dyDescent="0.25">
      <c r="EG963" s="77">
        <v>72260</v>
      </c>
    </row>
    <row r="964" spans="137:137" x14ac:dyDescent="0.25">
      <c r="EG964" s="77">
        <v>72290</v>
      </c>
    </row>
    <row r="965" spans="137:137" x14ac:dyDescent="0.25">
      <c r="EG965" s="77">
        <v>72321</v>
      </c>
    </row>
    <row r="966" spans="137:137" x14ac:dyDescent="0.25">
      <c r="EG966" s="77">
        <v>72352</v>
      </c>
    </row>
    <row r="967" spans="137:137" x14ac:dyDescent="0.25">
      <c r="EG967" s="77">
        <v>72380</v>
      </c>
    </row>
    <row r="968" spans="137:137" x14ac:dyDescent="0.25">
      <c r="EG968" s="77">
        <v>72411</v>
      </c>
    </row>
    <row r="969" spans="137:137" x14ac:dyDescent="0.25">
      <c r="EG969" s="77">
        <v>72441</v>
      </c>
    </row>
    <row r="970" spans="137:137" x14ac:dyDescent="0.25">
      <c r="EG970" s="77">
        <v>72472</v>
      </c>
    </row>
    <row r="971" spans="137:137" x14ac:dyDescent="0.25">
      <c r="EG971" s="77">
        <v>72502</v>
      </c>
    </row>
    <row r="972" spans="137:137" x14ac:dyDescent="0.25">
      <c r="EG972" s="77">
        <v>72533</v>
      </c>
    </row>
    <row r="973" spans="137:137" x14ac:dyDescent="0.25">
      <c r="EG973" s="77">
        <v>72564</v>
      </c>
    </row>
    <row r="974" spans="137:137" x14ac:dyDescent="0.25">
      <c r="EG974" s="77">
        <v>72594</v>
      </c>
    </row>
    <row r="975" spans="137:137" x14ac:dyDescent="0.25">
      <c r="EG975" s="77">
        <v>72625</v>
      </c>
    </row>
    <row r="976" spans="137:137" x14ac:dyDescent="0.25">
      <c r="EG976" s="77">
        <v>72655</v>
      </c>
    </row>
    <row r="977" spans="137:137" x14ac:dyDescent="0.25">
      <c r="EG977" s="77">
        <v>72686</v>
      </c>
    </row>
    <row r="978" spans="137:137" x14ac:dyDescent="0.25">
      <c r="EG978" s="77">
        <v>72717</v>
      </c>
    </row>
    <row r="979" spans="137:137" x14ac:dyDescent="0.25">
      <c r="EG979" s="77">
        <v>72745</v>
      </c>
    </row>
    <row r="980" spans="137:137" x14ac:dyDescent="0.25">
      <c r="EG980" s="77">
        <v>72776</v>
      </c>
    </row>
    <row r="981" spans="137:137" x14ac:dyDescent="0.25">
      <c r="EG981" s="77">
        <v>72806</v>
      </c>
    </row>
    <row r="982" spans="137:137" x14ac:dyDescent="0.25">
      <c r="EG982" s="77">
        <v>72837</v>
      </c>
    </row>
    <row r="983" spans="137:137" x14ac:dyDescent="0.25">
      <c r="EG983" s="77">
        <v>72867</v>
      </c>
    </row>
    <row r="984" spans="137:137" x14ac:dyDescent="0.25">
      <c r="EG984" s="77">
        <v>72898</v>
      </c>
    </row>
    <row r="985" spans="137:137" x14ac:dyDescent="0.25">
      <c r="EG985" s="77">
        <v>72929</v>
      </c>
    </row>
    <row r="986" spans="137:137" x14ac:dyDescent="0.25">
      <c r="EG986" s="77">
        <v>72959</v>
      </c>
    </row>
    <row r="987" spans="137:137" x14ac:dyDescent="0.25">
      <c r="EG987" s="77">
        <v>72990</v>
      </c>
    </row>
    <row r="988" spans="137:137" x14ac:dyDescent="0.25">
      <c r="EG988" s="77">
        <v>73020</v>
      </c>
    </row>
    <row r="989" spans="137:137" x14ac:dyDescent="0.25">
      <c r="EG989" s="77">
        <v>73051</v>
      </c>
    </row>
    <row r="990" spans="137:137" x14ac:dyDescent="0.25">
      <c r="EG990" s="77">
        <v>73082</v>
      </c>
    </row>
    <row r="991" spans="137:137" x14ac:dyDescent="0.25">
      <c r="EG991" s="77">
        <v>73110</v>
      </c>
    </row>
    <row r="992" spans="137:137" x14ac:dyDescent="0.25">
      <c r="EG992" s="77">
        <v>73141</v>
      </c>
    </row>
    <row r="993" spans="137:137" x14ac:dyDescent="0.25">
      <c r="EG993" s="77">
        <v>73171</v>
      </c>
    </row>
    <row r="994" spans="137:137" x14ac:dyDescent="0.25">
      <c r="EG994" s="77">
        <v>73202</v>
      </c>
    </row>
    <row r="995" spans="137:137" x14ac:dyDescent="0.25">
      <c r="EG995" s="77">
        <v>73232</v>
      </c>
    </row>
    <row r="996" spans="137:137" x14ac:dyDescent="0.25">
      <c r="EG996" s="77">
        <v>73263</v>
      </c>
    </row>
    <row r="997" spans="137:137" x14ac:dyDescent="0.25">
      <c r="EG997" s="77">
        <v>73294</v>
      </c>
    </row>
    <row r="998" spans="137:137" x14ac:dyDescent="0.25">
      <c r="EG998" s="77">
        <v>73324</v>
      </c>
    </row>
    <row r="999" spans="137:137" x14ac:dyDescent="0.25">
      <c r="EG999" s="77">
        <v>73355</v>
      </c>
    </row>
    <row r="1000" spans="137:137" x14ac:dyDescent="0.25">
      <c r="EG1000" s="77">
        <v>73385</v>
      </c>
    </row>
    <row r="1001" spans="137:137" x14ac:dyDescent="0.25">
      <c r="EG1001" s="77">
        <v>73416</v>
      </c>
    </row>
    <row r="1002" spans="137:137" x14ac:dyDescent="0.25">
      <c r="EG1002" s="77">
        <v>73447</v>
      </c>
    </row>
    <row r="1003" spans="137:137" x14ac:dyDescent="0.25">
      <c r="EG1003" s="77">
        <v>73475</v>
      </c>
    </row>
    <row r="1004" spans="137:137" x14ac:dyDescent="0.25">
      <c r="EG1004" s="77">
        <v>73506</v>
      </c>
    </row>
    <row r="1005" spans="137:137" x14ac:dyDescent="0.25">
      <c r="EG1005" s="77">
        <v>73536</v>
      </c>
    </row>
    <row r="1006" spans="137:137" x14ac:dyDescent="0.25">
      <c r="EG1006" s="77">
        <v>73567</v>
      </c>
    </row>
    <row r="1007" spans="137:137" x14ac:dyDescent="0.25">
      <c r="EG1007" s="77">
        <v>73597</v>
      </c>
    </row>
    <row r="1008" spans="137:137" x14ac:dyDescent="0.25">
      <c r="EG1008" s="77">
        <v>73628</v>
      </c>
    </row>
    <row r="1009" spans="137:137" x14ac:dyDescent="0.25">
      <c r="EG1009" s="77">
        <v>73659</v>
      </c>
    </row>
    <row r="1010" spans="137:137" x14ac:dyDescent="0.25">
      <c r="EG1010" s="77">
        <v>73689</v>
      </c>
    </row>
    <row r="1011" spans="137:137" x14ac:dyDescent="0.25">
      <c r="EG1011" s="77">
        <v>73720</v>
      </c>
    </row>
    <row r="1012" spans="137:137" x14ac:dyDescent="0.25">
      <c r="EG1012" s="77">
        <v>73750</v>
      </c>
    </row>
    <row r="1013" spans="137:137" x14ac:dyDescent="0.25">
      <c r="EG1013" s="77">
        <v>73781</v>
      </c>
    </row>
    <row r="1014" spans="137:137" x14ac:dyDescent="0.25">
      <c r="EG1014" s="77">
        <v>73812</v>
      </c>
    </row>
    <row r="1015" spans="137:137" x14ac:dyDescent="0.25">
      <c r="EG1015" s="77">
        <v>73840</v>
      </c>
    </row>
    <row r="1016" spans="137:137" x14ac:dyDescent="0.25">
      <c r="EG1016" s="77">
        <v>73871</v>
      </c>
    </row>
    <row r="1017" spans="137:137" x14ac:dyDescent="0.25">
      <c r="EG1017" s="77">
        <v>73901</v>
      </c>
    </row>
    <row r="1018" spans="137:137" x14ac:dyDescent="0.25">
      <c r="EG1018" s="77">
        <v>73932</v>
      </c>
    </row>
    <row r="1019" spans="137:137" x14ac:dyDescent="0.25">
      <c r="EG1019" s="77">
        <v>73962</v>
      </c>
    </row>
    <row r="1020" spans="137:137" x14ac:dyDescent="0.25">
      <c r="EG1020" s="77">
        <v>73993</v>
      </c>
    </row>
    <row r="1021" spans="137:137" x14ac:dyDescent="0.25">
      <c r="EG1021" s="77">
        <v>74024</v>
      </c>
    </row>
    <row r="1022" spans="137:137" x14ac:dyDescent="0.25">
      <c r="EG1022" s="77">
        <v>74054</v>
      </c>
    </row>
    <row r="1023" spans="137:137" x14ac:dyDescent="0.25">
      <c r="EG1023" s="77">
        <v>74085</v>
      </c>
    </row>
    <row r="1024" spans="137:137" x14ac:dyDescent="0.25">
      <c r="EG1024" s="77">
        <v>74115</v>
      </c>
    </row>
    <row r="1025" spans="137:137" x14ac:dyDescent="0.25">
      <c r="EG1025" s="77">
        <v>74146</v>
      </c>
    </row>
    <row r="1026" spans="137:137" x14ac:dyDescent="0.25">
      <c r="EG1026" s="77">
        <v>74177</v>
      </c>
    </row>
    <row r="1027" spans="137:137" x14ac:dyDescent="0.25">
      <c r="EG1027" s="77">
        <v>74205</v>
      </c>
    </row>
    <row r="1028" spans="137:137" x14ac:dyDescent="0.25">
      <c r="EG1028" s="77">
        <v>74236</v>
      </c>
    </row>
    <row r="1029" spans="137:137" x14ac:dyDescent="0.25">
      <c r="EG1029" s="77">
        <v>74266</v>
      </c>
    </row>
    <row r="1030" spans="137:137" x14ac:dyDescent="0.25">
      <c r="EG1030" s="77">
        <v>74297</v>
      </c>
    </row>
    <row r="1031" spans="137:137" x14ac:dyDescent="0.25">
      <c r="EG1031" s="77">
        <v>74327</v>
      </c>
    </row>
    <row r="1032" spans="137:137" x14ac:dyDescent="0.25">
      <c r="EG1032" s="77">
        <v>74358</v>
      </c>
    </row>
    <row r="1033" spans="137:137" x14ac:dyDescent="0.25">
      <c r="EG1033" s="77">
        <v>74389</v>
      </c>
    </row>
    <row r="1034" spans="137:137" x14ac:dyDescent="0.25">
      <c r="EG1034" s="77">
        <v>74419</v>
      </c>
    </row>
    <row r="1035" spans="137:137" x14ac:dyDescent="0.25">
      <c r="EG1035" s="77">
        <v>74450</v>
      </c>
    </row>
    <row r="1036" spans="137:137" x14ac:dyDescent="0.25">
      <c r="EG1036" s="77">
        <v>74480</v>
      </c>
    </row>
    <row r="1037" spans="137:137" x14ac:dyDescent="0.25">
      <c r="EG1037" s="77">
        <v>74511</v>
      </c>
    </row>
    <row r="1038" spans="137:137" x14ac:dyDescent="0.25">
      <c r="EG1038" s="77">
        <v>74542</v>
      </c>
    </row>
    <row r="1039" spans="137:137" x14ac:dyDescent="0.25">
      <c r="EG1039" s="77">
        <v>74571</v>
      </c>
    </row>
    <row r="1040" spans="137:137" x14ac:dyDescent="0.25">
      <c r="EG1040" s="77">
        <v>74602</v>
      </c>
    </row>
    <row r="1041" spans="137:137" x14ac:dyDescent="0.25">
      <c r="EG1041" s="77">
        <v>74632</v>
      </c>
    </row>
    <row r="1042" spans="137:137" x14ac:dyDescent="0.25">
      <c r="EG1042" s="77">
        <v>74663</v>
      </c>
    </row>
    <row r="1043" spans="137:137" x14ac:dyDescent="0.25">
      <c r="EG1043" s="77">
        <v>74693</v>
      </c>
    </row>
    <row r="1044" spans="137:137" x14ac:dyDescent="0.25">
      <c r="EG1044" s="77">
        <v>74724</v>
      </c>
    </row>
    <row r="1045" spans="137:137" x14ac:dyDescent="0.25">
      <c r="EG1045" s="77">
        <v>74755</v>
      </c>
    </row>
    <row r="1046" spans="137:137" x14ac:dyDescent="0.25">
      <c r="EG1046" s="77">
        <v>74785</v>
      </c>
    </row>
    <row r="1047" spans="137:137" x14ac:dyDescent="0.25">
      <c r="EG1047" s="77">
        <v>74816</v>
      </c>
    </row>
    <row r="1048" spans="137:137" x14ac:dyDescent="0.25">
      <c r="EG1048" s="77">
        <v>74846</v>
      </c>
    </row>
    <row r="1049" spans="137:137" x14ac:dyDescent="0.25">
      <c r="EG1049" s="77">
        <v>74877</v>
      </c>
    </row>
    <row r="1050" spans="137:137" x14ac:dyDescent="0.25">
      <c r="EG1050" s="77">
        <v>74908</v>
      </c>
    </row>
    <row r="1051" spans="137:137" x14ac:dyDescent="0.25">
      <c r="EG1051" s="77">
        <v>74936</v>
      </c>
    </row>
    <row r="1052" spans="137:137" x14ac:dyDescent="0.25">
      <c r="EG1052" s="77">
        <v>74967</v>
      </c>
    </row>
    <row r="1053" spans="137:137" x14ac:dyDescent="0.25">
      <c r="EG1053" s="77">
        <v>74997</v>
      </c>
    </row>
    <row r="1054" spans="137:137" x14ac:dyDescent="0.25">
      <c r="EG1054" s="77">
        <v>75028</v>
      </c>
    </row>
    <row r="1055" spans="137:137" x14ac:dyDescent="0.25">
      <c r="EG1055" s="77">
        <v>75058</v>
      </c>
    </row>
    <row r="1056" spans="137:137" x14ac:dyDescent="0.25">
      <c r="EG1056" s="77">
        <v>75089</v>
      </c>
    </row>
    <row r="1057" spans="137:137" x14ac:dyDescent="0.25">
      <c r="EG1057" s="77">
        <v>75120</v>
      </c>
    </row>
    <row r="1058" spans="137:137" x14ac:dyDescent="0.25">
      <c r="EG1058" s="77">
        <v>75150</v>
      </c>
    </row>
    <row r="1059" spans="137:137" x14ac:dyDescent="0.25">
      <c r="EG1059" s="77">
        <v>75181</v>
      </c>
    </row>
    <row r="1060" spans="137:137" x14ac:dyDescent="0.25">
      <c r="EG1060" s="77">
        <v>75211</v>
      </c>
    </row>
    <row r="1061" spans="137:137" x14ac:dyDescent="0.25">
      <c r="EG1061" s="77">
        <v>75242</v>
      </c>
    </row>
    <row r="1062" spans="137:137" x14ac:dyDescent="0.25">
      <c r="EG1062" s="77">
        <v>75273</v>
      </c>
    </row>
    <row r="1063" spans="137:137" x14ac:dyDescent="0.25">
      <c r="EG1063" s="77">
        <v>75301</v>
      </c>
    </row>
    <row r="1064" spans="137:137" x14ac:dyDescent="0.25">
      <c r="EG1064" s="77">
        <v>75332</v>
      </c>
    </row>
    <row r="1065" spans="137:137" x14ac:dyDescent="0.25">
      <c r="EG1065" s="77">
        <v>75362</v>
      </c>
    </row>
    <row r="1066" spans="137:137" x14ac:dyDescent="0.25">
      <c r="EG1066" s="77">
        <v>75393</v>
      </c>
    </row>
    <row r="1067" spans="137:137" x14ac:dyDescent="0.25">
      <c r="EG1067" s="77">
        <v>75423</v>
      </c>
    </row>
    <row r="1068" spans="137:137" x14ac:dyDescent="0.25">
      <c r="EG1068" s="77">
        <v>75454</v>
      </c>
    </row>
    <row r="1069" spans="137:137" x14ac:dyDescent="0.25">
      <c r="EG1069" s="77">
        <v>75485</v>
      </c>
    </row>
    <row r="1070" spans="137:137" x14ac:dyDescent="0.25">
      <c r="EG1070" s="77">
        <v>75515</v>
      </c>
    </row>
    <row r="1071" spans="137:137" x14ac:dyDescent="0.25">
      <c r="EG1071" s="77">
        <v>75546</v>
      </c>
    </row>
    <row r="1072" spans="137:137" x14ac:dyDescent="0.25">
      <c r="EG1072" s="77">
        <v>75576</v>
      </c>
    </row>
    <row r="1073" spans="137:137" x14ac:dyDescent="0.25">
      <c r="EG1073" s="77">
        <v>75607</v>
      </c>
    </row>
    <row r="1074" spans="137:137" x14ac:dyDescent="0.25">
      <c r="EG1074" s="77">
        <v>75638</v>
      </c>
    </row>
    <row r="1075" spans="137:137" x14ac:dyDescent="0.25">
      <c r="EG1075" s="77">
        <v>75666</v>
      </c>
    </row>
    <row r="1076" spans="137:137" x14ac:dyDescent="0.25">
      <c r="EG1076" s="77">
        <v>75697</v>
      </c>
    </row>
    <row r="1077" spans="137:137" x14ac:dyDescent="0.25">
      <c r="EG1077" s="77">
        <v>75727</v>
      </c>
    </row>
    <row r="1078" spans="137:137" x14ac:dyDescent="0.25">
      <c r="EG1078" s="77">
        <v>75758</v>
      </c>
    </row>
    <row r="1079" spans="137:137" x14ac:dyDescent="0.25">
      <c r="EG1079" s="77">
        <v>75788</v>
      </c>
    </row>
    <row r="1080" spans="137:137" x14ac:dyDescent="0.25">
      <c r="EG1080" s="77">
        <v>75819</v>
      </c>
    </row>
    <row r="1081" spans="137:137" x14ac:dyDescent="0.25">
      <c r="EG1081" s="77">
        <v>75850</v>
      </c>
    </row>
    <row r="1082" spans="137:137" x14ac:dyDescent="0.25">
      <c r="EG1082" s="77">
        <v>75880</v>
      </c>
    </row>
    <row r="1083" spans="137:137" x14ac:dyDescent="0.25">
      <c r="EG1083" s="77">
        <v>75911</v>
      </c>
    </row>
    <row r="1084" spans="137:137" x14ac:dyDescent="0.25">
      <c r="EG1084" s="77">
        <v>75941</v>
      </c>
    </row>
    <row r="1085" spans="137:137" x14ac:dyDescent="0.25">
      <c r="EG1085" s="77">
        <v>75972</v>
      </c>
    </row>
    <row r="1086" spans="137:137" x14ac:dyDescent="0.25">
      <c r="EG1086" s="77">
        <v>76003</v>
      </c>
    </row>
    <row r="1087" spans="137:137" x14ac:dyDescent="0.25">
      <c r="EG1087" s="77">
        <v>76032</v>
      </c>
    </row>
    <row r="1088" spans="137:137" x14ac:dyDescent="0.25">
      <c r="EG1088" s="77">
        <v>76063</v>
      </c>
    </row>
    <row r="1089" spans="137:137" x14ac:dyDescent="0.25">
      <c r="EG1089" s="77">
        <v>76093</v>
      </c>
    </row>
    <row r="1090" spans="137:137" x14ac:dyDescent="0.25">
      <c r="EG1090" s="77">
        <v>76124</v>
      </c>
    </row>
    <row r="1091" spans="137:137" x14ac:dyDescent="0.25">
      <c r="EG1091" s="77">
        <v>76154</v>
      </c>
    </row>
    <row r="1092" spans="137:137" x14ac:dyDescent="0.25">
      <c r="EG1092" s="77">
        <v>76185</v>
      </c>
    </row>
    <row r="1093" spans="137:137" x14ac:dyDescent="0.25">
      <c r="EG1093" s="77">
        <v>76216</v>
      </c>
    </row>
    <row r="1094" spans="137:137" x14ac:dyDescent="0.25">
      <c r="EG1094" s="77">
        <v>76246</v>
      </c>
    </row>
    <row r="1095" spans="137:137" x14ac:dyDescent="0.25">
      <c r="EG1095" s="77">
        <v>76277</v>
      </c>
    </row>
    <row r="1096" spans="137:137" x14ac:dyDescent="0.25">
      <c r="EG1096" s="77">
        <v>76307</v>
      </c>
    </row>
    <row r="1097" spans="137:137" x14ac:dyDescent="0.25">
      <c r="EG1097" s="77">
        <v>76338</v>
      </c>
    </row>
    <row r="1098" spans="137:137" x14ac:dyDescent="0.25">
      <c r="EG1098" s="77">
        <v>76369</v>
      </c>
    </row>
    <row r="1099" spans="137:137" x14ac:dyDescent="0.25">
      <c r="EG1099" s="77">
        <v>76397</v>
      </c>
    </row>
    <row r="1100" spans="137:137" x14ac:dyDescent="0.25">
      <c r="EG1100" s="77">
        <v>76428</v>
      </c>
    </row>
    <row r="1101" spans="137:137" x14ac:dyDescent="0.25">
      <c r="EG1101" s="77">
        <v>76458</v>
      </c>
    </row>
    <row r="1102" spans="137:137" x14ac:dyDescent="0.25">
      <c r="EG1102" s="77">
        <v>76489</v>
      </c>
    </row>
    <row r="1103" spans="137:137" x14ac:dyDescent="0.25">
      <c r="EG1103" s="77">
        <v>76519</v>
      </c>
    </row>
    <row r="1104" spans="137:137" x14ac:dyDescent="0.25">
      <c r="EG1104" s="77">
        <v>76550</v>
      </c>
    </row>
    <row r="1105" spans="137:137" x14ac:dyDescent="0.25">
      <c r="EG1105" s="77">
        <v>76581</v>
      </c>
    </row>
    <row r="1106" spans="137:137" x14ac:dyDescent="0.25">
      <c r="EG1106" s="77">
        <v>76611</v>
      </c>
    </row>
    <row r="1107" spans="137:137" x14ac:dyDescent="0.25">
      <c r="EG1107" s="77">
        <v>76642</v>
      </c>
    </row>
    <row r="1108" spans="137:137" x14ac:dyDescent="0.25">
      <c r="EG1108" s="77">
        <v>76672</v>
      </c>
    </row>
    <row r="1109" spans="137:137" x14ac:dyDescent="0.25">
      <c r="EG1109" s="77">
        <v>76703</v>
      </c>
    </row>
    <row r="1110" spans="137:137" x14ac:dyDescent="0.25">
      <c r="EG1110" s="77">
        <v>76734</v>
      </c>
    </row>
    <row r="1111" spans="137:137" x14ac:dyDescent="0.25">
      <c r="EG1111" s="77">
        <v>76762</v>
      </c>
    </row>
    <row r="1112" spans="137:137" x14ac:dyDescent="0.25">
      <c r="EG1112" s="77">
        <v>76793</v>
      </c>
    </row>
    <row r="1113" spans="137:137" x14ac:dyDescent="0.25">
      <c r="EG1113" s="77">
        <v>76823</v>
      </c>
    </row>
    <row r="1114" spans="137:137" x14ac:dyDescent="0.25">
      <c r="EG1114" s="77">
        <v>76854</v>
      </c>
    </row>
    <row r="1115" spans="137:137" x14ac:dyDescent="0.25">
      <c r="EG1115" s="77">
        <v>76884</v>
      </c>
    </row>
    <row r="1116" spans="137:137" x14ac:dyDescent="0.25">
      <c r="EG1116" s="77">
        <v>76915</v>
      </c>
    </row>
    <row r="1117" spans="137:137" x14ac:dyDescent="0.25">
      <c r="EG1117" s="77">
        <v>76946</v>
      </c>
    </row>
    <row r="1118" spans="137:137" x14ac:dyDescent="0.25">
      <c r="EG1118" s="77">
        <v>76976</v>
      </c>
    </row>
    <row r="1119" spans="137:137" x14ac:dyDescent="0.25">
      <c r="EG1119" s="77">
        <v>77007</v>
      </c>
    </row>
    <row r="1120" spans="137:137" x14ac:dyDescent="0.25">
      <c r="EG1120" s="77">
        <v>77037</v>
      </c>
    </row>
    <row r="1121" spans="137:137" x14ac:dyDescent="0.25">
      <c r="EG1121" s="77">
        <v>77068</v>
      </c>
    </row>
    <row r="1122" spans="137:137" x14ac:dyDescent="0.25">
      <c r="EG1122" s="77">
        <v>77099</v>
      </c>
    </row>
    <row r="1123" spans="137:137" x14ac:dyDescent="0.25">
      <c r="EG1123" s="77">
        <v>77127</v>
      </c>
    </row>
    <row r="1124" spans="137:137" x14ac:dyDescent="0.25">
      <c r="EG1124" s="77">
        <v>77158</v>
      </c>
    </row>
    <row r="1125" spans="137:137" x14ac:dyDescent="0.25">
      <c r="EG1125" s="77">
        <v>77188</v>
      </c>
    </row>
    <row r="1126" spans="137:137" x14ac:dyDescent="0.25">
      <c r="EG1126" s="77">
        <v>77219</v>
      </c>
    </row>
    <row r="1127" spans="137:137" x14ac:dyDescent="0.25">
      <c r="EG1127" s="77">
        <v>77249</v>
      </c>
    </row>
    <row r="1128" spans="137:137" x14ac:dyDescent="0.25">
      <c r="EG1128" s="77">
        <v>77280</v>
      </c>
    </row>
    <row r="1129" spans="137:137" x14ac:dyDescent="0.25">
      <c r="EG1129" s="77">
        <v>77311</v>
      </c>
    </row>
    <row r="1130" spans="137:137" x14ac:dyDescent="0.25">
      <c r="EG1130" s="77">
        <v>77341</v>
      </c>
    </row>
    <row r="1131" spans="137:137" x14ac:dyDescent="0.25">
      <c r="EG1131" s="77">
        <v>77372</v>
      </c>
    </row>
    <row r="1132" spans="137:137" x14ac:dyDescent="0.25">
      <c r="EG1132" s="77">
        <v>77402</v>
      </c>
    </row>
    <row r="1133" spans="137:137" x14ac:dyDescent="0.25">
      <c r="EG1133" s="77">
        <v>77433</v>
      </c>
    </row>
    <row r="1134" spans="137:137" x14ac:dyDescent="0.25">
      <c r="EG1134" s="77">
        <v>77464</v>
      </c>
    </row>
    <row r="1135" spans="137:137" x14ac:dyDescent="0.25">
      <c r="EG1135" s="77">
        <v>77493</v>
      </c>
    </row>
    <row r="1136" spans="137:137" x14ac:dyDescent="0.25">
      <c r="EG1136" s="77">
        <v>77524</v>
      </c>
    </row>
    <row r="1137" spans="137:137" x14ac:dyDescent="0.25">
      <c r="EG1137" s="77">
        <v>77554</v>
      </c>
    </row>
    <row r="1138" spans="137:137" x14ac:dyDescent="0.25">
      <c r="EG1138" s="77">
        <v>77585</v>
      </c>
    </row>
    <row r="1139" spans="137:137" x14ac:dyDescent="0.25">
      <c r="EG1139" s="77">
        <v>77615</v>
      </c>
    </row>
    <row r="1140" spans="137:137" x14ac:dyDescent="0.25">
      <c r="EG1140" s="77">
        <v>77646</v>
      </c>
    </row>
    <row r="1141" spans="137:137" x14ac:dyDescent="0.25">
      <c r="EG1141" s="77">
        <v>77677</v>
      </c>
    </row>
    <row r="1142" spans="137:137" x14ac:dyDescent="0.25">
      <c r="EG1142" s="77">
        <v>77707</v>
      </c>
    </row>
    <row r="1143" spans="137:137" x14ac:dyDescent="0.25">
      <c r="EG1143" s="77">
        <v>77738</v>
      </c>
    </row>
    <row r="1144" spans="137:137" x14ac:dyDescent="0.25">
      <c r="EG1144" s="77">
        <v>77768</v>
      </c>
    </row>
    <row r="1145" spans="137:137" x14ac:dyDescent="0.25">
      <c r="EG1145" s="77">
        <v>77799</v>
      </c>
    </row>
    <row r="1146" spans="137:137" x14ac:dyDescent="0.25">
      <c r="EG1146" s="77">
        <v>77830</v>
      </c>
    </row>
    <row r="1147" spans="137:137" x14ac:dyDescent="0.25">
      <c r="EG1147" s="77">
        <v>77858</v>
      </c>
    </row>
    <row r="1148" spans="137:137" x14ac:dyDescent="0.25">
      <c r="EG1148" s="77">
        <v>77889</v>
      </c>
    </row>
    <row r="1149" spans="137:137" x14ac:dyDescent="0.25">
      <c r="EG1149" s="77">
        <v>77919</v>
      </c>
    </row>
    <row r="1150" spans="137:137" x14ac:dyDescent="0.25">
      <c r="EG1150" s="77">
        <v>77950</v>
      </c>
    </row>
    <row r="1151" spans="137:137" x14ac:dyDescent="0.25">
      <c r="EG1151" s="77">
        <v>77980</v>
      </c>
    </row>
    <row r="1152" spans="137:137" x14ac:dyDescent="0.25">
      <c r="EG1152" s="77">
        <v>78011</v>
      </c>
    </row>
    <row r="1153" spans="137:137" x14ac:dyDescent="0.25">
      <c r="EG1153" s="77">
        <v>78042</v>
      </c>
    </row>
    <row r="1154" spans="137:137" x14ac:dyDescent="0.25">
      <c r="EG1154" s="77">
        <v>78072</v>
      </c>
    </row>
    <row r="1155" spans="137:137" x14ac:dyDescent="0.25">
      <c r="EG1155" s="77">
        <v>78103</v>
      </c>
    </row>
    <row r="1156" spans="137:137" x14ac:dyDescent="0.25">
      <c r="EG1156" s="77">
        <v>78133</v>
      </c>
    </row>
    <row r="1157" spans="137:137" x14ac:dyDescent="0.25">
      <c r="EG1157" s="77">
        <v>78164</v>
      </c>
    </row>
    <row r="1158" spans="137:137" x14ac:dyDescent="0.25">
      <c r="EG1158" s="77">
        <v>78195</v>
      </c>
    </row>
    <row r="1159" spans="137:137" x14ac:dyDescent="0.25">
      <c r="EG1159" s="77">
        <v>78223</v>
      </c>
    </row>
    <row r="1160" spans="137:137" x14ac:dyDescent="0.25">
      <c r="EG1160" s="77">
        <v>78254</v>
      </c>
    </row>
    <row r="1161" spans="137:137" x14ac:dyDescent="0.25">
      <c r="EG1161" s="77">
        <v>78284</v>
      </c>
    </row>
    <row r="1162" spans="137:137" x14ac:dyDescent="0.25">
      <c r="EG1162" s="77">
        <v>78315</v>
      </c>
    </row>
    <row r="1163" spans="137:137" x14ac:dyDescent="0.25">
      <c r="EG1163" s="77">
        <v>78345</v>
      </c>
    </row>
    <row r="1164" spans="137:137" x14ac:dyDescent="0.25">
      <c r="EG1164" s="77">
        <v>78376</v>
      </c>
    </row>
    <row r="1165" spans="137:137" x14ac:dyDescent="0.25">
      <c r="EG1165" s="77">
        <v>78407</v>
      </c>
    </row>
    <row r="1166" spans="137:137" x14ac:dyDescent="0.25">
      <c r="EG1166" s="77">
        <v>78437</v>
      </c>
    </row>
    <row r="1167" spans="137:137" x14ac:dyDescent="0.25">
      <c r="EG1167" s="77">
        <v>78468</v>
      </c>
    </row>
    <row r="1168" spans="137:137" x14ac:dyDescent="0.25">
      <c r="EG1168" s="77">
        <v>78498</v>
      </c>
    </row>
    <row r="1169" spans="137:137" x14ac:dyDescent="0.25">
      <c r="EG1169" s="77">
        <v>78529</v>
      </c>
    </row>
    <row r="1170" spans="137:137" x14ac:dyDescent="0.25">
      <c r="EG1170" s="77">
        <v>78560</v>
      </c>
    </row>
    <row r="1171" spans="137:137" x14ac:dyDescent="0.25">
      <c r="EG1171" s="77">
        <v>78588</v>
      </c>
    </row>
    <row r="1172" spans="137:137" x14ac:dyDescent="0.25">
      <c r="EG1172" s="77">
        <v>78619</v>
      </c>
    </row>
    <row r="1173" spans="137:137" x14ac:dyDescent="0.25">
      <c r="EG1173" s="77">
        <v>78649</v>
      </c>
    </row>
    <row r="1174" spans="137:137" x14ac:dyDescent="0.25">
      <c r="EG1174" s="77">
        <v>78680</v>
      </c>
    </row>
    <row r="1175" spans="137:137" x14ac:dyDescent="0.25">
      <c r="EG1175" s="77">
        <v>78710</v>
      </c>
    </row>
    <row r="1176" spans="137:137" x14ac:dyDescent="0.25">
      <c r="EG1176" s="77">
        <v>78741</v>
      </c>
    </row>
    <row r="1177" spans="137:137" x14ac:dyDescent="0.25">
      <c r="EG1177" s="77">
        <v>78772</v>
      </c>
    </row>
    <row r="1178" spans="137:137" x14ac:dyDescent="0.25">
      <c r="EG1178" s="77">
        <v>78802</v>
      </c>
    </row>
    <row r="1179" spans="137:137" x14ac:dyDescent="0.25">
      <c r="EG1179" s="77">
        <v>78833</v>
      </c>
    </row>
    <row r="1180" spans="137:137" x14ac:dyDescent="0.25">
      <c r="EG1180" s="77">
        <v>78863</v>
      </c>
    </row>
    <row r="1181" spans="137:137" x14ac:dyDescent="0.25">
      <c r="EG1181" s="77">
        <v>78894</v>
      </c>
    </row>
    <row r="1182" spans="137:137" x14ac:dyDescent="0.25">
      <c r="EG1182" s="77">
        <v>78925</v>
      </c>
    </row>
    <row r="1183" spans="137:137" x14ac:dyDescent="0.25">
      <c r="EG1183" s="77">
        <v>78954</v>
      </c>
    </row>
    <row r="1184" spans="137:137" x14ac:dyDescent="0.25">
      <c r="EG1184" s="77">
        <v>78985</v>
      </c>
    </row>
    <row r="1185" spans="137:137" x14ac:dyDescent="0.25">
      <c r="EG1185" s="77">
        <v>79015</v>
      </c>
    </row>
    <row r="1186" spans="137:137" x14ac:dyDescent="0.25">
      <c r="EG1186" s="77">
        <v>79046</v>
      </c>
    </row>
    <row r="1187" spans="137:137" x14ac:dyDescent="0.25">
      <c r="EG1187" s="77">
        <v>79076</v>
      </c>
    </row>
    <row r="1188" spans="137:137" x14ac:dyDescent="0.25">
      <c r="EG1188" s="77">
        <v>79107</v>
      </c>
    </row>
    <row r="1189" spans="137:137" x14ac:dyDescent="0.25">
      <c r="EG1189" s="77">
        <v>79138</v>
      </c>
    </row>
    <row r="1190" spans="137:137" x14ac:dyDescent="0.25">
      <c r="EG1190" s="77">
        <v>79168</v>
      </c>
    </row>
    <row r="1191" spans="137:137" x14ac:dyDescent="0.25">
      <c r="EG1191" s="77">
        <v>79199</v>
      </c>
    </row>
    <row r="1192" spans="137:137" x14ac:dyDescent="0.25">
      <c r="EG1192" s="77">
        <v>79229</v>
      </c>
    </row>
    <row r="1193" spans="137:137" x14ac:dyDescent="0.25">
      <c r="EG1193" s="77">
        <v>79260</v>
      </c>
    </row>
    <row r="1194" spans="137:137" x14ac:dyDescent="0.25">
      <c r="EG1194" s="77">
        <v>79291</v>
      </c>
    </row>
    <row r="1195" spans="137:137" x14ac:dyDescent="0.25">
      <c r="EG1195" s="77">
        <v>79319</v>
      </c>
    </row>
    <row r="1196" spans="137:137" x14ac:dyDescent="0.25">
      <c r="EG1196" s="77">
        <v>79350</v>
      </c>
    </row>
    <row r="1197" spans="137:137" x14ac:dyDescent="0.25">
      <c r="EG1197" s="77">
        <v>79380</v>
      </c>
    </row>
    <row r="1198" spans="137:137" x14ac:dyDescent="0.25">
      <c r="EG1198" s="77">
        <v>79411</v>
      </c>
    </row>
    <row r="1199" spans="137:137" x14ac:dyDescent="0.25">
      <c r="EG1199" s="77">
        <v>79441</v>
      </c>
    </row>
    <row r="1200" spans="137:137" x14ac:dyDescent="0.25">
      <c r="EG1200" s="77">
        <v>79472</v>
      </c>
    </row>
    <row r="1201" spans="137:137" x14ac:dyDescent="0.25">
      <c r="EG1201" s="77">
        <v>79503</v>
      </c>
    </row>
    <row r="1202" spans="137:137" x14ac:dyDescent="0.25">
      <c r="EG1202" s="77">
        <v>79533</v>
      </c>
    </row>
    <row r="1203" spans="137:137" x14ac:dyDescent="0.25">
      <c r="EG1203" s="77">
        <v>79564</v>
      </c>
    </row>
    <row r="1204" spans="137:137" x14ac:dyDescent="0.25">
      <c r="EG1204" s="77">
        <v>79594</v>
      </c>
    </row>
    <row r="1205" spans="137:137" x14ac:dyDescent="0.25">
      <c r="EG1205" s="77">
        <v>79625</v>
      </c>
    </row>
    <row r="1206" spans="137:137" x14ac:dyDescent="0.25">
      <c r="EG1206" s="77">
        <v>79656</v>
      </c>
    </row>
    <row r="1207" spans="137:137" x14ac:dyDescent="0.25">
      <c r="EG1207" s="77">
        <v>79684</v>
      </c>
    </row>
    <row r="1208" spans="137:137" x14ac:dyDescent="0.25">
      <c r="EG1208" s="77">
        <v>79715</v>
      </c>
    </row>
    <row r="1209" spans="137:137" x14ac:dyDescent="0.25">
      <c r="EG1209" s="77">
        <v>79745</v>
      </c>
    </row>
    <row r="1210" spans="137:137" x14ac:dyDescent="0.25">
      <c r="EG1210" s="77">
        <v>79776</v>
      </c>
    </row>
    <row r="1211" spans="137:137" x14ac:dyDescent="0.25">
      <c r="EG1211" s="77">
        <v>79806</v>
      </c>
    </row>
    <row r="1212" spans="137:137" x14ac:dyDescent="0.25">
      <c r="EG1212" s="77">
        <v>79837</v>
      </c>
    </row>
    <row r="1213" spans="137:137" x14ac:dyDescent="0.25">
      <c r="EG1213" s="77">
        <v>79868</v>
      </c>
    </row>
    <row r="1214" spans="137:137" x14ac:dyDescent="0.25">
      <c r="EG1214" s="77">
        <v>79898</v>
      </c>
    </row>
    <row r="1215" spans="137:137" x14ac:dyDescent="0.25">
      <c r="EG1215" s="77">
        <v>79929</v>
      </c>
    </row>
    <row r="1216" spans="137:137" x14ac:dyDescent="0.25">
      <c r="EG1216" s="77">
        <v>79959</v>
      </c>
    </row>
    <row r="1217" spans="137:137" x14ac:dyDescent="0.25">
      <c r="EG1217" s="77">
        <v>79990</v>
      </c>
    </row>
    <row r="1218" spans="137:137" x14ac:dyDescent="0.25">
      <c r="EG1218" s="77">
        <v>80021</v>
      </c>
    </row>
    <row r="1219" spans="137:137" x14ac:dyDescent="0.25">
      <c r="EG1219" s="77">
        <v>80049</v>
      </c>
    </row>
    <row r="1220" spans="137:137" x14ac:dyDescent="0.25">
      <c r="EG1220" s="77">
        <v>80080</v>
      </c>
    </row>
    <row r="1221" spans="137:137" x14ac:dyDescent="0.25">
      <c r="EG1221" s="77">
        <v>80110</v>
      </c>
    </row>
    <row r="1222" spans="137:137" x14ac:dyDescent="0.25">
      <c r="EG1222" s="77">
        <v>80141</v>
      </c>
    </row>
    <row r="1223" spans="137:137" x14ac:dyDescent="0.25">
      <c r="EG1223" s="77">
        <v>80171</v>
      </c>
    </row>
    <row r="1224" spans="137:137" x14ac:dyDescent="0.25">
      <c r="EG1224" s="77">
        <v>80202</v>
      </c>
    </row>
    <row r="1225" spans="137:137" x14ac:dyDescent="0.25">
      <c r="EG1225" s="77">
        <v>80233</v>
      </c>
    </row>
    <row r="1226" spans="137:137" x14ac:dyDescent="0.25">
      <c r="EG1226" s="77">
        <v>80263</v>
      </c>
    </row>
    <row r="1227" spans="137:137" x14ac:dyDescent="0.25">
      <c r="EG1227" s="77">
        <v>80294</v>
      </c>
    </row>
    <row r="1228" spans="137:137" x14ac:dyDescent="0.25">
      <c r="EG1228" s="77">
        <v>80324</v>
      </c>
    </row>
    <row r="1229" spans="137:137" x14ac:dyDescent="0.25">
      <c r="EG1229" s="77">
        <v>80355</v>
      </c>
    </row>
    <row r="1230" spans="137:137" x14ac:dyDescent="0.25">
      <c r="EG1230" s="77">
        <v>80386</v>
      </c>
    </row>
    <row r="1231" spans="137:137" x14ac:dyDescent="0.25">
      <c r="EG1231" s="77">
        <v>80415</v>
      </c>
    </row>
    <row r="1232" spans="137:137" x14ac:dyDescent="0.25">
      <c r="EG1232" s="77">
        <v>80446</v>
      </c>
    </row>
    <row r="1233" spans="137:137" x14ac:dyDescent="0.25">
      <c r="EG1233" s="77">
        <v>80476</v>
      </c>
    </row>
    <row r="1234" spans="137:137" x14ac:dyDescent="0.25">
      <c r="EG1234" s="77">
        <v>80507</v>
      </c>
    </row>
    <row r="1235" spans="137:137" x14ac:dyDescent="0.25">
      <c r="EG1235" s="77">
        <v>80537</v>
      </c>
    </row>
    <row r="1236" spans="137:137" x14ac:dyDescent="0.25">
      <c r="EG1236" s="77">
        <v>80568</v>
      </c>
    </row>
    <row r="1237" spans="137:137" x14ac:dyDescent="0.25">
      <c r="EG1237" s="77">
        <v>80599</v>
      </c>
    </row>
    <row r="1238" spans="137:137" x14ac:dyDescent="0.25">
      <c r="EG1238" s="77">
        <v>80629</v>
      </c>
    </row>
    <row r="1239" spans="137:137" x14ac:dyDescent="0.25">
      <c r="EG1239" s="77">
        <v>80660</v>
      </c>
    </row>
    <row r="1240" spans="137:137" x14ac:dyDescent="0.25">
      <c r="EG1240" s="77">
        <v>80690</v>
      </c>
    </row>
    <row r="1241" spans="137:137" x14ac:dyDescent="0.25">
      <c r="EG1241" s="77">
        <v>80721</v>
      </c>
    </row>
    <row r="1242" spans="137:137" x14ac:dyDescent="0.25">
      <c r="EG1242" s="77">
        <v>80752</v>
      </c>
    </row>
    <row r="1243" spans="137:137" x14ac:dyDescent="0.25">
      <c r="EG1243" s="77">
        <v>80780</v>
      </c>
    </row>
    <row r="1244" spans="137:137" x14ac:dyDescent="0.25">
      <c r="EG1244" s="77">
        <v>80811</v>
      </c>
    </row>
    <row r="1245" spans="137:137" x14ac:dyDescent="0.25">
      <c r="EG1245" s="77">
        <v>80841</v>
      </c>
    </row>
    <row r="1246" spans="137:137" x14ac:dyDescent="0.25">
      <c r="EG1246" s="77">
        <v>80872</v>
      </c>
    </row>
    <row r="1247" spans="137:137" x14ac:dyDescent="0.25">
      <c r="EG1247" s="77">
        <v>80902</v>
      </c>
    </row>
    <row r="1248" spans="137:137" x14ac:dyDescent="0.25">
      <c r="EG1248" s="77">
        <v>80933</v>
      </c>
    </row>
    <row r="1249" spans="137:137" x14ac:dyDescent="0.25">
      <c r="EG1249" s="77">
        <v>80964</v>
      </c>
    </row>
    <row r="1250" spans="137:137" x14ac:dyDescent="0.25">
      <c r="EG1250" s="77">
        <v>80994</v>
      </c>
    </row>
    <row r="1251" spans="137:137" x14ac:dyDescent="0.25">
      <c r="EG1251" s="77">
        <v>81025</v>
      </c>
    </row>
    <row r="1252" spans="137:137" x14ac:dyDescent="0.25">
      <c r="EG1252" s="77">
        <v>81055</v>
      </c>
    </row>
    <row r="1253" spans="137:137" x14ac:dyDescent="0.25">
      <c r="EG1253" s="77">
        <v>81086</v>
      </c>
    </row>
    <row r="1254" spans="137:137" x14ac:dyDescent="0.25">
      <c r="EG1254" s="77">
        <v>81117</v>
      </c>
    </row>
    <row r="1255" spans="137:137" x14ac:dyDescent="0.25">
      <c r="EG1255" s="77">
        <v>81145</v>
      </c>
    </row>
    <row r="1256" spans="137:137" x14ac:dyDescent="0.25">
      <c r="EG1256" s="77">
        <v>81176</v>
      </c>
    </row>
    <row r="1257" spans="137:137" x14ac:dyDescent="0.25">
      <c r="EG1257" s="77">
        <v>81206</v>
      </c>
    </row>
    <row r="1258" spans="137:137" x14ac:dyDescent="0.25">
      <c r="EG1258" s="77">
        <v>81237</v>
      </c>
    </row>
    <row r="1259" spans="137:137" x14ac:dyDescent="0.25">
      <c r="EG1259" s="77">
        <v>81267</v>
      </c>
    </row>
    <row r="1260" spans="137:137" x14ac:dyDescent="0.25">
      <c r="EG1260" s="77">
        <v>81298</v>
      </c>
    </row>
    <row r="1261" spans="137:137" x14ac:dyDescent="0.25">
      <c r="EG1261" s="77">
        <v>81329</v>
      </c>
    </row>
    <row r="1262" spans="137:137" x14ac:dyDescent="0.25">
      <c r="EG1262" s="77">
        <v>81359</v>
      </c>
    </row>
    <row r="1263" spans="137:137" x14ac:dyDescent="0.25">
      <c r="EG1263" s="77">
        <v>81390</v>
      </c>
    </row>
    <row r="1264" spans="137:137" x14ac:dyDescent="0.25">
      <c r="EG1264" s="77">
        <v>81420</v>
      </c>
    </row>
    <row r="1265" spans="137:137" x14ac:dyDescent="0.25">
      <c r="EG1265" s="77">
        <v>81451</v>
      </c>
    </row>
    <row r="1266" spans="137:137" x14ac:dyDescent="0.25">
      <c r="EG1266" s="77">
        <v>81482</v>
      </c>
    </row>
    <row r="1267" spans="137:137" x14ac:dyDescent="0.25">
      <c r="EG1267" s="77">
        <v>81510</v>
      </c>
    </row>
    <row r="1268" spans="137:137" x14ac:dyDescent="0.25">
      <c r="EG1268" s="77">
        <v>81541</v>
      </c>
    </row>
    <row r="1269" spans="137:137" x14ac:dyDescent="0.25">
      <c r="EG1269" s="77">
        <v>81571</v>
      </c>
    </row>
    <row r="1270" spans="137:137" x14ac:dyDescent="0.25">
      <c r="EG1270" s="77">
        <v>81602</v>
      </c>
    </row>
    <row r="1271" spans="137:137" x14ac:dyDescent="0.25">
      <c r="EG1271" s="77">
        <v>81632</v>
      </c>
    </row>
    <row r="1272" spans="137:137" x14ac:dyDescent="0.25">
      <c r="EG1272" s="77">
        <v>81663</v>
      </c>
    </row>
    <row r="1273" spans="137:137" x14ac:dyDescent="0.25">
      <c r="EG1273" s="77">
        <v>81694</v>
      </c>
    </row>
    <row r="1274" spans="137:137" x14ac:dyDescent="0.25">
      <c r="EG1274" s="77">
        <v>81724</v>
      </c>
    </row>
    <row r="1275" spans="137:137" x14ac:dyDescent="0.25">
      <c r="EG1275" s="77">
        <v>81755</v>
      </c>
    </row>
    <row r="1276" spans="137:137" x14ac:dyDescent="0.25">
      <c r="EG1276" s="77">
        <v>81785</v>
      </c>
    </row>
    <row r="1277" spans="137:137" x14ac:dyDescent="0.25">
      <c r="EG1277" s="77">
        <v>81816</v>
      </c>
    </row>
    <row r="1278" spans="137:137" x14ac:dyDescent="0.25">
      <c r="EG1278" s="77">
        <v>81847</v>
      </c>
    </row>
    <row r="1279" spans="137:137" x14ac:dyDescent="0.25">
      <c r="EG1279" s="77">
        <v>81876</v>
      </c>
    </row>
    <row r="1280" spans="137:137" x14ac:dyDescent="0.25">
      <c r="EG1280" s="77">
        <v>81907</v>
      </c>
    </row>
    <row r="1281" spans="137:137" x14ac:dyDescent="0.25">
      <c r="EG1281" s="77">
        <v>81937</v>
      </c>
    </row>
    <row r="1282" spans="137:137" x14ac:dyDescent="0.25">
      <c r="EG1282" s="77">
        <v>81968</v>
      </c>
    </row>
    <row r="1283" spans="137:137" x14ac:dyDescent="0.25">
      <c r="EG1283" s="77">
        <v>81998</v>
      </c>
    </row>
    <row r="1284" spans="137:137" x14ac:dyDescent="0.25">
      <c r="EG1284" s="77">
        <v>82029</v>
      </c>
    </row>
    <row r="1285" spans="137:137" x14ac:dyDescent="0.25">
      <c r="EG1285" s="77">
        <v>82060</v>
      </c>
    </row>
    <row r="1286" spans="137:137" x14ac:dyDescent="0.25">
      <c r="EG1286" s="77">
        <v>82090</v>
      </c>
    </row>
    <row r="1287" spans="137:137" x14ac:dyDescent="0.25">
      <c r="EG1287" s="77">
        <v>82121</v>
      </c>
    </row>
    <row r="1288" spans="137:137" x14ac:dyDescent="0.25">
      <c r="EG1288" s="77">
        <v>82151</v>
      </c>
    </row>
    <row r="1289" spans="137:137" x14ac:dyDescent="0.25">
      <c r="EG1289" s="77">
        <v>82182</v>
      </c>
    </row>
    <row r="1290" spans="137:137" x14ac:dyDescent="0.25">
      <c r="EG1290" s="77">
        <v>82213</v>
      </c>
    </row>
    <row r="1291" spans="137:137" x14ac:dyDescent="0.25">
      <c r="EG1291" s="77">
        <v>82241</v>
      </c>
    </row>
    <row r="1292" spans="137:137" x14ac:dyDescent="0.25">
      <c r="EG1292" s="77">
        <v>82272</v>
      </c>
    </row>
    <row r="1293" spans="137:137" x14ac:dyDescent="0.25">
      <c r="EG1293" s="77">
        <v>82302</v>
      </c>
    </row>
    <row r="1294" spans="137:137" x14ac:dyDescent="0.25">
      <c r="EG1294" s="77">
        <v>82333</v>
      </c>
    </row>
    <row r="1295" spans="137:137" x14ac:dyDescent="0.25">
      <c r="EG1295" s="77">
        <v>82363</v>
      </c>
    </row>
    <row r="1296" spans="137:137" x14ac:dyDescent="0.25">
      <c r="EG1296" s="77">
        <v>82394</v>
      </c>
    </row>
    <row r="1297" spans="137:137" x14ac:dyDescent="0.25">
      <c r="EG1297" s="77">
        <v>82425</v>
      </c>
    </row>
    <row r="1298" spans="137:137" x14ac:dyDescent="0.25">
      <c r="EG1298" s="77">
        <v>82455</v>
      </c>
    </row>
    <row r="1299" spans="137:137" x14ac:dyDescent="0.25">
      <c r="EG1299" s="77">
        <v>82486</v>
      </c>
    </row>
    <row r="1300" spans="137:137" x14ac:dyDescent="0.25">
      <c r="EG1300" s="77">
        <v>82516</v>
      </c>
    </row>
    <row r="1301" spans="137:137" x14ac:dyDescent="0.25">
      <c r="EG1301" s="77">
        <v>82547</v>
      </c>
    </row>
    <row r="1302" spans="137:137" x14ac:dyDescent="0.25">
      <c r="EG1302" s="77">
        <v>82578</v>
      </c>
    </row>
    <row r="1303" spans="137:137" x14ac:dyDescent="0.25">
      <c r="EG1303" s="77">
        <v>82606</v>
      </c>
    </row>
    <row r="1304" spans="137:137" x14ac:dyDescent="0.25">
      <c r="EG1304" s="77">
        <v>82637</v>
      </c>
    </row>
    <row r="1305" spans="137:137" x14ac:dyDescent="0.25">
      <c r="EG1305" s="77">
        <v>82667</v>
      </c>
    </row>
    <row r="1306" spans="137:137" x14ac:dyDescent="0.25">
      <c r="EG1306" s="77">
        <v>82698</v>
      </c>
    </row>
    <row r="1307" spans="137:137" x14ac:dyDescent="0.25">
      <c r="EG1307" s="77">
        <v>82728</v>
      </c>
    </row>
    <row r="1308" spans="137:137" x14ac:dyDescent="0.25">
      <c r="EG1308" s="77">
        <v>82759</v>
      </c>
    </row>
    <row r="1309" spans="137:137" x14ac:dyDescent="0.25">
      <c r="EG1309" s="77">
        <v>82790</v>
      </c>
    </row>
    <row r="1310" spans="137:137" x14ac:dyDescent="0.25">
      <c r="EG1310" s="77">
        <v>82820</v>
      </c>
    </row>
    <row r="1311" spans="137:137" x14ac:dyDescent="0.25">
      <c r="EG1311" s="77">
        <v>82851</v>
      </c>
    </row>
    <row r="1312" spans="137:137" x14ac:dyDescent="0.25">
      <c r="EG1312" s="77">
        <v>82881</v>
      </c>
    </row>
    <row r="1313" spans="137:137" x14ac:dyDescent="0.25">
      <c r="EG1313" s="77">
        <v>82912</v>
      </c>
    </row>
    <row r="1314" spans="137:137" x14ac:dyDescent="0.25">
      <c r="EG1314" s="77">
        <v>82943</v>
      </c>
    </row>
    <row r="1315" spans="137:137" x14ac:dyDescent="0.25">
      <c r="EG1315" s="77">
        <v>82971</v>
      </c>
    </row>
    <row r="1316" spans="137:137" x14ac:dyDescent="0.25">
      <c r="EG1316" s="77">
        <v>83002</v>
      </c>
    </row>
    <row r="1317" spans="137:137" x14ac:dyDescent="0.25">
      <c r="EG1317" s="77">
        <v>83032</v>
      </c>
    </row>
    <row r="1318" spans="137:137" x14ac:dyDescent="0.25">
      <c r="EG1318" s="77">
        <v>83063</v>
      </c>
    </row>
    <row r="1319" spans="137:137" x14ac:dyDescent="0.25">
      <c r="EG1319" s="77">
        <v>83093</v>
      </c>
    </row>
    <row r="1320" spans="137:137" x14ac:dyDescent="0.25">
      <c r="EG1320" s="77">
        <v>83124</v>
      </c>
    </row>
    <row r="1321" spans="137:137" x14ac:dyDescent="0.25">
      <c r="EG1321" s="77">
        <v>83155</v>
      </c>
    </row>
    <row r="1322" spans="137:137" x14ac:dyDescent="0.25">
      <c r="EG1322" s="77">
        <v>83185</v>
      </c>
    </row>
    <row r="1323" spans="137:137" x14ac:dyDescent="0.25">
      <c r="EG1323" s="77">
        <v>83216</v>
      </c>
    </row>
    <row r="1324" spans="137:137" x14ac:dyDescent="0.25">
      <c r="EG1324" s="77">
        <v>83246</v>
      </c>
    </row>
    <row r="1325" spans="137:137" x14ac:dyDescent="0.25">
      <c r="EG1325" s="77">
        <v>83277</v>
      </c>
    </row>
    <row r="1326" spans="137:137" x14ac:dyDescent="0.25">
      <c r="EG1326" s="77">
        <v>83308</v>
      </c>
    </row>
    <row r="1327" spans="137:137" x14ac:dyDescent="0.25">
      <c r="EG1327" s="77">
        <v>83337</v>
      </c>
    </row>
    <row r="1328" spans="137:137" x14ac:dyDescent="0.25">
      <c r="EG1328" s="77">
        <v>83368</v>
      </c>
    </row>
    <row r="1329" spans="137:137" x14ac:dyDescent="0.25">
      <c r="EG1329" s="77">
        <v>83398</v>
      </c>
    </row>
    <row r="1330" spans="137:137" x14ac:dyDescent="0.25">
      <c r="EG1330" s="77">
        <v>83429</v>
      </c>
    </row>
    <row r="1331" spans="137:137" x14ac:dyDescent="0.25">
      <c r="EG1331" s="77">
        <v>83459</v>
      </c>
    </row>
    <row r="1332" spans="137:137" x14ac:dyDescent="0.25">
      <c r="EG1332" s="77">
        <v>83490</v>
      </c>
    </row>
    <row r="1333" spans="137:137" x14ac:dyDescent="0.25">
      <c r="EG1333" s="77">
        <v>83521</v>
      </c>
    </row>
    <row r="1334" spans="137:137" x14ac:dyDescent="0.25">
      <c r="EG1334" s="77">
        <v>83551</v>
      </c>
    </row>
    <row r="1335" spans="137:137" x14ac:dyDescent="0.25">
      <c r="EG1335" s="77">
        <v>83582</v>
      </c>
    </row>
    <row r="1336" spans="137:137" x14ac:dyDescent="0.25">
      <c r="EG1336" s="77">
        <v>83612</v>
      </c>
    </row>
    <row r="1337" spans="137:137" x14ac:dyDescent="0.25">
      <c r="EG1337" s="77">
        <v>83643</v>
      </c>
    </row>
    <row r="1338" spans="137:137" x14ac:dyDescent="0.25">
      <c r="EG1338" s="77">
        <v>83674</v>
      </c>
    </row>
    <row r="1339" spans="137:137" x14ac:dyDescent="0.25">
      <c r="EG1339" s="77">
        <v>83702</v>
      </c>
    </row>
    <row r="1340" spans="137:137" x14ac:dyDescent="0.25">
      <c r="EG1340" s="77">
        <v>83733</v>
      </c>
    </row>
    <row r="1341" spans="137:137" x14ac:dyDescent="0.25">
      <c r="EG1341" s="77">
        <v>83763</v>
      </c>
    </row>
    <row r="1342" spans="137:137" x14ac:dyDescent="0.25">
      <c r="EG1342" s="77">
        <v>83794</v>
      </c>
    </row>
    <row r="1343" spans="137:137" x14ac:dyDescent="0.25">
      <c r="EG1343" s="77">
        <v>83824</v>
      </c>
    </row>
    <row r="1344" spans="137:137" x14ac:dyDescent="0.25">
      <c r="EG1344" s="77">
        <v>83855</v>
      </c>
    </row>
    <row r="1345" spans="137:137" x14ac:dyDescent="0.25">
      <c r="EG1345" s="77">
        <v>83886</v>
      </c>
    </row>
    <row r="1346" spans="137:137" x14ac:dyDescent="0.25">
      <c r="EG1346" s="77">
        <v>83916</v>
      </c>
    </row>
    <row r="1347" spans="137:137" x14ac:dyDescent="0.25">
      <c r="EG1347" s="77">
        <v>83947</v>
      </c>
    </row>
    <row r="1348" spans="137:137" x14ac:dyDescent="0.25">
      <c r="EG1348" s="77">
        <v>83977</v>
      </c>
    </row>
    <row r="1349" spans="137:137" x14ac:dyDescent="0.25">
      <c r="EG1349" s="77">
        <v>84008</v>
      </c>
    </row>
    <row r="1350" spans="137:137" x14ac:dyDescent="0.25">
      <c r="EG1350" s="77">
        <v>84039</v>
      </c>
    </row>
    <row r="1351" spans="137:137" x14ac:dyDescent="0.25">
      <c r="EG1351" s="77">
        <v>84067</v>
      </c>
    </row>
    <row r="1352" spans="137:137" x14ac:dyDescent="0.25">
      <c r="EG1352" s="77">
        <v>84098</v>
      </c>
    </row>
    <row r="1353" spans="137:137" x14ac:dyDescent="0.25">
      <c r="EG1353" s="77">
        <v>84128</v>
      </c>
    </row>
    <row r="1354" spans="137:137" x14ac:dyDescent="0.25">
      <c r="EG1354" s="77">
        <v>84159</v>
      </c>
    </row>
    <row r="1355" spans="137:137" x14ac:dyDescent="0.25">
      <c r="EG1355" s="77">
        <v>84189</v>
      </c>
    </row>
    <row r="1356" spans="137:137" x14ac:dyDescent="0.25">
      <c r="EG1356" s="77">
        <v>84220</v>
      </c>
    </row>
    <row r="1357" spans="137:137" x14ac:dyDescent="0.25">
      <c r="EG1357" s="77">
        <v>84251</v>
      </c>
    </row>
    <row r="1358" spans="137:137" x14ac:dyDescent="0.25">
      <c r="EG1358" s="77">
        <v>84281</v>
      </c>
    </row>
    <row r="1359" spans="137:137" x14ac:dyDescent="0.25">
      <c r="EG1359" s="77">
        <v>84312</v>
      </c>
    </row>
    <row r="1360" spans="137:137" x14ac:dyDescent="0.25">
      <c r="EG1360" s="77">
        <v>84342</v>
      </c>
    </row>
    <row r="1361" spans="137:137" x14ac:dyDescent="0.25">
      <c r="EG1361" s="77">
        <v>84373</v>
      </c>
    </row>
    <row r="1362" spans="137:137" x14ac:dyDescent="0.25">
      <c r="EG1362" s="77">
        <v>84404</v>
      </c>
    </row>
    <row r="1363" spans="137:137" x14ac:dyDescent="0.25">
      <c r="EG1363" s="77">
        <v>84432</v>
      </c>
    </row>
    <row r="1364" spans="137:137" x14ac:dyDescent="0.25">
      <c r="EG1364" s="77">
        <v>84463</v>
      </c>
    </row>
    <row r="1365" spans="137:137" x14ac:dyDescent="0.25">
      <c r="EG1365" s="77">
        <v>84493</v>
      </c>
    </row>
    <row r="1366" spans="137:137" x14ac:dyDescent="0.25">
      <c r="EG1366" s="77">
        <v>84524</v>
      </c>
    </row>
    <row r="1367" spans="137:137" x14ac:dyDescent="0.25">
      <c r="EG1367" s="77">
        <v>84554</v>
      </c>
    </row>
    <row r="1368" spans="137:137" x14ac:dyDescent="0.25">
      <c r="EG1368" s="77">
        <v>84585</v>
      </c>
    </row>
    <row r="1369" spans="137:137" x14ac:dyDescent="0.25">
      <c r="EG1369" s="77">
        <v>84616</v>
      </c>
    </row>
    <row r="1370" spans="137:137" x14ac:dyDescent="0.25">
      <c r="EG1370" s="77">
        <v>84646</v>
      </c>
    </row>
    <row r="1371" spans="137:137" x14ac:dyDescent="0.25">
      <c r="EG1371" s="77">
        <v>84677</v>
      </c>
    </row>
    <row r="1372" spans="137:137" x14ac:dyDescent="0.25">
      <c r="EG1372" s="77">
        <v>84707</v>
      </c>
    </row>
    <row r="1373" spans="137:137" x14ac:dyDescent="0.25">
      <c r="EG1373" s="77">
        <v>84738</v>
      </c>
    </row>
    <row r="1374" spans="137:137" x14ac:dyDescent="0.25">
      <c r="EG1374" s="77">
        <v>84769</v>
      </c>
    </row>
    <row r="1375" spans="137:137" x14ac:dyDescent="0.25">
      <c r="EG1375" s="77">
        <v>84798</v>
      </c>
    </row>
    <row r="1376" spans="137:137" x14ac:dyDescent="0.25">
      <c r="EG1376" s="77">
        <v>84829</v>
      </c>
    </row>
    <row r="1377" spans="137:137" x14ac:dyDescent="0.25">
      <c r="EG1377" s="77">
        <v>84859</v>
      </c>
    </row>
    <row r="1378" spans="137:137" x14ac:dyDescent="0.25">
      <c r="EG1378" s="77">
        <v>84890</v>
      </c>
    </row>
    <row r="1379" spans="137:137" x14ac:dyDescent="0.25">
      <c r="EG1379" s="77">
        <v>84920</v>
      </c>
    </row>
    <row r="1380" spans="137:137" x14ac:dyDescent="0.25">
      <c r="EG1380" s="77">
        <v>84951</v>
      </c>
    </row>
    <row r="1381" spans="137:137" x14ac:dyDescent="0.25">
      <c r="EG1381" s="77">
        <v>84982</v>
      </c>
    </row>
    <row r="1382" spans="137:137" x14ac:dyDescent="0.25">
      <c r="EG1382" s="77">
        <v>85012</v>
      </c>
    </row>
    <row r="1383" spans="137:137" x14ac:dyDescent="0.25">
      <c r="EG1383" s="77">
        <v>85043</v>
      </c>
    </row>
    <row r="1384" spans="137:137" x14ac:dyDescent="0.25">
      <c r="EG1384" s="77">
        <v>85073</v>
      </c>
    </row>
    <row r="1385" spans="137:137" x14ac:dyDescent="0.25">
      <c r="EG1385" s="77">
        <v>85104</v>
      </c>
    </row>
    <row r="1386" spans="137:137" x14ac:dyDescent="0.25">
      <c r="EG1386" s="77">
        <v>85135</v>
      </c>
    </row>
    <row r="1387" spans="137:137" x14ac:dyDescent="0.25">
      <c r="EG1387" s="77">
        <v>85163</v>
      </c>
    </row>
    <row r="1388" spans="137:137" x14ac:dyDescent="0.25">
      <c r="EG1388" s="77">
        <v>85194</v>
      </c>
    </row>
    <row r="1389" spans="137:137" x14ac:dyDescent="0.25">
      <c r="EG1389" s="77">
        <v>85224</v>
      </c>
    </row>
    <row r="1390" spans="137:137" x14ac:dyDescent="0.25">
      <c r="EG1390" s="77">
        <v>85255</v>
      </c>
    </row>
    <row r="1391" spans="137:137" x14ac:dyDescent="0.25">
      <c r="EG1391" s="77">
        <v>85285</v>
      </c>
    </row>
    <row r="1392" spans="137:137" x14ac:dyDescent="0.25">
      <c r="EG1392" s="77">
        <v>85316</v>
      </c>
    </row>
    <row r="1393" spans="137:137" x14ac:dyDescent="0.25">
      <c r="EG1393" s="77">
        <v>85347</v>
      </c>
    </row>
    <row r="1394" spans="137:137" x14ac:dyDescent="0.25">
      <c r="EG1394" s="77">
        <v>85377</v>
      </c>
    </row>
    <row r="1395" spans="137:137" x14ac:dyDescent="0.25">
      <c r="EG1395" s="77">
        <v>85408</v>
      </c>
    </row>
    <row r="1396" spans="137:137" x14ac:dyDescent="0.25">
      <c r="EG1396" s="77">
        <v>85438</v>
      </c>
    </row>
    <row r="1397" spans="137:137" x14ac:dyDescent="0.25">
      <c r="EG1397" s="77">
        <v>85469</v>
      </c>
    </row>
    <row r="1398" spans="137:137" x14ac:dyDescent="0.25">
      <c r="EG1398" s="77">
        <v>85500</v>
      </c>
    </row>
    <row r="1399" spans="137:137" x14ac:dyDescent="0.25">
      <c r="EG1399" s="77">
        <v>85528</v>
      </c>
    </row>
    <row r="1400" spans="137:137" x14ac:dyDescent="0.25">
      <c r="EG1400" s="77">
        <v>85559</v>
      </c>
    </row>
    <row r="1401" spans="137:137" x14ac:dyDescent="0.25">
      <c r="EG1401" s="77">
        <v>85589</v>
      </c>
    </row>
    <row r="1402" spans="137:137" x14ac:dyDescent="0.25">
      <c r="EG1402" s="77">
        <v>85620</v>
      </c>
    </row>
    <row r="1403" spans="137:137" x14ac:dyDescent="0.25">
      <c r="EG1403" s="77">
        <v>85650</v>
      </c>
    </row>
    <row r="1404" spans="137:137" x14ac:dyDescent="0.25">
      <c r="EG1404" s="77">
        <v>85681</v>
      </c>
    </row>
    <row r="1405" spans="137:137" x14ac:dyDescent="0.25">
      <c r="EG1405" s="77">
        <v>85712</v>
      </c>
    </row>
    <row r="1406" spans="137:137" x14ac:dyDescent="0.25">
      <c r="EG1406" s="77">
        <v>85742</v>
      </c>
    </row>
    <row r="1407" spans="137:137" x14ac:dyDescent="0.25">
      <c r="EG1407" s="77">
        <v>85773</v>
      </c>
    </row>
    <row r="1408" spans="137:137" x14ac:dyDescent="0.25">
      <c r="EG1408" s="77">
        <v>85803</v>
      </c>
    </row>
    <row r="1409" spans="137:137" x14ac:dyDescent="0.25">
      <c r="EG1409" s="77">
        <v>85834</v>
      </c>
    </row>
    <row r="1410" spans="137:137" x14ac:dyDescent="0.25">
      <c r="EG1410" s="77">
        <v>85865</v>
      </c>
    </row>
    <row r="1411" spans="137:137" x14ac:dyDescent="0.25">
      <c r="EG1411" s="77">
        <v>85893</v>
      </c>
    </row>
    <row r="1412" spans="137:137" x14ac:dyDescent="0.25">
      <c r="EG1412" s="77">
        <v>85924</v>
      </c>
    </row>
    <row r="1413" spans="137:137" x14ac:dyDescent="0.25">
      <c r="EG1413" s="77">
        <v>85954</v>
      </c>
    </row>
    <row r="1414" spans="137:137" x14ac:dyDescent="0.25">
      <c r="EG1414" s="77">
        <v>85985</v>
      </c>
    </row>
    <row r="1415" spans="137:137" x14ac:dyDescent="0.25">
      <c r="EG1415" s="77">
        <v>86015</v>
      </c>
    </row>
    <row r="1416" spans="137:137" x14ac:dyDescent="0.25">
      <c r="EG1416" s="77">
        <v>86046</v>
      </c>
    </row>
    <row r="1417" spans="137:137" x14ac:dyDescent="0.25">
      <c r="EG1417" s="77">
        <v>86077</v>
      </c>
    </row>
    <row r="1418" spans="137:137" x14ac:dyDescent="0.25">
      <c r="EG1418" s="77">
        <v>86107</v>
      </c>
    </row>
    <row r="1419" spans="137:137" x14ac:dyDescent="0.25">
      <c r="EG1419" s="77">
        <v>86138</v>
      </c>
    </row>
    <row r="1420" spans="137:137" x14ac:dyDescent="0.25">
      <c r="EG1420" s="77">
        <v>86168</v>
      </c>
    </row>
    <row r="1421" spans="137:137" x14ac:dyDescent="0.25">
      <c r="EG1421" s="77">
        <v>86199</v>
      </c>
    </row>
    <row r="1422" spans="137:137" x14ac:dyDescent="0.25">
      <c r="EG1422" s="77">
        <v>86230</v>
      </c>
    </row>
    <row r="1423" spans="137:137" x14ac:dyDescent="0.25">
      <c r="EG1423" s="77">
        <v>86259</v>
      </c>
    </row>
    <row r="1424" spans="137:137" x14ac:dyDescent="0.25">
      <c r="EG1424" s="77">
        <v>86290</v>
      </c>
    </row>
    <row r="1425" spans="137:137" x14ac:dyDescent="0.25">
      <c r="EG1425" s="77">
        <v>86320</v>
      </c>
    </row>
    <row r="1426" spans="137:137" x14ac:dyDescent="0.25">
      <c r="EG1426" s="77">
        <v>86351</v>
      </c>
    </row>
    <row r="1427" spans="137:137" x14ac:dyDescent="0.25">
      <c r="EG1427" s="77">
        <v>86381</v>
      </c>
    </row>
    <row r="1428" spans="137:137" x14ac:dyDescent="0.25">
      <c r="EG1428" s="77">
        <v>86412</v>
      </c>
    </row>
    <row r="1429" spans="137:137" x14ac:dyDescent="0.25">
      <c r="EG1429" s="77">
        <v>86443</v>
      </c>
    </row>
    <row r="1430" spans="137:137" x14ac:dyDescent="0.25">
      <c r="EG1430" s="77">
        <v>86473</v>
      </c>
    </row>
    <row r="1431" spans="137:137" x14ac:dyDescent="0.25">
      <c r="EG1431" s="77">
        <v>86504</v>
      </c>
    </row>
    <row r="1432" spans="137:137" x14ac:dyDescent="0.25">
      <c r="EG1432" s="77">
        <v>86534</v>
      </c>
    </row>
    <row r="1433" spans="137:137" x14ac:dyDescent="0.25">
      <c r="EG1433" s="77">
        <v>86565</v>
      </c>
    </row>
    <row r="1434" spans="137:137" x14ac:dyDescent="0.25">
      <c r="EG1434" s="77">
        <v>86596</v>
      </c>
    </row>
    <row r="1435" spans="137:137" x14ac:dyDescent="0.25">
      <c r="EG1435" s="77">
        <v>86624</v>
      </c>
    </row>
    <row r="1436" spans="137:137" x14ac:dyDescent="0.25">
      <c r="EG1436" s="77">
        <v>86655</v>
      </c>
    </row>
    <row r="1437" spans="137:137" x14ac:dyDescent="0.25">
      <c r="EG1437" s="77">
        <v>86685</v>
      </c>
    </row>
    <row r="1438" spans="137:137" x14ac:dyDescent="0.25">
      <c r="EG1438" s="77">
        <v>86716</v>
      </c>
    </row>
    <row r="1439" spans="137:137" x14ac:dyDescent="0.25">
      <c r="EG1439" s="77">
        <v>86746</v>
      </c>
    </row>
    <row r="1440" spans="137:137" x14ac:dyDescent="0.25">
      <c r="EG1440" s="77">
        <v>86777</v>
      </c>
    </row>
    <row r="1441" spans="137:137" x14ac:dyDescent="0.25">
      <c r="EG1441" s="77">
        <v>86808</v>
      </c>
    </row>
    <row r="1442" spans="137:137" x14ac:dyDescent="0.25">
      <c r="EG1442" s="77">
        <v>86838</v>
      </c>
    </row>
    <row r="1443" spans="137:137" x14ac:dyDescent="0.25">
      <c r="EG1443" s="77">
        <v>86869</v>
      </c>
    </row>
    <row r="1444" spans="137:137" x14ac:dyDescent="0.25">
      <c r="EG1444" s="77">
        <v>86899</v>
      </c>
    </row>
    <row r="1445" spans="137:137" x14ac:dyDescent="0.25">
      <c r="EG1445" s="77">
        <v>86930</v>
      </c>
    </row>
    <row r="1446" spans="137:137" x14ac:dyDescent="0.25">
      <c r="EG1446" s="77">
        <v>86961</v>
      </c>
    </row>
    <row r="1447" spans="137:137" x14ac:dyDescent="0.25">
      <c r="EG1447" s="77">
        <v>86989</v>
      </c>
    </row>
    <row r="1448" spans="137:137" x14ac:dyDescent="0.25">
      <c r="EG1448" s="77">
        <v>87020</v>
      </c>
    </row>
    <row r="1449" spans="137:137" x14ac:dyDescent="0.25">
      <c r="EG1449" s="77">
        <v>87050</v>
      </c>
    </row>
    <row r="1450" spans="137:137" x14ac:dyDescent="0.25">
      <c r="EG1450" s="77">
        <v>87081</v>
      </c>
    </row>
    <row r="1451" spans="137:137" x14ac:dyDescent="0.25">
      <c r="EG1451" s="77">
        <v>87111</v>
      </c>
    </row>
    <row r="1452" spans="137:137" x14ac:dyDescent="0.25">
      <c r="EG1452" s="77">
        <v>87142</v>
      </c>
    </row>
    <row r="1453" spans="137:137" x14ac:dyDescent="0.25">
      <c r="EG1453" s="77">
        <v>87173</v>
      </c>
    </row>
    <row r="1454" spans="137:137" x14ac:dyDescent="0.25">
      <c r="EG1454" s="77">
        <v>87203</v>
      </c>
    </row>
    <row r="1455" spans="137:137" x14ac:dyDescent="0.25">
      <c r="EG1455" s="77">
        <v>87234</v>
      </c>
    </row>
    <row r="1456" spans="137:137" x14ac:dyDescent="0.25">
      <c r="EG1456" s="77">
        <v>87264</v>
      </c>
    </row>
    <row r="1457" spans="137:137" x14ac:dyDescent="0.25">
      <c r="EG1457" s="77">
        <v>87295</v>
      </c>
    </row>
    <row r="1458" spans="137:137" x14ac:dyDescent="0.25">
      <c r="EG1458" s="77">
        <v>87326</v>
      </c>
    </row>
    <row r="1459" spans="137:137" x14ac:dyDescent="0.25">
      <c r="EG1459" s="77">
        <v>87354</v>
      </c>
    </row>
    <row r="1460" spans="137:137" x14ac:dyDescent="0.25">
      <c r="EG1460" s="77">
        <v>87385</v>
      </c>
    </row>
    <row r="1461" spans="137:137" x14ac:dyDescent="0.25">
      <c r="EG1461" s="77">
        <v>87415</v>
      </c>
    </row>
    <row r="1462" spans="137:137" x14ac:dyDescent="0.25">
      <c r="EG1462" s="77">
        <v>87446</v>
      </c>
    </row>
    <row r="1463" spans="137:137" x14ac:dyDescent="0.25">
      <c r="EG1463" s="77">
        <v>87476</v>
      </c>
    </row>
    <row r="1464" spans="137:137" x14ac:dyDescent="0.25">
      <c r="EG1464" s="77">
        <v>87507</v>
      </c>
    </row>
    <row r="1465" spans="137:137" x14ac:dyDescent="0.25">
      <c r="EG1465" s="77">
        <v>87538</v>
      </c>
    </row>
    <row r="1466" spans="137:137" x14ac:dyDescent="0.25">
      <c r="EG1466" s="77">
        <v>87568</v>
      </c>
    </row>
    <row r="1467" spans="137:137" x14ac:dyDescent="0.25">
      <c r="EG1467" s="77">
        <v>87599</v>
      </c>
    </row>
    <row r="1468" spans="137:137" x14ac:dyDescent="0.25">
      <c r="EG1468" s="77">
        <v>87629</v>
      </c>
    </row>
    <row r="1469" spans="137:137" x14ac:dyDescent="0.25">
      <c r="EG1469" s="77">
        <v>87660</v>
      </c>
    </row>
    <row r="1470" spans="137:137" x14ac:dyDescent="0.25">
      <c r="EG1470" s="77">
        <v>87691</v>
      </c>
    </row>
    <row r="1471" spans="137:137" x14ac:dyDescent="0.25">
      <c r="EG1471" s="77">
        <v>87720</v>
      </c>
    </row>
    <row r="1472" spans="137:137" x14ac:dyDescent="0.25">
      <c r="EG1472" s="77">
        <v>87751</v>
      </c>
    </row>
    <row r="1473" spans="137:137" x14ac:dyDescent="0.25">
      <c r="EG1473" s="77">
        <v>87781</v>
      </c>
    </row>
    <row r="1474" spans="137:137" x14ac:dyDescent="0.25">
      <c r="EG1474" s="77">
        <v>87812</v>
      </c>
    </row>
    <row r="1475" spans="137:137" x14ac:dyDescent="0.25">
      <c r="EG1475" s="77">
        <v>87842</v>
      </c>
    </row>
    <row r="1476" spans="137:137" x14ac:dyDescent="0.25">
      <c r="EG1476" s="77">
        <v>87873</v>
      </c>
    </row>
    <row r="1477" spans="137:137" x14ac:dyDescent="0.25">
      <c r="EG1477" s="77">
        <v>87904</v>
      </c>
    </row>
    <row r="1478" spans="137:137" x14ac:dyDescent="0.25">
      <c r="EG1478" s="77">
        <v>87934</v>
      </c>
    </row>
    <row r="1479" spans="137:137" x14ac:dyDescent="0.25">
      <c r="EG1479" s="77">
        <v>87965</v>
      </c>
    </row>
    <row r="1480" spans="137:137" x14ac:dyDescent="0.25">
      <c r="EG1480" s="77">
        <v>87995</v>
      </c>
    </row>
    <row r="1481" spans="137:137" x14ac:dyDescent="0.25">
      <c r="EG1481" s="77">
        <v>88026</v>
      </c>
    </row>
    <row r="1482" spans="137:137" x14ac:dyDescent="0.25">
      <c r="EG1482" s="77">
        <v>88057</v>
      </c>
    </row>
    <row r="1483" spans="137:137" x14ac:dyDescent="0.25">
      <c r="EG1483" s="77">
        <v>88085</v>
      </c>
    </row>
    <row r="1484" spans="137:137" x14ac:dyDescent="0.25">
      <c r="EG1484" s="77">
        <v>88116</v>
      </c>
    </row>
    <row r="1485" spans="137:137" x14ac:dyDescent="0.25">
      <c r="EG1485" s="77">
        <v>88146</v>
      </c>
    </row>
    <row r="1486" spans="137:137" x14ac:dyDescent="0.25">
      <c r="EG1486" s="77">
        <v>88177</v>
      </c>
    </row>
    <row r="1487" spans="137:137" x14ac:dyDescent="0.25">
      <c r="EG1487" s="77">
        <v>88207</v>
      </c>
    </row>
    <row r="1488" spans="137:137" x14ac:dyDescent="0.25">
      <c r="EG1488" s="77">
        <v>88238</v>
      </c>
    </row>
    <row r="1489" spans="137:137" x14ac:dyDescent="0.25">
      <c r="EG1489" s="77">
        <v>88269</v>
      </c>
    </row>
    <row r="1490" spans="137:137" x14ac:dyDescent="0.25">
      <c r="EG1490" s="77">
        <v>88299</v>
      </c>
    </row>
    <row r="1491" spans="137:137" x14ac:dyDescent="0.25">
      <c r="EG1491" s="77">
        <v>88330</v>
      </c>
    </row>
    <row r="1492" spans="137:137" x14ac:dyDescent="0.25">
      <c r="EG1492" s="77">
        <v>88360</v>
      </c>
    </row>
    <row r="1493" spans="137:137" x14ac:dyDescent="0.25">
      <c r="EG1493" s="77">
        <v>88391</v>
      </c>
    </row>
    <row r="1494" spans="137:137" x14ac:dyDescent="0.25">
      <c r="EG1494" s="77">
        <v>88422</v>
      </c>
    </row>
    <row r="1495" spans="137:137" x14ac:dyDescent="0.25">
      <c r="EG1495" s="77">
        <v>88450</v>
      </c>
    </row>
    <row r="1496" spans="137:137" x14ac:dyDescent="0.25">
      <c r="EG1496" s="77">
        <v>88481</v>
      </c>
    </row>
    <row r="1497" spans="137:137" x14ac:dyDescent="0.25">
      <c r="EG1497" s="77">
        <v>88511</v>
      </c>
    </row>
    <row r="1498" spans="137:137" x14ac:dyDescent="0.25">
      <c r="EG1498" s="77">
        <v>88542</v>
      </c>
    </row>
    <row r="1499" spans="137:137" x14ac:dyDescent="0.25">
      <c r="EG1499" s="77">
        <v>88572</v>
      </c>
    </row>
    <row r="1500" spans="137:137" x14ac:dyDescent="0.25">
      <c r="EG1500" s="77">
        <v>88603</v>
      </c>
    </row>
    <row r="1501" spans="137:137" x14ac:dyDescent="0.25">
      <c r="EG1501" s="77">
        <v>88634</v>
      </c>
    </row>
    <row r="1502" spans="137:137" x14ac:dyDescent="0.25">
      <c r="EG1502" s="77">
        <v>88664</v>
      </c>
    </row>
    <row r="1503" spans="137:137" x14ac:dyDescent="0.25">
      <c r="EG1503" s="77">
        <v>88695</v>
      </c>
    </row>
    <row r="1504" spans="137:137" x14ac:dyDescent="0.25">
      <c r="EG1504" s="77">
        <v>88725</v>
      </c>
    </row>
    <row r="1505" spans="137:137" x14ac:dyDescent="0.25">
      <c r="EG1505" s="77">
        <v>88756</v>
      </c>
    </row>
    <row r="1506" spans="137:137" x14ac:dyDescent="0.25">
      <c r="EG1506" s="77">
        <v>88787</v>
      </c>
    </row>
    <row r="1507" spans="137:137" x14ac:dyDescent="0.25">
      <c r="EG1507" s="77">
        <v>88815</v>
      </c>
    </row>
    <row r="1508" spans="137:137" x14ac:dyDescent="0.25">
      <c r="EG1508" s="77">
        <v>88846</v>
      </c>
    </row>
    <row r="1509" spans="137:137" x14ac:dyDescent="0.25">
      <c r="EG1509" s="77">
        <v>88876</v>
      </c>
    </row>
    <row r="1510" spans="137:137" x14ac:dyDescent="0.25">
      <c r="EG1510" s="77">
        <v>88907</v>
      </c>
    </row>
    <row r="1511" spans="137:137" x14ac:dyDescent="0.25">
      <c r="EG1511" s="77">
        <v>88937</v>
      </c>
    </row>
    <row r="1512" spans="137:137" x14ac:dyDescent="0.25">
      <c r="EG1512" s="77">
        <v>88968</v>
      </c>
    </row>
    <row r="1513" spans="137:137" x14ac:dyDescent="0.25">
      <c r="EG1513" s="77">
        <v>88999</v>
      </c>
    </row>
    <row r="1514" spans="137:137" x14ac:dyDescent="0.25">
      <c r="EG1514" s="77">
        <v>89029</v>
      </c>
    </row>
    <row r="1515" spans="137:137" x14ac:dyDescent="0.25">
      <c r="EG1515" s="77">
        <v>89060</v>
      </c>
    </row>
    <row r="1516" spans="137:137" x14ac:dyDescent="0.25">
      <c r="EG1516" s="77">
        <v>89090</v>
      </c>
    </row>
    <row r="1517" spans="137:137" x14ac:dyDescent="0.25">
      <c r="EG1517" s="77">
        <v>89121</v>
      </c>
    </row>
    <row r="1518" spans="137:137" x14ac:dyDescent="0.25">
      <c r="EG1518" s="77">
        <v>89152</v>
      </c>
    </row>
    <row r="1519" spans="137:137" x14ac:dyDescent="0.25">
      <c r="EG1519" s="77">
        <v>89181</v>
      </c>
    </row>
    <row r="1520" spans="137:137" x14ac:dyDescent="0.25">
      <c r="EG1520" s="77">
        <v>89212</v>
      </c>
    </row>
    <row r="1521" spans="137:137" x14ac:dyDescent="0.25">
      <c r="EG1521" s="77">
        <v>89242</v>
      </c>
    </row>
    <row r="1522" spans="137:137" x14ac:dyDescent="0.25">
      <c r="EG1522" s="77">
        <v>89273</v>
      </c>
    </row>
    <row r="1523" spans="137:137" x14ac:dyDescent="0.25">
      <c r="EG1523" s="77">
        <v>89303</v>
      </c>
    </row>
    <row r="1524" spans="137:137" x14ac:dyDescent="0.25">
      <c r="EG1524" s="77">
        <v>89334</v>
      </c>
    </row>
    <row r="1525" spans="137:137" x14ac:dyDescent="0.25">
      <c r="EG1525" s="77">
        <v>89365</v>
      </c>
    </row>
    <row r="1526" spans="137:137" x14ac:dyDescent="0.25">
      <c r="EG1526" s="77">
        <v>89395</v>
      </c>
    </row>
    <row r="1527" spans="137:137" x14ac:dyDescent="0.25">
      <c r="EG1527" s="77">
        <v>89426</v>
      </c>
    </row>
    <row r="1528" spans="137:137" x14ac:dyDescent="0.25">
      <c r="EG1528" s="77">
        <v>89456</v>
      </c>
    </row>
    <row r="1529" spans="137:137" x14ac:dyDescent="0.25">
      <c r="EG1529" s="77">
        <v>89487</v>
      </c>
    </row>
    <row r="1530" spans="137:137" x14ac:dyDescent="0.25">
      <c r="EG1530" s="77">
        <v>89518</v>
      </c>
    </row>
    <row r="1531" spans="137:137" x14ac:dyDescent="0.25">
      <c r="EG1531" s="77">
        <v>89546</v>
      </c>
    </row>
    <row r="1532" spans="137:137" x14ac:dyDescent="0.25">
      <c r="EG1532" s="77">
        <v>89577</v>
      </c>
    </row>
    <row r="1533" spans="137:137" x14ac:dyDescent="0.25">
      <c r="EG1533" s="77">
        <v>89607</v>
      </c>
    </row>
    <row r="1534" spans="137:137" x14ac:dyDescent="0.25">
      <c r="EG1534" s="77">
        <v>89638</v>
      </c>
    </row>
    <row r="1535" spans="137:137" x14ac:dyDescent="0.25">
      <c r="EG1535" s="77">
        <v>89668</v>
      </c>
    </row>
    <row r="1536" spans="137:137" x14ac:dyDescent="0.25">
      <c r="EG1536" s="77">
        <v>89699</v>
      </c>
    </row>
    <row r="1537" spans="137:137" x14ac:dyDescent="0.25">
      <c r="EG1537" s="77">
        <v>89730</v>
      </c>
    </row>
    <row r="1538" spans="137:137" x14ac:dyDescent="0.25">
      <c r="EG1538" s="77">
        <v>89760</v>
      </c>
    </row>
    <row r="1539" spans="137:137" x14ac:dyDescent="0.25">
      <c r="EG1539" s="77">
        <v>89791</v>
      </c>
    </row>
    <row r="1540" spans="137:137" x14ac:dyDescent="0.25">
      <c r="EG1540" s="77">
        <v>89821</v>
      </c>
    </row>
    <row r="1541" spans="137:137" x14ac:dyDescent="0.25">
      <c r="EG1541" s="77">
        <v>89852</v>
      </c>
    </row>
    <row r="1542" spans="137:137" x14ac:dyDescent="0.25">
      <c r="EG1542" s="77">
        <v>89883</v>
      </c>
    </row>
    <row r="1543" spans="137:137" x14ac:dyDescent="0.25">
      <c r="EG1543" s="77">
        <v>89911</v>
      </c>
    </row>
    <row r="1544" spans="137:137" x14ac:dyDescent="0.25">
      <c r="EG1544" s="77">
        <v>89942</v>
      </c>
    </row>
    <row r="1545" spans="137:137" x14ac:dyDescent="0.25">
      <c r="EG1545" s="77">
        <v>89972</v>
      </c>
    </row>
    <row r="1546" spans="137:137" x14ac:dyDescent="0.25">
      <c r="EG1546" s="77">
        <v>90003</v>
      </c>
    </row>
    <row r="1547" spans="137:137" x14ac:dyDescent="0.25">
      <c r="EG1547" s="77">
        <v>90033</v>
      </c>
    </row>
    <row r="1548" spans="137:137" x14ac:dyDescent="0.25">
      <c r="EG1548" s="77">
        <v>90064</v>
      </c>
    </row>
    <row r="1549" spans="137:137" x14ac:dyDescent="0.25">
      <c r="EG1549" s="77">
        <v>90095</v>
      </c>
    </row>
    <row r="1550" spans="137:137" x14ac:dyDescent="0.25">
      <c r="EG1550" s="77">
        <v>90125</v>
      </c>
    </row>
    <row r="1551" spans="137:137" x14ac:dyDescent="0.25">
      <c r="EG1551" s="77">
        <v>90156</v>
      </c>
    </row>
    <row r="1552" spans="137:137" x14ac:dyDescent="0.25">
      <c r="EG1552" s="77">
        <v>90186</v>
      </c>
    </row>
    <row r="1553" spans="137:137" x14ac:dyDescent="0.25">
      <c r="EG1553" s="77">
        <v>90217</v>
      </c>
    </row>
    <row r="1554" spans="137:137" x14ac:dyDescent="0.25">
      <c r="EG1554" s="77">
        <v>90248</v>
      </c>
    </row>
    <row r="1555" spans="137:137" x14ac:dyDescent="0.25">
      <c r="EG1555" s="77">
        <v>90276</v>
      </c>
    </row>
    <row r="1556" spans="137:137" x14ac:dyDescent="0.25">
      <c r="EG1556" s="77">
        <v>90307</v>
      </c>
    </row>
    <row r="1557" spans="137:137" x14ac:dyDescent="0.25">
      <c r="EG1557" s="77">
        <v>90337</v>
      </c>
    </row>
    <row r="1558" spans="137:137" x14ac:dyDescent="0.25">
      <c r="EG1558" s="77">
        <v>90368</v>
      </c>
    </row>
    <row r="1559" spans="137:137" x14ac:dyDescent="0.25">
      <c r="EG1559" s="77">
        <v>90398</v>
      </c>
    </row>
    <row r="1560" spans="137:137" x14ac:dyDescent="0.25">
      <c r="EG1560" s="77">
        <v>90429</v>
      </c>
    </row>
    <row r="1561" spans="137:137" x14ac:dyDescent="0.25">
      <c r="EG1561" s="77">
        <v>90460</v>
      </c>
    </row>
    <row r="1562" spans="137:137" x14ac:dyDescent="0.25">
      <c r="EG1562" s="77">
        <v>90490</v>
      </c>
    </row>
    <row r="1563" spans="137:137" x14ac:dyDescent="0.25">
      <c r="EG1563" s="77">
        <v>90521</v>
      </c>
    </row>
    <row r="1564" spans="137:137" x14ac:dyDescent="0.25">
      <c r="EG1564" s="77">
        <v>90551</v>
      </c>
    </row>
    <row r="1565" spans="137:137" x14ac:dyDescent="0.25">
      <c r="EG1565" s="77">
        <v>90582</v>
      </c>
    </row>
    <row r="1566" spans="137:137" x14ac:dyDescent="0.25">
      <c r="EG1566" s="77">
        <v>90613</v>
      </c>
    </row>
    <row r="1567" spans="137:137" x14ac:dyDescent="0.25">
      <c r="EG1567" s="77">
        <v>90642</v>
      </c>
    </row>
    <row r="1568" spans="137:137" x14ac:dyDescent="0.25">
      <c r="EG1568" s="77">
        <v>90673</v>
      </c>
    </row>
    <row r="1569" spans="137:137" x14ac:dyDescent="0.25">
      <c r="EG1569" s="77">
        <v>90703</v>
      </c>
    </row>
    <row r="1570" spans="137:137" x14ac:dyDescent="0.25">
      <c r="EG1570" s="77">
        <v>90734</v>
      </c>
    </row>
    <row r="1571" spans="137:137" x14ac:dyDescent="0.25">
      <c r="EG1571" s="77">
        <v>90764</v>
      </c>
    </row>
    <row r="1572" spans="137:137" x14ac:dyDescent="0.25">
      <c r="EG1572" s="77">
        <v>90795</v>
      </c>
    </row>
    <row r="1573" spans="137:137" x14ac:dyDescent="0.25">
      <c r="EG1573" s="77">
        <v>90826</v>
      </c>
    </row>
    <row r="1574" spans="137:137" x14ac:dyDescent="0.25">
      <c r="EG1574" s="77">
        <v>90856</v>
      </c>
    </row>
    <row r="1575" spans="137:137" x14ac:dyDescent="0.25">
      <c r="EG1575" s="77">
        <v>90887</v>
      </c>
    </row>
    <row r="1576" spans="137:137" x14ac:dyDescent="0.25">
      <c r="EG1576" s="77">
        <v>90917</v>
      </c>
    </row>
    <row r="1577" spans="137:137" x14ac:dyDescent="0.25">
      <c r="EG1577" s="77">
        <v>90948</v>
      </c>
    </row>
    <row r="1578" spans="137:137" x14ac:dyDescent="0.25">
      <c r="EG1578" s="77">
        <v>90979</v>
      </c>
    </row>
    <row r="1579" spans="137:137" x14ac:dyDescent="0.25">
      <c r="EG1579" s="77">
        <v>91007</v>
      </c>
    </row>
    <row r="1580" spans="137:137" x14ac:dyDescent="0.25">
      <c r="EG1580" s="77">
        <v>91038</v>
      </c>
    </row>
    <row r="1581" spans="137:137" x14ac:dyDescent="0.25">
      <c r="EG1581" s="77">
        <v>91068</v>
      </c>
    </row>
    <row r="1582" spans="137:137" x14ac:dyDescent="0.25">
      <c r="EG1582" s="77">
        <v>91099</v>
      </c>
    </row>
    <row r="1583" spans="137:137" x14ac:dyDescent="0.25">
      <c r="EG1583" s="77">
        <v>91129</v>
      </c>
    </row>
    <row r="1584" spans="137:137" x14ac:dyDescent="0.25">
      <c r="EG1584" s="77">
        <v>91160</v>
      </c>
    </row>
    <row r="1585" spans="137:137" x14ac:dyDescent="0.25">
      <c r="EG1585" s="77">
        <v>91191</v>
      </c>
    </row>
    <row r="1586" spans="137:137" x14ac:dyDescent="0.25">
      <c r="EG1586" s="77">
        <v>91221</v>
      </c>
    </row>
    <row r="1587" spans="137:137" x14ac:dyDescent="0.25">
      <c r="EG1587" s="77">
        <v>91252</v>
      </c>
    </row>
    <row r="1588" spans="137:137" x14ac:dyDescent="0.25">
      <c r="EG1588" s="77">
        <v>91282</v>
      </c>
    </row>
    <row r="1589" spans="137:137" x14ac:dyDescent="0.25">
      <c r="EG1589" s="77">
        <v>91313</v>
      </c>
    </row>
    <row r="1590" spans="137:137" x14ac:dyDescent="0.25">
      <c r="EG1590" s="77">
        <v>91344</v>
      </c>
    </row>
    <row r="1591" spans="137:137" x14ac:dyDescent="0.25">
      <c r="EG1591" s="77">
        <v>91372</v>
      </c>
    </row>
    <row r="1592" spans="137:137" x14ac:dyDescent="0.25">
      <c r="EG1592" s="77">
        <v>91403</v>
      </c>
    </row>
    <row r="1593" spans="137:137" x14ac:dyDescent="0.25">
      <c r="EG1593" s="77">
        <v>91433</v>
      </c>
    </row>
    <row r="1594" spans="137:137" x14ac:dyDescent="0.25">
      <c r="EG1594" s="77">
        <v>91464</v>
      </c>
    </row>
    <row r="1595" spans="137:137" x14ac:dyDescent="0.25">
      <c r="EG1595" s="77">
        <v>91494</v>
      </c>
    </row>
    <row r="1596" spans="137:137" x14ac:dyDescent="0.25">
      <c r="EG1596" s="77">
        <v>91525</v>
      </c>
    </row>
    <row r="1597" spans="137:137" x14ac:dyDescent="0.25">
      <c r="EG1597" s="77">
        <v>91556</v>
      </c>
    </row>
    <row r="1598" spans="137:137" x14ac:dyDescent="0.25">
      <c r="EG1598" s="77">
        <v>91586</v>
      </c>
    </row>
    <row r="1599" spans="137:137" x14ac:dyDescent="0.25">
      <c r="EG1599" s="77">
        <v>91617</v>
      </c>
    </row>
    <row r="1600" spans="137:137" x14ac:dyDescent="0.25">
      <c r="EG1600" s="77">
        <v>91647</v>
      </c>
    </row>
    <row r="1601" spans="137:137" x14ac:dyDescent="0.25">
      <c r="EG1601" s="77">
        <v>91678</v>
      </c>
    </row>
    <row r="1602" spans="137:137" x14ac:dyDescent="0.25">
      <c r="EG1602" s="77">
        <v>91709</v>
      </c>
    </row>
    <row r="1603" spans="137:137" x14ac:dyDescent="0.25">
      <c r="EG1603" s="77">
        <v>91737</v>
      </c>
    </row>
    <row r="1604" spans="137:137" x14ac:dyDescent="0.25">
      <c r="EG1604" s="77">
        <v>91768</v>
      </c>
    </row>
    <row r="1605" spans="137:137" x14ac:dyDescent="0.25">
      <c r="EG1605" s="77">
        <v>91798</v>
      </c>
    </row>
    <row r="1606" spans="137:137" x14ac:dyDescent="0.25">
      <c r="EG1606" s="77">
        <v>91829</v>
      </c>
    </row>
    <row r="1607" spans="137:137" x14ac:dyDescent="0.25">
      <c r="EG1607" s="77">
        <v>91859</v>
      </c>
    </row>
    <row r="1608" spans="137:137" x14ac:dyDescent="0.25">
      <c r="EG1608" s="77">
        <v>91890</v>
      </c>
    </row>
    <row r="1609" spans="137:137" x14ac:dyDescent="0.25">
      <c r="EG1609" s="77">
        <v>91921</v>
      </c>
    </row>
    <row r="1610" spans="137:137" x14ac:dyDescent="0.25">
      <c r="EG1610" s="77">
        <v>91951</v>
      </c>
    </row>
    <row r="1611" spans="137:137" x14ac:dyDescent="0.25">
      <c r="EG1611" s="77">
        <v>91982</v>
      </c>
    </row>
    <row r="1612" spans="137:137" x14ac:dyDescent="0.25">
      <c r="EG1612" s="77">
        <v>92012</v>
      </c>
    </row>
    <row r="1613" spans="137:137" x14ac:dyDescent="0.25">
      <c r="EG1613" s="77">
        <v>92043</v>
      </c>
    </row>
    <row r="1614" spans="137:137" x14ac:dyDescent="0.25">
      <c r="EG1614" s="77">
        <v>92074</v>
      </c>
    </row>
    <row r="1615" spans="137:137" x14ac:dyDescent="0.25">
      <c r="EG1615" s="77">
        <v>92103</v>
      </c>
    </row>
    <row r="1616" spans="137:137" x14ac:dyDescent="0.25">
      <c r="EG1616" s="77">
        <v>92134</v>
      </c>
    </row>
    <row r="1617" spans="137:137" x14ac:dyDescent="0.25">
      <c r="EG1617" s="77">
        <v>92164</v>
      </c>
    </row>
    <row r="1618" spans="137:137" x14ac:dyDescent="0.25">
      <c r="EG1618" s="77">
        <v>92195</v>
      </c>
    </row>
    <row r="1619" spans="137:137" x14ac:dyDescent="0.25">
      <c r="EG1619" s="77">
        <v>92225</v>
      </c>
    </row>
    <row r="1620" spans="137:137" x14ac:dyDescent="0.25">
      <c r="EG1620" s="77">
        <v>92256</v>
      </c>
    </row>
    <row r="1621" spans="137:137" x14ac:dyDescent="0.25">
      <c r="EG1621" s="77">
        <v>92287</v>
      </c>
    </row>
    <row r="1622" spans="137:137" x14ac:dyDescent="0.25">
      <c r="EG1622" s="77">
        <v>92317</v>
      </c>
    </row>
    <row r="1623" spans="137:137" x14ac:dyDescent="0.25">
      <c r="EG1623" s="77">
        <v>92348</v>
      </c>
    </row>
    <row r="1624" spans="137:137" x14ac:dyDescent="0.25">
      <c r="EG1624" s="77">
        <v>92378</v>
      </c>
    </row>
    <row r="1625" spans="137:137" x14ac:dyDescent="0.25">
      <c r="EG1625" s="77">
        <v>92409</v>
      </c>
    </row>
    <row r="1626" spans="137:137" x14ac:dyDescent="0.25">
      <c r="EG1626" s="77">
        <v>92440</v>
      </c>
    </row>
    <row r="1627" spans="137:137" x14ac:dyDescent="0.25">
      <c r="EG1627" s="77">
        <v>92468</v>
      </c>
    </row>
    <row r="1628" spans="137:137" x14ac:dyDescent="0.25">
      <c r="EG1628" s="77">
        <v>92499</v>
      </c>
    </row>
    <row r="1629" spans="137:137" x14ac:dyDescent="0.25">
      <c r="EG1629" s="77">
        <v>92529</v>
      </c>
    </row>
    <row r="1630" spans="137:137" x14ac:dyDescent="0.25">
      <c r="EG1630" s="77">
        <v>92560</v>
      </c>
    </row>
    <row r="1631" spans="137:137" x14ac:dyDescent="0.25">
      <c r="EG1631" s="77">
        <v>92590</v>
      </c>
    </row>
    <row r="1632" spans="137:137" x14ac:dyDescent="0.25">
      <c r="EG1632" s="77">
        <v>92621</v>
      </c>
    </row>
    <row r="1633" spans="137:137" x14ac:dyDescent="0.25">
      <c r="EG1633" s="77">
        <v>92652</v>
      </c>
    </row>
    <row r="1634" spans="137:137" x14ac:dyDescent="0.25">
      <c r="EG1634" s="77">
        <v>92682</v>
      </c>
    </row>
    <row r="1635" spans="137:137" x14ac:dyDescent="0.25">
      <c r="EG1635" s="77">
        <v>92713</v>
      </c>
    </row>
    <row r="1636" spans="137:137" x14ac:dyDescent="0.25">
      <c r="EG1636" s="77">
        <v>92743</v>
      </c>
    </row>
    <row r="1637" spans="137:137" x14ac:dyDescent="0.25">
      <c r="EG1637" s="77">
        <v>92774</v>
      </c>
    </row>
    <row r="1638" spans="137:137" x14ac:dyDescent="0.25">
      <c r="EG1638" s="77">
        <v>92805</v>
      </c>
    </row>
    <row r="1639" spans="137:137" x14ac:dyDescent="0.25">
      <c r="EG1639" s="77">
        <v>92833</v>
      </c>
    </row>
    <row r="1640" spans="137:137" x14ac:dyDescent="0.25">
      <c r="EG1640" s="77">
        <v>92864</v>
      </c>
    </row>
    <row r="1641" spans="137:137" x14ac:dyDescent="0.25">
      <c r="EG1641" s="77">
        <v>92894</v>
      </c>
    </row>
    <row r="1642" spans="137:137" x14ac:dyDescent="0.25">
      <c r="EG1642" s="77">
        <v>92925</v>
      </c>
    </row>
    <row r="1643" spans="137:137" x14ac:dyDescent="0.25">
      <c r="EG1643" s="77">
        <v>92955</v>
      </c>
    </row>
    <row r="1644" spans="137:137" x14ac:dyDescent="0.25">
      <c r="EG1644" s="77">
        <v>92986</v>
      </c>
    </row>
    <row r="1645" spans="137:137" x14ac:dyDescent="0.25">
      <c r="EG1645" s="77">
        <v>93017</v>
      </c>
    </row>
    <row r="1646" spans="137:137" x14ac:dyDescent="0.25">
      <c r="EG1646" s="77">
        <v>93047</v>
      </c>
    </row>
    <row r="1647" spans="137:137" x14ac:dyDescent="0.25">
      <c r="EG1647" s="77">
        <v>93078</v>
      </c>
    </row>
    <row r="1648" spans="137:137" x14ac:dyDescent="0.25">
      <c r="EG1648" s="77">
        <v>93108</v>
      </c>
    </row>
    <row r="1649" spans="137:137" x14ac:dyDescent="0.25">
      <c r="EG1649" s="77">
        <v>93139</v>
      </c>
    </row>
    <row r="1650" spans="137:137" x14ac:dyDescent="0.25">
      <c r="EG1650" s="77">
        <v>93170</v>
      </c>
    </row>
    <row r="1651" spans="137:137" x14ac:dyDescent="0.25">
      <c r="EG1651" s="77">
        <v>93198</v>
      </c>
    </row>
    <row r="1652" spans="137:137" x14ac:dyDescent="0.25">
      <c r="EG1652" s="77">
        <v>93229</v>
      </c>
    </row>
    <row r="1653" spans="137:137" x14ac:dyDescent="0.25">
      <c r="EG1653" s="77">
        <v>93259</v>
      </c>
    </row>
    <row r="1654" spans="137:137" x14ac:dyDescent="0.25">
      <c r="EG1654" s="77">
        <v>93290</v>
      </c>
    </row>
    <row r="1655" spans="137:137" x14ac:dyDescent="0.25">
      <c r="EG1655" s="77">
        <v>93320</v>
      </c>
    </row>
    <row r="1656" spans="137:137" x14ac:dyDescent="0.25">
      <c r="EG1656" s="77">
        <v>93351</v>
      </c>
    </row>
    <row r="1657" spans="137:137" x14ac:dyDescent="0.25">
      <c r="EG1657" s="77">
        <v>93382</v>
      </c>
    </row>
    <row r="1658" spans="137:137" x14ac:dyDescent="0.25">
      <c r="EG1658" s="77">
        <v>93412</v>
      </c>
    </row>
    <row r="1659" spans="137:137" x14ac:dyDescent="0.25">
      <c r="EG1659" s="77">
        <v>93443</v>
      </c>
    </row>
    <row r="1660" spans="137:137" x14ac:dyDescent="0.25">
      <c r="EG1660" s="77">
        <v>93473</v>
      </c>
    </row>
    <row r="1661" spans="137:137" x14ac:dyDescent="0.25">
      <c r="EG1661" s="77">
        <v>93504</v>
      </c>
    </row>
    <row r="1662" spans="137:137" x14ac:dyDescent="0.25">
      <c r="EG1662" s="77">
        <v>93535</v>
      </c>
    </row>
    <row r="1663" spans="137:137" x14ac:dyDescent="0.25">
      <c r="EG1663" s="77">
        <v>93564</v>
      </c>
    </row>
    <row r="1664" spans="137:137" x14ac:dyDescent="0.25">
      <c r="EG1664" s="77">
        <v>93595</v>
      </c>
    </row>
    <row r="1665" spans="137:137" x14ac:dyDescent="0.25">
      <c r="EG1665" s="77">
        <v>93625</v>
      </c>
    </row>
    <row r="1666" spans="137:137" x14ac:dyDescent="0.25">
      <c r="EG1666" s="77">
        <v>93656</v>
      </c>
    </row>
    <row r="1667" spans="137:137" x14ac:dyDescent="0.25">
      <c r="EG1667" s="77">
        <v>93686</v>
      </c>
    </row>
    <row r="1668" spans="137:137" x14ac:dyDescent="0.25">
      <c r="EG1668" s="77">
        <v>93717</v>
      </c>
    </row>
    <row r="1669" spans="137:137" x14ac:dyDescent="0.25">
      <c r="EG1669" s="77">
        <v>93748</v>
      </c>
    </row>
    <row r="1670" spans="137:137" x14ac:dyDescent="0.25">
      <c r="EG1670" s="77">
        <v>93778</v>
      </c>
    </row>
    <row r="1671" spans="137:137" x14ac:dyDescent="0.25">
      <c r="EG1671" s="77">
        <v>93809</v>
      </c>
    </row>
    <row r="1672" spans="137:137" x14ac:dyDescent="0.25">
      <c r="EG1672" s="77">
        <v>93839</v>
      </c>
    </row>
    <row r="1673" spans="137:137" x14ac:dyDescent="0.25">
      <c r="EG1673" s="77">
        <v>93870</v>
      </c>
    </row>
    <row r="1674" spans="137:137" x14ac:dyDescent="0.25">
      <c r="EG1674" s="77">
        <v>93901</v>
      </c>
    </row>
    <row r="1675" spans="137:137" x14ac:dyDescent="0.25">
      <c r="EG1675" s="77">
        <v>93929</v>
      </c>
    </row>
    <row r="1676" spans="137:137" x14ac:dyDescent="0.25">
      <c r="EG1676" s="77">
        <v>93960</v>
      </c>
    </row>
    <row r="1677" spans="137:137" x14ac:dyDescent="0.25">
      <c r="EG1677" s="77">
        <v>93990</v>
      </c>
    </row>
    <row r="1678" spans="137:137" x14ac:dyDescent="0.25">
      <c r="EG1678" s="77">
        <v>94021</v>
      </c>
    </row>
    <row r="1679" spans="137:137" x14ac:dyDescent="0.25">
      <c r="EG1679" s="77">
        <v>94051</v>
      </c>
    </row>
    <row r="1680" spans="137:137" x14ac:dyDescent="0.25">
      <c r="EG1680" s="77">
        <v>94082</v>
      </c>
    </row>
    <row r="1681" spans="137:137" x14ac:dyDescent="0.25">
      <c r="EG1681" s="77">
        <v>94113</v>
      </c>
    </row>
    <row r="1682" spans="137:137" x14ac:dyDescent="0.25">
      <c r="EG1682" s="77">
        <v>94143</v>
      </c>
    </row>
    <row r="1683" spans="137:137" x14ac:dyDescent="0.25">
      <c r="EG1683" s="77">
        <v>94174</v>
      </c>
    </row>
    <row r="1684" spans="137:137" x14ac:dyDescent="0.25">
      <c r="EG1684" s="77">
        <v>94204</v>
      </c>
    </row>
    <row r="1685" spans="137:137" x14ac:dyDescent="0.25">
      <c r="EG1685" s="77">
        <v>94235</v>
      </c>
    </row>
    <row r="1686" spans="137:137" x14ac:dyDescent="0.25">
      <c r="EG1686" s="77">
        <v>94266</v>
      </c>
    </row>
    <row r="1687" spans="137:137" x14ac:dyDescent="0.25">
      <c r="EG1687" s="77">
        <v>94294</v>
      </c>
    </row>
    <row r="1688" spans="137:137" x14ac:dyDescent="0.25">
      <c r="EG1688" s="77">
        <v>94325</v>
      </c>
    </row>
    <row r="1689" spans="137:137" x14ac:dyDescent="0.25">
      <c r="EG1689" s="77">
        <v>94355</v>
      </c>
    </row>
    <row r="1690" spans="137:137" x14ac:dyDescent="0.25">
      <c r="EG1690" s="77">
        <v>94386</v>
      </c>
    </row>
    <row r="1691" spans="137:137" x14ac:dyDescent="0.25">
      <c r="EG1691" s="77">
        <v>94416</v>
      </c>
    </row>
    <row r="1692" spans="137:137" x14ac:dyDescent="0.25">
      <c r="EG1692" s="77">
        <v>94447</v>
      </c>
    </row>
    <row r="1693" spans="137:137" x14ac:dyDescent="0.25">
      <c r="EG1693" s="77">
        <v>94478</v>
      </c>
    </row>
    <row r="1694" spans="137:137" x14ac:dyDescent="0.25">
      <c r="EG1694" s="77">
        <v>94508</v>
      </c>
    </row>
    <row r="1695" spans="137:137" x14ac:dyDescent="0.25">
      <c r="EG1695" s="77">
        <v>94539</v>
      </c>
    </row>
    <row r="1696" spans="137:137" x14ac:dyDescent="0.25">
      <c r="EG1696" s="77">
        <v>94569</v>
      </c>
    </row>
    <row r="1697" spans="137:137" x14ac:dyDescent="0.25">
      <c r="EG1697" s="77">
        <v>94600</v>
      </c>
    </row>
    <row r="1698" spans="137:137" x14ac:dyDescent="0.25">
      <c r="EG1698" s="77">
        <v>94631</v>
      </c>
    </row>
    <row r="1699" spans="137:137" x14ac:dyDescent="0.25">
      <c r="EG1699" s="77">
        <v>94659</v>
      </c>
    </row>
    <row r="1700" spans="137:137" x14ac:dyDescent="0.25">
      <c r="EG1700" s="77">
        <v>94690</v>
      </c>
    </row>
    <row r="1701" spans="137:137" x14ac:dyDescent="0.25">
      <c r="EG1701" s="77">
        <v>94720</v>
      </c>
    </row>
    <row r="1702" spans="137:137" x14ac:dyDescent="0.25">
      <c r="EG1702" s="77">
        <v>94751</v>
      </c>
    </row>
    <row r="1703" spans="137:137" x14ac:dyDescent="0.25">
      <c r="EG1703" s="77">
        <v>94781</v>
      </c>
    </row>
    <row r="1704" spans="137:137" x14ac:dyDescent="0.25">
      <c r="EG1704" s="77">
        <v>94812</v>
      </c>
    </row>
    <row r="1705" spans="137:137" x14ac:dyDescent="0.25">
      <c r="EG1705" s="77">
        <v>94843</v>
      </c>
    </row>
    <row r="1706" spans="137:137" x14ac:dyDescent="0.25">
      <c r="EG1706" s="77">
        <v>94873</v>
      </c>
    </row>
    <row r="1707" spans="137:137" x14ac:dyDescent="0.25">
      <c r="EG1707" s="77">
        <v>94904</v>
      </c>
    </row>
    <row r="1708" spans="137:137" x14ac:dyDescent="0.25">
      <c r="EG1708" s="77">
        <v>94934</v>
      </c>
    </row>
    <row r="1709" spans="137:137" x14ac:dyDescent="0.25">
      <c r="EG1709" s="77">
        <v>94965</v>
      </c>
    </row>
    <row r="1710" spans="137:137" x14ac:dyDescent="0.25">
      <c r="EG1710" s="77">
        <v>94996</v>
      </c>
    </row>
    <row r="1711" spans="137:137" x14ac:dyDescent="0.25">
      <c r="EG1711" s="77">
        <v>95025</v>
      </c>
    </row>
    <row r="1712" spans="137:137" x14ac:dyDescent="0.25">
      <c r="EG1712" s="77">
        <v>95056</v>
      </c>
    </row>
    <row r="1713" spans="137:137" x14ac:dyDescent="0.25">
      <c r="EG1713" s="77">
        <v>95086</v>
      </c>
    </row>
    <row r="1714" spans="137:137" x14ac:dyDescent="0.25">
      <c r="EG1714" s="77">
        <v>95117</v>
      </c>
    </row>
    <row r="1715" spans="137:137" x14ac:dyDescent="0.25">
      <c r="EG1715" s="77">
        <v>95147</v>
      </c>
    </row>
    <row r="1716" spans="137:137" x14ac:dyDescent="0.25">
      <c r="EG1716" s="77">
        <v>95178</v>
      </c>
    </row>
    <row r="1717" spans="137:137" x14ac:dyDescent="0.25">
      <c r="EG1717" s="77">
        <v>95209</v>
      </c>
    </row>
    <row r="1718" spans="137:137" x14ac:dyDescent="0.25">
      <c r="EG1718" s="77">
        <v>95239</v>
      </c>
    </row>
    <row r="1719" spans="137:137" x14ac:dyDescent="0.25">
      <c r="EG1719" s="77">
        <v>95270</v>
      </c>
    </row>
    <row r="1720" spans="137:137" x14ac:dyDescent="0.25">
      <c r="EG1720" s="77">
        <v>95300</v>
      </c>
    </row>
    <row r="1721" spans="137:137" x14ac:dyDescent="0.25">
      <c r="EG1721" s="77">
        <v>95331</v>
      </c>
    </row>
    <row r="1722" spans="137:137" x14ac:dyDescent="0.25">
      <c r="EG1722" s="77">
        <v>95362</v>
      </c>
    </row>
    <row r="1723" spans="137:137" x14ac:dyDescent="0.25">
      <c r="EG1723" s="77">
        <v>95390</v>
      </c>
    </row>
    <row r="1724" spans="137:137" x14ac:dyDescent="0.25">
      <c r="EG1724" s="77">
        <v>95421</v>
      </c>
    </row>
    <row r="1725" spans="137:137" x14ac:dyDescent="0.25">
      <c r="EG1725" s="77">
        <v>95451</v>
      </c>
    </row>
    <row r="1726" spans="137:137" x14ac:dyDescent="0.25">
      <c r="EG1726" s="77">
        <v>95482</v>
      </c>
    </row>
    <row r="1727" spans="137:137" x14ac:dyDescent="0.25">
      <c r="EG1727" s="77">
        <v>95512</v>
      </c>
    </row>
    <row r="1728" spans="137:137" x14ac:dyDescent="0.25">
      <c r="EG1728" s="77">
        <v>95543</v>
      </c>
    </row>
    <row r="1729" spans="137:137" x14ac:dyDescent="0.25">
      <c r="EG1729" s="77">
        <v>95574</v>
      </c>
    </row>
    <row r="1730" spans="137:137" x14ac:dyDescent="0.25">
      <c r="EG1730" s="77">
        <v>95604</v>
      </c>
    </row>
    <row r="1731" spans="137:137" x14ac:dyDescent="0.25">
      <c r="EG1731" s="77">
        <v>95635</v>
      </c>
    </row>
    <row r="1732" spans="137:137" x14ac:dyDescent="0.25">
      <c r="EG1732" s="77">
        <v>95665</v>
      </c>
    </row>
    <row r="1733" spans="137:137" x14ac:dyDescent="0.25">
      <c r="EG1733" s="77">
        <v>95696</v>
      </c>
    </row>
    <row r="1734" spans="137:137" x14ac:dyDescent="0.25">
      <c r="EG1734" s="77">
        <v>95727</v>
      </c>
    </row>
    <row r="1735" spans="137:137" x14ac:dyDescent="0.25">
      <c r="EG1735" s="77">
        <v>95755</v>
      </c>
    </row>
    <row r="1736" spans="137:137" x14ac:dyDescent="0.25">
      <c r="EG1736" s="77">
        <v>95786</v>
      </c>
    </row>
    <row r="1737" spans="137:137" x14ac:dyDescent="0.25">
      <c r="EG1737" s="77">
        <v>95816</v>
      </c>
    </row>
    <row r="1738" spans="137:137" x14ac:dyDescent="0.25">
      <c r="EG1738" s="77">
        <v>95847</v>
      </c>
    </row>
    <row r="1739" spans="137:137" x14ac:dyDescent="0.25">
      <c r="EG1739" s="77">
        <v>95877</v>
      </c>
    </row>
    <row r="1740" spans="137:137" x14ac:dyDescent="0.25">
      <c r="EG1740" s="77">
        <v>95908</v>
      </c>
    </row>
    <row r="1741" spans="137:137" x14ac:dyDescent="0.25">
      <c r="EG1741" s="77">
        <v>95939</v>
      </c>
    </row>
    <row r="1742" spans="137:137" x14ac:dyDescent="0.25">
      <c r="EG1742" s="77">
        <v>95969</v>
      </c>
    </row>
    <row r="1743" spans="137:137" x14ac:dyDescent="0.25">
      <c r="EG1743" s="77">
        <v>96000</v>
      </c>
    </row>
    <row r="1744" spans="137:137" x14ac:dyDescent="0.25">
      <c r="EG1744" s="77">
        <v>96030</v>
      </c>
    </row>
    <row r="1745" spans="137:137" x14ac:dyDescent="0.25">
      <c r="EG1745" s="77">
        <v>96061</v>
      </c>
    </row>
    <row r="1746" spans="137:137" x14ac:dyDescent="0.25">
      <c r="EG1746" s="77">
        <v>96092</v>
      </c>
    </row>
    <row r="1747" spans="137:137" x14ac:dyDescent="0.25">
      <c r="EG1747" s="77">
        <v>96120</v>
      </c>
    </row>
    <row r="1748" spans="137:137" x14ac:dyDescent="0.25">
      <c r="EG1748" s="77">
        <v>96151</v>
      </c>
    </row>
    <row r="1749" spans="137:137" x14ac:dyDescent="0.25">
      <c r="EG1749" s="77">
        <v>96181</v>
      </c>
    </row>
    <row r="1750" spans="137:137" x14ac:dyDescent="0.25">
      <c r="EG1750" s="77">
        <v>96212</v>
      </c>
    </row>
    <row r="1751" spans="137:137" x14ac:dyDescent="0.25">
      <c r="EG1751" s="77">
        <v>96242</v>
      </c>
    </row>
    <row r="1752" spans="137:137" x14ac:dyDescent="0.25">
      <c r="EG1752" s="77">
        <v>96273</v>
      </c>
    </row>
    <row r="1753" spans="137:137" x14ac:dyDescent="0.25">
      <c r="EG1753" s="77">
        <v>96304</v>
      </c>
    </row>
    <row r="1754" spans="137:137" x14ac:dyDescent="0.25">
      <c r="EG1754" s="77">
        <v>96334</v>
      </c>
    </row>
    <row r="1755" spans="137:137" x14ac:dyDescent="0.25">
      <c r="EG1755" s="77">
        <v>96365</v>
      </c>
    </row>
    <row r="1756" spans="137:137" x14ac:dyDescent="0.25">
      <c r="EG1756" s="77">
        <v>96395</v>
      </c>
    </row>
    <row r="1757" spans="137:137" x14ac:dyDescent="0.25">
      <c r="EG1757" s="77">
        <v>96426</v>
      </c>
    </row>
    <row r="1758" spans="137:137" x14ac:dyDescent="0.25">
      <c r="EG1758" s="77">
        <v>96457</v>
      </c>
    </row>
    <row r="1759" spans="137:137" x14ac:dyDescent="0.25">
      <c r="EG1759" s="77">
        <v>96486</v>
      </c>
    </row>
    <row r="1760" spans="137:137" x14ac:dyDescent="0.25">
      <c r="EG1760" s="77">
        <v>96517</v>
      </c>
    </row>
    <row r="1761" spans="137:137" x14ac:dyDescent="0.25">
      <c r="EG1761" s="77">
        <v>96547</v>
      </c>
    </row>
    <row r="1762" spans="137:137" x14ac:dyDescent="0.25">
      <c r="EG1762" s="77">
        <v>96578</v>
      </c>
    </row>
    <row r="1763" spans="137:137" x14ac:dyDescent="0.25">
      <c r="EG1763" s="77">
        <v>96608</v>
      </c>
    </row>
    <row r="1764" spans="137:137" x14ac:dyDescent="0.25">
      <c r="EG1764" s="77">
        <v>96639</v>
      </c>
    </row>
    <row r="1765" spans="137:137" x14ac:dyDescent="0.25">
      <c r="EG1765" s="77">
        <v>96670</v>
      </c>
    </row>
    <row r="1766" spans="137:137" x14ac:dyDescent="0.25">
      <c r="EG1766" s="77">
        <v>96700</v>
      </c>
    </row>
    <row r="1767" spans="137:137" x14ac:dyDescent="0.25">
      <c r="EG1767" s="77">
        <v>96731</v>
      </c>
    </row>
    <row r="1768" spans="137:137" x14ac:dyDescent="0.25">
      <c r="EG1768" s="77">
        <v>96761</v>
      </c>
    </row>
    <row r="1769" spans="137:137" x14ac:dyDescent="0.25">
      <c r="EG1769" s="77">
        <v>96792</v>
      </c>
    </row>
    <row r="1770" spans="137:137" x14ac:dyDescent="0.25">
      <c r="EG1770" s="77">
        <v>96823</v>
      </c>
    </row>
    <row r="1771" spans="137:137" x14ac:dyDescent="0.25">
      <c r="EG1771" s="77">
        <v>96851</v>
      </c>
    </row>
    <row r="1772" spans="137:137" x14ac:dyDescent="0.25">
      <c r="EG1772" s="77">
        <v>96882</v>
      </c>
    </row>
    <row r="1773" spans="137:137" x14ac:dyDescent="0.25">
      <c r="EG1773" s="77">
        <v>96912</v>
      </c>
    </row>
    <row r="1774" spans="137:137" x14ac:dyDescent="0.25">
      <c r="EG1774" s="77">
        <v>96943</v>
      </c>
    </row>
    <row r="1775" spans="137:137" x14ac:dyDescent="0.25">
      <c r="EG1775" s="77">
        <v>96973</v>
      </c>
    </row>
    <row r="1776" spans="137:137" x14ac:dyDescent="0.25">
      <c r="EG1776" s="77">
        <v>97004</v>
      </c>
    </row>
    <row r="1777" spans="137:137" x14ac:dyDescent="0.25">
      <c r="EG1777" s="77">
        <v>97035</v>
      </c>
    </row>
    <row r="1778" spans="137:137" x14ac:dyDescent="0.25">
      <c r="EG1778" s="77">
        <v>97065</v>
      </c>
    </row>
    <row r="1779" spans="137:137" x14ac:dyDescent="0.25">
      <c r="EG1779" s="77">
        <v>97096</v>
      </c>
    </row>
    <row r="1780" spans="137:137" x14ac:dyDescent="0.25">
      <c r="EG1780" s="77">
        <v>97126</v>
      </c>
    </row>
    <row r="1781" spans="137:137" x14ac:dyDescent="0.25">
      <c r="EG1781" s="77">
        <v>97157</v>
      </c>
    </row>
    <row r="1782" spans="137:137" x14ac:dyDescent="0.25">
      <c r="EG1782" s="77">
        <v>97188</v>
      </c>
    </row>
    <row r="1783" spans="137:137" x14ac:dyDescent="0.25">
      <c r="EG1783" s="77">
        <v>97216</v>
      </c>
    </row>
    <row r="1784" spans="137:137" x14ac:dyDescent="0.25">
      <c r="EG1784" s="77">
        <v>97247</v>
      </c>
    </row>
    <row r="1785" spans="137:137" x14ac:dyDescent="0.25">
      <c r="EG1785" s="77">
        <v>97277</v>
      </c>
    </row>
    <row r="1786" spans="137:137" x14ac:dyDescent="0.25">
      <c r="EG1786" s="77">
        <v>97308</v>
      </c>
    </row>
    <row r="1787" spans="137:137" x14ac:dyDescent="0.25">
      <c r="EG1787" s="77">
        <v>97338</v>
      </c>
    </row>
    <row r="1788" spans="137:137" x14ac:dyDescent="0.25">
      <c r="EG1788" s="77">
        <v>97369</v>
      </c>
    </row>
    <row r="1789" spans="137:137" x14ac:dyDescent="0.25">
      <c r="EG1789" s="77">
        <v>97400</v>
      </c>
    </row>
    <row r="1790" spans="137:137" x14ac:dyDescent="0.25">
      <c r="EG1790" s="77">
        <v>97430</v>
      </c>
    </row>
    <row r="1791" spans="137:137" x14ac:dyDescent="0.25">
      <c r="EG1791" s="77">
        <v>97461</v>
      </c>
    </row>
    <row r="1792" spans="137:137" x14ac:dyDescent="0.25">
      <c r="EG1792" s="77">
        <v>97491</v>
      </c>
    </row>
    <row r="1793" spans="137:137" x14ac:dyDescent="0.25">
      <c r="EG1793" s="77">
        <v>97522</v>
      </c>
    </row>
    <row r="1794" spans="137:137" x14ac:dyDescent="0.25">
      <c r="EG1794" s="77">
        <v>97553</v>
      </c>
    </row>
    <row r="1795" spans="137:137" x14ac:dyDescent="0.25">
      <c r="EG1795" s="77">
        <v>97581</v>
      </c>
    </row>
    <row r="1796" spans="137:137" x14ac:dyDescent="0.25">
      <c r="EG1796" s="77">
        <v>97612</v>
      </c>
    </row>
    <row r="1797" spans="137:137" x14ac:dyDescent="0.25">
      <c r="EG1797" s="77">
        <v>97642</v>
      </c>
    </row>
    <row r="1798" spans="137:137" x14ac:dyDescent="0.25">
      <c r="EG1798" s="77">
        <v>97673</v>
      </c>
    </row>
    <row r="1799" spans="137:137" x14ac:dyDescent="0.25">
      <c r="EG1799" s="77">
        <v>97703</v>
      </c>
    </row>
    <row r="1800" spans="137:137" x14ac:dyDescent="0.25">
      <c r="EG1800" s="77">
        <v>97734</v>
      </c>
    </row>
    <row r="1801" spans="137:137" x14ac:dyDescent="0.25">
      <c r="EG1801" s="77">
        <v>97765</v>
      </c>
    </row>
    <row r="1802" spans="137:137" x14ac:dyDescent="0.25">
      <c r="EG1802" s="77">
        <v>97795</v>
      </c>
    </row>
    <row r="1803" spans="137:137" x14ac:dyDescent="0.25">
      <c r="EG1803" s="77">
        <v>97826</v>
      </c>
    </row>
    <row r="1804" spans="137:137" x14ac:dyDescent="0.25">
      <c r="EG1804" s="77">
        <v>97856</v>
      </c>
    </row>
    <row r="1805" spans="137:137" x14ac:dyDescent="0.25">
      <c r="EG1805" s="77">
        <v>97887</v>
      </c>
    </row>
    <row r="1806" spans="137:137" x14ac:dyDescent="0.25">
      <c r="EG1806" s="77">
        <v>97918</v>
      </c>
    </row>
    <row r="1807" spans="137:137" x14ac:dyDescent="0.25">
      <c r="EG1807" s="77">
        <v>97947</v>
      </c>
    </row>
    <row r="1808" spans="137:137" x14ac:dyDescent="0.25">
      <c r="EG1808" s="77">
        <v>97978</v>
      </c>
    </row>
    <row r="1809" spans="137:137" x14ac:dyDescent="0.25">
      <c r="EG1809" s="77">
        <v>98008</v>
      </c>
    </row>
    <row r="1810" spans="137:137" x14ac:dyDescent="0.25">
      <c r="EG1810" s="77">
        <v>98039</v>
      </c>
    </row>
    <row r="1811" spans="137:137" x14ac:dyDescent="0.25">
      <c r="EG1811" s="77">
        <v>98069</v>
      </c>
    </row>
    <row r="1812" spans="137:137" x14ac:dyDescent="0.25">
      <c r="EG1812" s="77">
        <v>98100</v>
      </c>
    </row>
    <row r="1813" spans="137:137" x14ac:dyDescent="0.25">
      <c r="EG1813" s="77">
        <v>98131</v>
      </c>
    </row>
    <row r="1814" spans="137:137" x14ac:dyDescent="0.25">
      <c r="EG1814" s="77">
        <v>98161</v>
      </c>
    </row>
    <row r="1815" spans="137:137" x14ac:dyDescent="0.25">
      <c r="EG1815" s="77">
        <v>98192</v>
      </c>
    </row>
    <row r="1816" spans="137:137" x14ac:dyDescent="0.25">
      <c r="EG1816" s="77">
        <v>98222</v>
      </c>
    </row>
    <row r="1817" spans="137:137" x14ac:dyDescent="0.25">
      <c r="EG1817" s="77">
        <v>98253</v>
      </c>
    </row>
    <row r="1818" spans="137:137" x14ac:dyDescent="0.25">
      <c r="EG1818" s="77">
        <v>98284</v>
      </c>
    </row>
    <row r="1819" spans="137:137" x14ac:dyDescent="0.25">
      <c r="EG1819" s="77">
        <v>98312</v>
      </c>
    </row>
    <row r="1820" spans="137:137" x14ac:dyDescent="0.25">
      <c r="EG1820" s="77">
        <v>98343</v>
      </c>
    </row>
    <row r="1821" spans="137:137" x14ac:dyDescent="0.25">
      <c r="EG1821" s="77">
        <v>98373</v>
      </c>
    </row>
    <row r="1822" spans="137:137" x14ac:dyDescent="0.25">
      <c r="EG1822" s="77">
        <v>98404</v>
      </c>
    </row>
    <row r="1823" spans="137:137" x14ac:dyDescent="0.25">
      <c r="EG1823" s="77">
        <v>98434</v>
      </c>
    </row>
    <row r="1824" spans="137:137" x14ac:dyDescent="0.25">
      <c r="EG1824" s="77">
        <v>98465</v>
      </c>
    </row>
    <row r="1825" spans="137:137" x14ac:dyDescent="0.25">
      <c r="EG1825" s="77">
        <v>98496</v>
      </c>
    </row>
    <row r="1826" spans="137:137" x14ac:dyDescent="0.25">
      <c r="EG1826" s="77">
        <v>98526</v>
      </c>
    </row>
    <row r="1827" spans="137:137" x14ac:dyDescent="0.25">
      <c r="EG1827" s="77">
        <v>98557</v>
      </c>
    </row>
    <row r="1828" spans="137:137" x14ac:dyDescent="0.25">
      <c r="EG1828" s="77">
        <v>98587</v>
      </c>
    </row>
    <row r="1829" spans="137:137" x14ac:dyDescent="0.25">
      <c r="EG1829" s="77">
        <v>98618</v>
      </c>
    </row>
    <row r="1830" spans="137:137" x14ac:dyDescent="0.25">
      <c r="EG1830" s="77">
        <v>98649</v>
      </c>
    </row>
    <row r="1831" spans="137:137" x14ac:dyDescent="0.25">
      <c r="EG1831" s="77">
        <v>98677</v>
      </c>
    </row>
    <row r="1832" spans="137:137" x14ac:dyDescent="0.25">
      <c r="EG1832" s="77">
        <v>98708</v>
      </c>
    </row>
    <row r="1833" spans="137:137" x14ac:dyDescent="0.25">
      <c r="EG1833" s="77">
        <v>98738</v>
      </c>
    </row>
    <row r="1834" spans="137:137" x14ac:dyDescent="0.25">
      <c r="EG1834" s="77">
        <v>98769</v>
      </c>
    </row>
    <row r="1835" spans="137:137" x14ac:dyDescent="0.25">
      <c r="EG1835" s="77">
        <v>98799</v>
      </c>
    </row>
    <row r="1836" spans="137:137" x14ac:dyDescent="0.25">
      <c r="EG1836" s="77">
        <v>98830</v>
      </c>
    </row>
    <row r="1837" spans="137:137" x14ac:dyDescent="0.25">
      <c r="EG1837" s="77">
        <v>98861</v>
      </c>
    </row>
    <row r="1838" spans="137:137" x14ac:dyDescent="0.25">
      <c r="EG1838" s="77">
        <v>98891</v>
      </c>
    </row>
    <row r="1839" spans="137:137" x14ac:dyDescent="0.25">
      <c r="EG1839" s="77">
        <v>98922</v>
      </c>
    </row>
    <row r="1840" spans="137:137" x14ac:dyDescent="0.25">
      <c r="EG1840" s="77">
        <v>98952</v>
      </c>
    </row>
    <row r="1841" spans="137:137" x14ac:dyDescent="0.25">
      <c r="EG1841" s="77">
        <v>98983</v>
      </c>
    </row>
    <row r="1842" spans="137:137" x14ac:dyDescent="0.25">
      <c r="EG1842" s="77">
        <v>99014</v>
      </c>
    </row>
    <row r="1843" spans="137:137" x14ac:dyDescent="0.25">
      <c r="EG1843" s="77">
        <v>99042</v>
      </c>
    </row>
    <row r="1844" spans="137:137" x14ac:dyDescent="0.25">
      <c r="EG1844" s="77">
        <v>99073</v>
      </c>
    </row>
    <row r="1845" spans="137:137" x14ac:dyDescent="0.25">
      <c r="EG1845" s="77">
        <v>99103</v>
      </c>
    </row>
    <row r="1846" spans="137:137" x14ac:dyDescent="0.25">
      <c r="EG1846" s="77">
        <v>99134</v>
      </c>
    </row>
    <row r="1847" spans="137:137" x14ac:dyDescent="0.25">
      <c r="EG1847" s="77">
        <v>99164</v>
      </c>
    </row>
    <row r="1848" spans="137:137" x14ac:dyDescent="0.25">
      <c r="EG1848" s="77">
        <v>99195</v>
      </c>
    </row>
    <row r="1849" spans="137:137" x14ac:dyDescent="0.25">
      <c r="EG1849" s="77">
        <v>99226</v>
      </c>
    </row>
    <row r="1850" spans="137:137" x14ac:dyDescent="0.25">
      <c r="EG1850" s="77">
        <v>99256</v>
      </c>
    </row>
    <row r="1851" spans="137:137" x14ac:dyDescent="0.25">
      <c r="EG1851" s="77">
        <v>99287</v>
      </c>
    </row>
    <row r="1852" spans="137:137" x14ac:dyDescent="0.25">
      <c r="EG1852" s="77">
        <v>99317</v>
      </c>
    </row>
    <row r="1853" spans="137:137" x14ac:dyDescent="0.25">
      <c r="EG1853" s="77">
        <v>99348</v>
      </c>
    </row>
    <row r="1854" spans="137:137" x14ac:dyDescent="0.25">
      <c r="EG1854" s="77">
        <v>99379</v>
      </c>
    </row>
    <row r="1855" spans="137:137" x14ac:dyDescent="0.25">
      <c r="EG1855" s="77">
        <v>99408</v>
      </c>
    </row>
    <row r="1856" spans="137:137" x14ac:dyDescent="0.25">
      <c r="EG1856" s="77">
        <v>99439</v>
      </c>
    </row>
    <row r="1857" spans="137:137" x14ac:dyDescent="0.25">
      <c r="EG1857" s="77">
        <v>99469</v>
      </c>
    </row>
    <row r="1858" spans="137:137" x14ac:dyDescent="0.25">
      <c r="EG1858" s="77">
        <v>99500</v>
      </c>
    </row>
    <row r="1859" spans="137:137" x14ac:dyDescent="0.25">
      <c r="EG1859" s="77">
        <v>99530</v>
      </c>
    </row>
    <row r="1860" spans="137:137" x14ac:dyDescent="0.25">
      <c r="EG1860" s="77">
        <v>99561</v>
      </c>
    </row>
    <row r="1861" spans="137:137" x14ac:dyDescent="0.25">
      <c r="EG1861" s="77">
        <v>99592</v>
      </c>
    </row>
    <row r="1862" spans="137:137" x14ac:dyDescent="0.25">
      <c r="EG1862" s="77">
        <v>99622</v>
      </c>
    </row>
    <row r="1863" spans="137:137" x14ac:dyDescent="0.25">
      <c r="EG1863" s="77">
        <v>99653</v>
      </c>
    </row>
    <row r="1864" spans="137:137" x14ac:dyDescent="0.25">
      <c r="EG1864" s="77">
        <v>99683</v>
      </c>
    </row>
    <row r="1865" spans="137:137" x14ac:dyDescent="0.25">
      <c r="EG1865" s="77">
        <v>99714</v>
      </c>
    </row>
    <row r="1866" spans="137:137" x14ac:dyDescent="0.25">
      <c r="EG1866" s="77">
        <v>99745</v>
      </c>
    </row>
    <row r="1867" spans="137:137" x14ac:dyDescent="0.25">
      <c r="EG1867" s="77">
        <v>99773</v>
      </c>
    </row>
    <row r="1868" spans="137:137" x14ac:dyDescent="0.25">
      <c r="EG1868" s="77">
        <v>99804</v>
      </c>
    </row>
    <row r="1869" spans="137:137" x14ac:dyDescent="0.25">
      <c r="EG1869" s="77">
        <v>99834</v>
      </c>
    </row>
    <row r="1870" spans="137:137" x14ac:dyDescent="0.25">
      <c r="EG1870" s="77">
        <v>99865</v>
      </c>
    </row>
    <row r="1871" spans="137:137" x14ac:dyDescent="0.25">
      <c r="EG1871" s="77">
        <v>99895</v>
      </c>
    </row>
    <row r="1872" spans="137:137" x14ac:dyDescent="0.25">
      <c r="EG1872" s="77">
        <v>99926</v>
      </c>
    </row>
    <row r="1873" spans="137:137" x14ac:dyDescent="0.25">
      <c r="EG1873" s="77">
        <v>99957</v>
      </c>
    </row>
    <row r="1874" spans="137:137" x14ac:dyDescent="0.25">
      <c r="EG1874" s="77">
        <v>99987</v>
      </c>
    </row>
    <row r="1875" spans="137:137" x14ac:dyDescent="0.25">
      <c r="EG1875" s="77">
        <v>100018</v>
      </c>
    </row>
    <row r="1876" spans="137:137" x14ac:dyDescent="0.25">
      <c r="EG1876" s="77">
        <v>100048</v>
      </c>
    </row>
    <row r="1877" spans="137:137" x14ac:dyDescent="0.25">
      <c r="EG1877" s="77">
        <v>100079</v>
      </c>
    </row>
    <row r="1878" spans="137:137" x14ac:dyDescent="0.25">
      <c r="EG1878" s="77">
        <v>100110</v>
      </c>
    </row>
    <row r="1879" spans="137:137" x14ac:dyDescent="0.25">
      <c r="EG1879" s="77">
        <v>100138</v>
      </c>
    </row>
    <row r="1880" spans="137:137" x14ac:dyDescent="0.25">
      <c r="EG1880" s="77">
        <v>100169</v>
      </c>
    </row>
    <row r="1881" spans="137:137" x14ac:dyDescent="0.25">
      <c r="EG1881" s="77">
        <v>100199</v>
      </c>
    </row>
    <row r="1882" spans="137:137" x14ac:dyDescent="0.25">
      <c r="EG1882" s="77">
        <v>100230</v>
      </c>
    </row>
    <row r="1883" spans="137:137" x14ac:dyDescent="0.25">
      <c r="EG1883" s="77">
        <v>100260</v>
      </c>
    </row>
    <row r="1884" spans="137:137" x14ac:dyDescent="0.25">
      <c r="EG1884" s="77">
        <v>100291</v>
      </c>
    </row>
    <row r="1885" spans="137:137" x14ac:dyDescent="0.25">
      <c r="EG1885" s="77">
        <v>100322</v>
      </c>
    </row>
    <row r="1886" spans="137:137" x14ac:dyDescent="0.25">
      <c r="EG1886" s="77">
        <v>100352</v>
      </c>
    </row>
    <row r="1887" spans="137:137" x14ac:dyDescent="0.25">
      <c r="EG1887" s="77">
        <v>100383</v>
      </c>
    </row>
    <row r="1888" spans="137:137" x14ac:dyDescent="0.25">
      <c r="EG1888" s="77">
        <v>100413</v>
      </c>
    </row>
    <row r="1889" spans="137:137" x14ac:dyDescent="0.25">
      <c r="EG1889" s="77">
        <v>100444</v>
      </c>
    </row>
    <row r="1890" spans="137:137" x14ac:dyDescent="0.25">
      <c r="EG1890" s="77">
        <v>100475</v>
      </c>
    </row>
    <row r="1891" spans="137:137" x14ac:dyDescent="0.25">
      <c r="EG1891" s="77">
        <v>100503</v>
      </c>
    </row>
    <row r="1892" spans="137:137" x14ac:dyDescent="0.25">
      <c r="EG1892" s="77">
        <v>100534</v>
      </c>
    </row>
    <row r="1893" spans="137:137" x14ac:dyDescent="0.25">
      <c r="EG1893" s="77">
        <v>100564</v>
      </c>
    </row>
    <row r="1894" spans="137:137" x14ac:dyDescent="0.25">
      <c r="EG1894" s="77">
        <v>100595</v>
      </c>
    </row>
    <row r="1895" spans="137:137" x14ac:dyDescent="0.25">
      <c r="EG1895" s="77">
        <v>100625</v>
      </c>
    </row>
    <row r="1896" spans="137:137" x14ac:dyDescent="0.25">
      <c r="EG1896" s="77">
        <v>100656</v>
      </c>
    </row>
    <row r="1897" spans="137:137" x14ac:dyDescent="0.25">
      <c r="EG1897" s="77">
        <v>100687</v>
      </c>
    </row>
    <row r="1898" spans="137:137" x14ac:dyDescent="0.25">
      <c r="EG1898" s="77">
        <v>100717</v>
      </c>
    </row>
    <row r="1899" spans="137:137" x14ac:dyDescent="0.25">
      <c r="EG1899" s="77">
        <v>100748</v>
      </c>
    </row>
    <row r="1900" spans="137:137" x14ac:dyDescent="0.25">
      <c r="EG1900" s="77">
        <v>100778</v>
      </c>
    </row>
    <row r="1901" spans="137:137" x14ac:dyDescent="0.25">
      <c r="EG1901" s="77">
        <v>100809</v>
      </c>
    </row>
    <row r="1902" spans="137:137" x14ac:dyDescent="0.25">
      <c r="EG1902" s="77">
        <v>100840</v>
      </c>
    </row>
    <row r="1903" spans="137:137" x14ac:dyDescent="0.25">
      <c r="EG1903" s="77">
        <v>100869</v>
      </c>
    </row>
    <row r="1904" spans="137:137" x14ac:dyDescent="0.25">
      <c r="EG1904" s="77">
        <v>100900</v>
      </c>
    </row>
    <row r="1905" spans="137:137" x14ac:dyDescent="0.25">
      <c r="EG1905" s="77">
        <v>100930</v>
      </c>
    </row>
    <row r="1906" spans="137:137" x14ac:dyDescent="0.25">
      <c r="EG1906" s="77">
        <v>100961</v>
      </c>
    </row>
    <row r="1907" spans="137:137" x14ac:dyDescent="0.25">
      <c r="EG1907" s="77">
        <v>100991</v>
      </c>
    </row>
    <row r="1908" spans="137:137" x14ac:dyDescent="0.25">
      <c r="EG1908" s="77">
        <v>101022</v>
      </c>
    </row>
    <row r="1909" spans="137:137" x14ac:dyDescent="0.25">
      <c r="EG1909" s="77">
        <v>101053</v>
      </c>
    </row>
    <row r="1910" spans="137:137" x14ac:dyDescent="0.25">
      <c r="EG1910" s="77">
        <v>101083</v>
      </c>
    </row>
    <row r="1911" spans="137:137" x14ac:dyDescent="0.25">
      <c r="EG1911" s="77">
        <v>101114</v>
      </c>
    </row>
    <row r="1912" spans="137:137" x14ac:dyDescent="0.25">
      <c r="EG1912" s="77">
        <v>101144</v>
      </c>
    </row>
    <row r="1913" spans="137:137" x14ac:dyDescent="0.25">
      <c r="EG1913" s="77">
        <v>101175</v>
      </c>
    </row>
    <row r="1914" spans="137:137" x14ac:dyDescent="0.25">
      <c r="EG1914" s="77">
        <v>101206</v>
      </c>
    </row>
    <row r="1915" spans="137:137" x14ac:dyDescent="0.25">
      <c r="EG1915" s="77">
        <v>101234</v>
      </c>
    </row>
    <row r="1916" spans="137:137" x14ac:dyDescent="0.25">
      <c r="EG1916" s="77">
        <v>101265</v>
      </c>
    </row>
    <row r="1917" spans="137:137" x14ac:dyDescent="0.25">
      <c r="EG1917" s="77">
        <v>101295</v>
      </c>
    </row>
    <row r="1918" spans="137:137" x14ac:dyDescent="0.25">
      <c r="EG1918" s="77">
        <v>101326</v>
      </c>
    </row>
    <row r="1919" spans="137:137" x14ac:dyDescent="0.25">
      <c r="EG1919" s="77">
        <v>101356</v>
      </c>
    </row>
    <row r="1920" spans="137:137" x14ac:dyDescent="0.25">
      <c r="EG1920" s="77">
        <v>101387</v>
      </c>
    </row>
    <row r="1921" spans="137:137" x14ac:dyDescent="0.25">
      <c r="EG1921" s="77">
        <v>101418</v>
      </c>
    </row>
    <row r="1922" spans="137:137" x14ac:dyDescent="0.25">
      <c r="EG1922" s="77">
        <v>101448</v>
      </c>
    </row>
    <row r="1923" spans="137:137" x14ac:dyDescent="0.25">
      <c r="EG1923" s="77">
        <v>101479</v>
      </c>
    </row>
    <row r="1924" spans="137:137" x14ac:dyDescent="0.25">
      <c r="EG1924" s="77">
        <v>101509</v>
      </c>
    </row>
    <row r="1925" spans="137:137" x14ac:dyDescent="0.25">
      <c r="EG1925" s="77">
        <v>101540</v>
      </c>
    </row>
    <row r="1926" spans="137:137" x14ac:dyDescent="0.25">
      <c r="EG1926" s="77">
        <v>101571</v>
      </c>
    </row>
    <row r="1927" spans="137:137" x14ac:dyDescent="0.25">
      <c r="EG1927" s="77">
        <v>101599</v>
      </c>
    </row>
    <row r="1928" spans="137:137" x14ac:dyDescent="0.25">
      <c r="EG1928" s="77">
        <v>101630</v>
      </c>
    </row>
    <row r="1929" spans="137:137" x14ac:dyDescent="0.25">
      <c r="EG1929" s="77">
        <v>101660</v>
      </c>
    </row>
    <row r="1930" spans="137:137" x14ac:dyDescent="0.25">
      <c r="EG1930" s="77">
        <v>101691</v>
      </c>
    </row>
    <row r="1931" spans="137:137" x14ac:dyDescent="0.25">
      <c r="EG1931" s="77">
        <v>101721</v>
      </c>
    </row>
    <row r="1932" spans="137:137" x14ac:dyDescent="0.25">
      <c r="EG1932" s="77">
        <v>101752</v>
      </c>
    </row>
    <row r="1933" spans="137:137" x14ac:dyDescent="0.25">
      <c r="EG1933" s="77">
        <v>101783</v>
      </c>
    </row>
    <row r="1934" spans="137:137" x14ac:dyDescent="0.25">
      <c r="EG1934" s="77">
        <v>101813</v>
      </c>
    </row>
    <row r="1935" spans="137:137" x14ac:dyDescent="0.25">
      <c r="EG1935" s="77">
        <v>101844</v>
      </c>
    </row>
    <row r="1936" spans="137:137" x14ac:dyDescent="0.25">
      <c r="EG1936" s="77">
        <v>101874</v>
      </c>
    </row>
    <row r="1937" spans="137:137" x14ac:dyDescent="0.25">
      <c r="EG1937" s="77">
        <v>101905</v>
      </c>
    </row>
    <row r="1938" spans="137:137" x14ac:dyDescent="0.25">
      <c r="EG1938" s="77">
        <v>101936</v>
      </c>
    </row>
    <row r="1939" spans="137:137" x14ac:dyDescent="0.25">
      <c r="EG1939" s="77">
        <v>101964</v>
      </c>
    </row>
    <row r="1940" spans="137:137" x14ac:dyDescent="0.25">
      <c r="EG1940" s="77">
        <v>101995</v>
      </c>
    </row>
    <row r="1941" spans="137:137" x14ac:dyDescent="0.25">
      <c r="EG1941" s="77">
        <v>102025</v>
      </c>
    </row>
    <row r="1942" spans="137:137" x14ac:dyDescent="0.25">
      <c r="EG1942" s="77">
        <v>102056</v>
      </c>
    </row>
    <row r="1943" spans="137:137" x14ac:dyDescent="0.25">
      <c r="EG1943" s="77">
        <v>102086</v>
      </c>
    </row>
    <row r="1944" spans="137:137" x14ac:dyDescent="0.25">
      <c r="EG1944" s="77">
        <v>102117</v>
      </c>
    </row>
    <row r="1945" spans="137:137" x14ac:dyDescent="0.25">
      <c r="EG1945" s="77">
        <v>102148</v>
      </c>
    </row>
    <row r="1946" spans="137:137" x14ac:dyDescent="0.25">
      <c r="EG1946" s="77">
        <v>102178</v>
      </c>
    </row>
    <row r="1947" spans="137:137" x14ac:dyDescent="0.25">
      <c r="EG1947" s="77">
        <v>102209</v>
      </c>
    </row>
    <row r="1948" spans="137:137" x14ac:dyDescent="0.25">
      <c r="EG1948" s="77">
        <v>102239</v>
      </c>
    </row>
    <row r="1949" spans="137:137" x14ac:dyDescent="0.25">
      <c r="EG1949" s="77">
        <v>102270</v>
      </c>
    </row>
    <row r="1950" spans="137:137" x14ac:dyDescent="0.25">
      <c r="EG1950" s="77">
        <v>102301</v>
      </c>
    </row>
    <row r="1951" spans="137:137" x14ac:dyDescent="0.25">
      <c r="EG1951" s="77">
        <v>102330</v>
      </c>
    </row>
    <row r="1952" spans="137:137" x14ac:dyDescent="0.25">
      <c r="EG1952" s="77">
        <v>102361</v>
      </c>
    </row>
    <row r="1953" spans="137:137" x14ac:dyDescent="0.25">
      <c r="EG1953" s="77">
        <v>102391</v>
      </c>
    </row>
    <row r="1954" spans="137:137" x14ac:dyDescent="0.25">
      <c r="EG1954" s="77">
        <v>102422</v>
      </c>
    </row>
    <row r="1955" spans="137:137" x14ac:dyDescent="0.25">
      <c r="EG1955" s="77">
        <v>102452</v>
      </c>
    </row>
    <row r="1956" spans="137:137" x14ac:dyDescent="0.25">
      <c r="EG1956" s="77">
        <v>102483</v>
      </c>
    </row>
    <row r="1957" spans="137:137" x14ac:dyDescent="0.25">
      <c r="EG1957" s="77">
        <v>102514</v>
      </c>
    </row>
    <row r="1958" spans="137:137" x14ac:dyDescent="0.25">
      <c r="EG1958" s="77">
        <v>102544</v>
      </c>
    </row>
    <row r="1959" spans="137:137" x14ac:dyDescent="0.25">
      <c r="EG1959" s="77">
        <v>102575</v>
      </c>
    </row>
    <row r="1960" spans="137:137" x14ac:dyDescent="0.25">
      <c r="EG1960" s="77">
        <v>102605</v>
      </c>
    </row>
    <row r="1961" spans="137:137" x14ac:dyDescent="0.25">
      <c r="EG1961" s="77">
        <v>102636</v>
      </c>
    </row>
    <row r="1962" spans="137:137" x14ac:dyDescent="0.25">
      <c r="EG1962" s="77">
        <v>102667</v>
      </c>
    </row>
    <row r="1963" spans="137:137" x14ac:dyDescent="0.25">
      <c r="EG1963" s="77">
        <v>102695</v>
      </c>
    </row>
    <row r="1964" spans="137:137" x14ac:dyDescent="0.25">
      <c r="EG1964" s="77">
        <v>102726</v>
      </c>
    </row>
    <row r="1965" spans="137:137" x14ac:dyDescent="0.25">
      <c r="EG1965" s="77">
        <v>102756</v>
      </c>
    </row>
    <row r="1966" spans="137:137" x14ac:dyDescent="0.25">
      <c r="EG1966" s="77">
        <v>102787</v>
      </c>
    </row>
    <row r="1967" spans="137:137" x14ac:dyDescent="0.25">
      <c r="EG1967" s="77">
        <v>102817</v>
      </c>
    </row>
    <row r="1968" spans="137:137" x14ac:dyDescent="0.25">
      <c r="EG1968" s="77">
        <v>102848</v>
      </c>
    </row>
    <row r="1969" spans="137:137" x14ac:dyDescent="0.25">
      <c r="EG1969" s="77">
        <v>102879</v>
      </c>
    </row>
    <row r="1970" spans="137:137" x14ac:dyDescent="0.25">
      <c r="EG1970" s="77">
        <v>102909</v>
      </c>
    </row>
    <row r="1971" spans="137:137" x14ac:dyDescent="0.25">
      <c r="EG1971" s="77">
        <v>102940</v>
      </c>
    </row>
    <row r="1972" spans="137:137" x14ac:dyDescent="0.25">
      <c r="EG1972" s="77">
        <v>102970</v>
      </c>
    </row>
    <row r="1973" spans="137:137" x14ac:dyDescent="0.25">
      <c r="EG1973" s="77">
        <v>103001</v>
      </c>
    </row>
    <row r="1974" spans="137:137" x14ac:dyDescent="0.25">
      <c r="EG1974" s="77">
        <v>103032</v>
      </c>
    </row>
    <row r="1975" spans="137:137" x14ac:dyDescent="0.25">
      <c r="EG1975" s="77">
        <v>103060</v>
      </c>
    </row>
    <row r="1976" spans="137:137" x14ac:dyDescent="0.25">
      <c r="EG1976" s="77">
        <v>103091</v>
      </c>
    </row>
    <row r="1977" spans="137:137" x14ac:dyDescent="0.25">
      <c r="EG1977" s="77">
        <v>103121</v>
      </c>
    </row>
    <row r="1978" spans="137:137" x14ac:dyDescent="0.25">
      <c r="EG1978" s="77">
        <v>103152</v>
      </c>
    </row>
    <row r="1979" spans="137:137" x14ac:dyDescent="0.25">
      <c r="EG1979" s="77">
        <v>103182</v>
      </c>
    </row>
    <row r="1980" spans="137:137" x14ac:dyDescent="0.25">
      <c r="EG1980" s="77">
        <v>103213</v>
      </c>
    </row>
    <row r="1981" spans="137:137" x14ac:dyDescent="0.25">
      <c r="EG1981" s="77">
        <v>103244</v>
      </c>
    </row>
    <row r="1982" spans="137:137" x14ac:dyDescent="0.25">
      <c r="EG1982" s="77">
        <v>103274</v>
      </c>
    </row>
    <row r="1983" spans="137:137" x14ac:dyDescent="0.25">
      <c r="EG1983" s="77">
        <v>103305</v>
      </c>
    </row>
    <row r="1984" spans="137:137" x14ac:dyDescent="0.25">
      <c r="EG1984" s="77">
        <v>103335</v>
      </c>
    </row>
    <row r="1985" spans="137:137" x14ac:dyDescent="0.25">
      <c r="EG1985" s="77">
        <v>103366</v>
      </c>
    </row>
    <row r="1986" spans="137:137" x14ac:dyDescent="0.25">
      <c r="EG1986" s="77">
        <v>103397</v>
      </c>
    </row>
    <row r="1987" spans="137:137" x14ac:dyDescent="0.25">
      <c r="EG1987" s="77">
        <v>103425</v>
      </c>
    </row>
    <row r="1988" spans="137:137" x14ac:dyDescent="0.25">
      <c r="EG1988" s="77">
        <v>103456</v>
      </c>
    </row>
    <row r="1989" spans="137:137" x14ac:dyDescent="0.25">
      <c r="EG1989" s="77">
        <v>103486</v>
      </c>
    </row>
    <row r="1990" spans="137:137" x14ac:dyDescent="0.25">
      <c r="EG1990" s="77">
        <v>103517</v>
      </c>
    </row>
    <row r="1991" spans="137:137" x14ac:dyDescent="0.25">
      <c r="EG1991" s="77">
        <v>103547</v>
      </c>
    </row>
    <row r="1992" spans="137:137" x14ac:dyDescent="0.25">
      <c r="EG1992" s="77">
        <v>103578</v>
      </c>
    </row>
    <row r="1993" spans="137:137" x14ac:dyDescent="0.25">
      <c r="EG1993" s="77">
        <v>103609</v>
      </c>
    </row>
    <row r="1994" spans="137:137" x14ac:dyDescent="0.25">
      <c r="EG1994" s="77">
        <v>103639</v>
      </c>
    </row>
    <row r="1995" spans="137:137" x14ac:dyDescent="0.25">
      <c r="EG1995" s="77">
        <v>103670</v>
      </c>
    </row>
    <row r="1996" spans="137:137" x14ac:dyDescent="0.25">
      <c r="EG1996" s="77">
        <v>103700</v>
      </c>
    </row>
    <row r="1997" spans="137:137" x14ac:dyDescent="0.25">
      <c r="EG1997" s="77">
        <v>103731</v>
      </c>
    </row>
    <row r="1998" spans="137:137" x14ac:dyDescent="0.25">
      <c r="EG1998" s="77">
        <v>103762</v>
      </c>
    </row>
    <row r="1999" spans="137:137" x14ac:dyDescent="0.25">
      <c r="EG1999" s="77">
        <v>103791</v>
      </c>
    </row>
    <row r="2000" spans="137:137" x14ac:dyDescent="0.25">
      <c r="EG2000" s="77">
        <v>103822</v>
      </c>
    </row>
    <row r="2001" spans="137:137" x14ac:dyDescent="0.25">
      <c r="EG2001" s="77">
        <v>103852</v>
      </c>
    </row>
    <row r="2002" spans="137:137" x14ac:dyDescent="0.25">
      <c r="EG2002" s="77">
        <v>103883</v>
      </c>
    </row>
    <row r="2003" spans="137:137" x14ac:dyDescent="0.25">
      <c r="EG2003" s="77">
        <v>103913</v>
      </c>
    </row>
    <row r="2004" spans="137:137" x14ac:dyDescent="0.25">
      <c r="EG2004" s="77">
        <v>103944</v>
      </c>
    </row>
    <row r="2005" spans="137:137" x14ac:dyDescent="0.25">
      <c r="EG2005" s="77">
        <v>103975</v>
      </c>
    </row>
    <row r="2006" spans="137:137" x14ac:dyDescent="0.25">
      <c r="EG2006" s="77">
        <v>104005</v>
      </c>
    </row>
    <row r="2007" spans="137:137" x14ac:dyDescent="0.25">
      <c r="EG2007" s="77">
        <v>104036</v>
      </c>
    </row>
    <row r="2008" spans="137:137" x14ac:dyDescent="0.25">
      <c r="EG2008" s="77">
        <v>104066</v>
      </c>
    </row>
    <row r="2009" spans="137:137" x14ac:dyDescent="0.25">
      <c r="EG2009" s="77">
        <v>104097</v>
      </c>
    </row>
    <row r="2010" spans="137:137" x14ac:dyDescent="0.25">
      <c r="EG2010" s="77">
        <v>104128</v>
      </c>
    </row>
    <row r="2011" spans="137:137" x14ac:dyDescent="0.25">
      <c r="EG2011" s="77">
        <v>104156</v>
      </c>
    </row>
    <row r="2012" spans="137:137" x14ac:dyDescent="0.25">
      <c r="EG2012" s="77">
        <v>104187</v>
      </c>
    </row>
    <row r="2013" spans="137:137" x14ac:dyDescent="0.25">
      <c r="EG2013" s="77">
        <v>104217</v>
      </c>
    </row>
    <row r="2014" spans="137:137" x14ac:dyDescent="0.25">
      <c r="EG2014" s="77">
        <v>104248</v>
      </c>
    </row>
    <row r="2015" spans="137:137" x14ac:dyDescent="0.25">
      <c r="EG2015" s="77">
        <v>104278</v>
      </c>
    </row>
    <row r="2016" spans="137:137" x14ac:dyDescent="0.25">
      <c r="EG2016" s="77">
        <v>104309</v>
      </c>
    </row>
    <row r="2017" spans="137:137" x14ac:dyDescent="0.25">
      <c r="EG2017" s="77">
        <v>104340</v>
      </c>
    </row>
    <row r="2018" spans="137:137" x14ac:dyDescent="0.25">
      <c r="EG2018" s="77">
        <v>104370</v>
      </c>
    </row>
    <row r="2019" spans="137:137" x14ac:dyDescent="0.25">
      <c r="EG2019" s="77">
        <v>104401</v>
      </c>
    </row>
    <row r="2020" spans="137:137" x14ac:dyDescent="0.25">
      <c r="EG2020" s="77">
        <v>104431</v>
      </c>
    </row>
    <row r="2021" spans="137:137" x14ac:dyDescent="0.25">
      <c r="EG2021" s="77">
        <v>104462</v>
      </c>
    </row>
    <row r="2022" spans="137:137" x14ac:dyDescent="0.25">
      <c r="EG2022" s="77">
        <v>104493</v>
      </c>
    </row>
    <row r="2023" spans="137:137" x14ac:dyDescent="0.25">
      <c r="EG2023" s="77">
        <v>104521</v>
      </c>
    </row>
    <row r="2024" spans="137:137" x14ac:dyDescent="0.25">
      <c r="EG2024" s="77">
        <v>104552</v>
      </c>
    </row>
    <row r="2025" spans="137:137" x14ac:dyDescent="0.25">
      <c r="EG2025" s="77">
        <v>104582</v>
      </c>
    </row>
    <row r="2026" spans="137:137" x14ac:dyDescent="0.25">
      <c r="EG2026" s="77">
        <v>104613</v>
      </c>
    </row>
    <row r="2027" spans="137:137" x14ac:dyDescent="0.25">
      <c r="EG2027" s="77">
        <v>104643</v>
      </c>
    </row>
    <row r="2028" spans="137:137" x14ac:dyDescent="0.25">
      <c r="EG2028" s="77">
        <v>104674</v>
      </c>
    </row>
    <row r="2029" spans="137:137" x14ac:dyDescent="0.25">
      <c r="EG2029" s="77">
        <v>104705</v>
      </c>
    </row>
    <row r="2030" spans="137:137" x14ac:dyDescent="0.25">
      <c r="EG2030" s="77">
        <v>104735</v>
      </c>
    </row>
    <row r="2031" spans="137:137" x14ac:dyDescent="0.25">
      <c r="EG2031" s="77">
        <v>104766</v>
      </c>
    </row>
    <row r="2032" spans="137:137" x14ac:dyDescent="0.25">
      <c r="EG2032" s="77">
        <v>104796</v>
      </c>
    </row>
    <row r="2033" spans="137:137" x14ac:dyDescent="0.25">
      <c r="EG2033" s="77">
        <v>104827</v>
      </c>
    </row>
    <row r="2034" spans="137:137" x14ac:dyDescent="0.25">
      <c r="EG2034" s="77">
        <v>104858</v>
      </c>
    </row>
    <row r="2035" spans="137:137" x14ac:dyDescent="0.25">
      <c r="EG2035" s="77">
        <v>104886</v>
      </c>
    </row>
    <row r="2036" spans="137:137" x14ac:dyDescent="0.25">
      <c r="EG2036" s="77">
        <v>104917</v>
      </c>
    </row>
    <row r="2037" spans="137:137" x14ac:dyDescent="0.25">
      <c r="EG2037" s="77">
        <v>104947</v>
      </c>
    </row>
    <row r="2038" spans="137:137" x14ac:dyDescent="0.25">
      <c r="EG2038" s="77">
        <v>104978</v>
      </c>
    </row>
    <row r="2039" spans="137:137" x14ac:dyDescent="0.25">
      <c r="EG2039" s="77">
        <v>105008</v>
      </c>
    </row>
    <row r="2040" spans="137:137" x14ac:dyDescent="0.25">
      <c r="EG2040" s="77">
        <v>105039</v>
      </c>
    </row>
    <row r="2041" spans="137:137" x14ac:dyDescent="0.25">
      <c r="EG2041" s="77">
        <v>105070</v>
      </c>
    </row>
    <row r="2042" spans="137:137" x14ac:dyDescent="0.25">
      <c r="EG2042" s="77">
        <v>105100</v>
      </c>
    </row>
    <row r="2043" spans="137:137" x14ac:dyDescent="0.25">
      <c r="EG2043" s="77">
        <v>105131</v>
      </c>
    </row>
    <row r="2044" spans="137:137" x14ac:dyDescent="0.25">
      <c r="EG2044" s="77">
        <v>105161</v>
      </c>
    </row>
    <row r="2045" spans="137:137" x14ac:dyDescent="0.25">
      <c r="EG2045" s="77">
        <v>105192</v>
      </c>
    </row>
    <row r="2046" spans="137:137" x14ac:dyDescent="0.25">
      <c r="EG2046" s="77">
        <v>105223</v>
      </c>
    </row>
    <row r="2047" spans="137:137" x14ac:dyDescent="0.25">
      <c r="EG2047" s="77">
        <v>105252</v>
      </c>
    </row>
    <row r="2048" spans="137:137" x14ac:dyDescent="0.25">
      <c r="EG2048" s="77">
        <v>105283</v>
      </c>
    </row>
    <row r="2049" spans="137:137" x14ac:dyDescent="0.25">
      <c r="EG2049" s="77">
        <v>105313</v>
      </c>
    </row>
    <row r="2050" spans="137:137" x14ac:dyDescent="0.25">
      <c r="EG2050" s="77">
        <v>105344</v>
      </c>
    </row>
    <row r="2051" spans="137:137" x14ac:dyDescent="0.25">
      <c r="EG2051" s="77">
        <v>105374</v>
      </c>
    </row>
    <row r="2052" spans="137:137" x14ac:dyDescent="0.25">
      <c r="EG2052" s="77">
        <v>105405</v>
      </c>
    </row>
    <row r="2053" spans="137:137" x14ac:dyDescent="0.25">
      <c r="EG2053" s="77">
        <v>105436</v>
      </c>
    </row>
    <row r="2054" spans="137:137" x14ac:dyDescent="0.25">
      <c r="EG2054" s="77">
        <v>105466</v>
      </c>
    </row>
    <row r="2055" spans="137:137" x14ac:dyDescent="0.25">
      <c r="EG2055" s="77">
        <v>105497</v>
      </c>
    </row>
    <row r="2056" spans="137:137" x14ac:dyDescent="0.25">
      <c r="EG2056" s="77">
        <v>105527</v>
      </c>
    </row>
    <row r="2057" spans="137:137" x14ac:dyDescent="0.25">
      <c r="EG2057" s="77">
        <v>105558</v>
      </c>
    </row>
    <row r="2058" spans="137:137" x14ac:dyDescent="0.25">
      <c r="EG2058" s="77">
        <v>105589</v>
      </c>
    </row>
    <row r="2059" spans="137:137" x14ac:dyDescent="0.25">
      <c r="EG2059" s="77">
        <v>105617</v>
      </c>
    </row>
    <row r="2060" spans="137:137" x14ac:dyDescent="0.25">
      <c r="EG2060" s="77">
        <v>105648</v>
      </c>
    </row>
    <row r="2061" spans="137:137" x14ac:dyDescent="0.25">
      <c r="EG2061" s="77">
        <v>105678</v>
      </c>
    </row>
    <row r="2062" spans="137:137" x14ac:dyDescent="0.25">
      <c r="EG2062" s="77">
        <v>105709</v>
      </c>
    </row>
    <row r="2063" spans="137:137" x14ac:dyDescent="0.25">
      <c r="EG2063" s="77">
        <v>105739</v>
      </c>
    </row>
    <row r="2064" spans="137:137" x14ac:dyDescent="0.25">
      <c r="EG2064" s="77">
        <v>105770</v>
      </c>
    </row>
    <row r="2065" spans="137:137" x14ac:dyDescent="0.25">
      <c r="EG2065" s="77">
        <v>105801</v>
      </c>
    </row>
    <row r="2066" spans="137:137" x14ac:dyDescent="0.25">
      <c r="EG2066" s="77">
        <v>105831</v>
      </c>
    </row>
    <row r="2067" spans="137:137" x14ac:dyDescent="0.25">
      <c r="EG2067" s="77">
        <v>105862</v>
      </c>
    </row>
    <row r="2068" spans="137:137" x14ac:dyDescent="0.25">
      <c r="EG2068" s="77">
        <v>105892</v>
      </c>
    </row>
    <row r="2069" spans="137:137" x14ac:dyDescent="0.25">
      <c r="EG2069" s="77">
        <v>105923</v>
      </c>
    </row>
    <row r="2070" spans="137:137" x14ac:dyDescent="0.25">
      <c r="EG2070" s="77">
        <v>105954</v>
      </c>
    </row>
    <row r="2071" spans="137:137" x14ac:dyDescent="0.25">
      <c r="EG2071" s="77">
        <v>105982</v>
      </c>
    </row>
    <row r="2072" spans="137:137" x14ac:dyDescent="0.25">
      <c r="EG2072" s="77">
        <v>106013</v>
      </c>
    </row>
    <row r="2073" spans="137:137" x14ac:dyDescent="0.25">
      <c r="EG2073" s="77">
        <v>106043</v>
      </c>
    </row>
    <row r="2074" spans="137:137" x14ac:dyDescent="0.25">
      <c r="EG2074" s="77">
        <v>106074</v>
      </c>
    </row>
    <row r="2075" spans="137:137" x14ac:dyDescent="0.25">
      <c r="EG2075" s="77">
        <v>106104</v>
      </c>
    </row>
    <row r="2076" spans="137:137" x14ac:dyDescent="0.25">
      <c r="EG2076" s="77">
        <v>106135</v>
      </c>
    </row>
    <row r="2077" spans="137:137" x14ac:dyDescent="0.25">
      <c r="EG2077" s="77">
        <v>106166</v>
      </c>
    </row>
    <row r="2078" spans="137:137" x14ac:dyDescent="0.25">
      <c r="EG2078" s="77">
        <v>106196</v>
      </c>
    </row>
    <row r="2079" spans="137:137" x14ac:dyDescent="0.25">
      <c r="EG2079" s="77">
        <v>106227</v>
      </c>
    </row>
    <row r="2080" spans="137:137" x14ac:dyDescent="0.25">
      <c r="EG2080" s="77">
        <v>106257</v>
      </c>
    </row>
    <row r="2081" spans="137:137" x14ac:dyDescent="0.25">
      <c r="EG2081" s="77">
        <v>106288</v>
      </c>
    </row>
    <row r="2082" spans="137:137" x14ac:dyDescent="0.25">
      <c r="EG2082" s="77">
        <v>106319</v>
      </c>
    </row>
    <row r="2083" spans="137:137" x14ac:dyDescent="0.25">
      <c r="EG2083" s="77">
        <v>106347</v>
      </c>
    </row>
    <row r="2084" spans="137:137" x14ac:dyDescent="0.25">
      <c r="EG2084" s="77">
        <v>106378</v>
      </c>
    </row>
    <row r="2085" spans="137:137" x14ac:dyDescent="0.25">
      <c r="EG2085" s="77">
        <v>106408</v>
      </c>
    </row>
    <row r="2086" spans="137:137" x14ac:dyDescent="0.25">
      <c r="EG2086" s="77">
        <v>106439</v>
      </c>
    </row>
    <row r="2087" spans="137:137" x14ac:dyDescent="0.25">
      <c r="EG2087" s="77">
        <v>106469</v>
      </c>
    </row>
    <row r="2088" spans="137:137" x14ac:dyDescent="0.25">
      <c r="EG2088" s="77">
        <v>106500</v>
      </c>
    </row>
    <row r="2089" spans="137:137" x14ac:dyDescent="0.25">
      <c r="EG2089" s="77">
        <v>106531</v>
      </c>
    </row>
    <row r="2090" spans="137:137" x14ac:dyDescent="0.25">
      <c r="EG2090" s="77">
        <v>106561</v>
      </c>
    </row>
    <row r="2091" spans="137:137" x14ac:dyDescent="0.25">
      <c r="EG2091" s="77">
        <v>106592</v>
      </c>
    </row>
    <row r="2092" spans="137:137" x14ac:dyDescent="0.25">
      <c r="EG2092" s="77">
        <v>106622</v>
      </c>
    </row>
    <row r="2093" spans="137:137" x14ac:dyDescent="0.25">
      <c r="EG2093" s="77">
        <v>106653</v>
      </c>
    </row>
    <row r="2094" spans="137:137" x14ac:dyDescent="0.25">
      <c r="EG2094" s="77">
        <v>106684</v>
      </c>
    </row>
    <row r="2095" spans="137:137" x14ac:dyDescent="0.25">
      <c r="EG2095" s="77">
        <v>106713</v>
      </c>
    </row>
    <row r="2096" spans="137:137" x14ac:dyDescent="0.25">
      <c r="EG2096" s="77">
        <v>106744</v>
      </c>
    </row>
    <row r="2097" spans="137:137" x14ac:dyDescent="0.25">
      <c r="EG2097" s="77">
        <v>106774</v>
      </c>
    </row>
    <row r="2098" spans="137:137" x14ac:dyDescent="0.25">
      <c r="EG2098" s="77">
        <v>106805</v>
      </c>
    </row>
    <row r="2099" spans="137:137" x14ac:dyDescent="0.25">
      <c r="EG2099" s="77">
        <v>106835</v>
      </c>
    </row>
    <row r="2100" spans="137:137" x14ac:dyDescent="0.25">
      <c r="EG2100" s="77">
        <v>106866</v>
      </c>
    </row>
    <row r="2101" spans="137:137" x14ac:dyDescent="0.25">
      <c r="EG2101" s="77">
        <v>106897</v>
      </c>
    </row>
    <row r="2102" spans="137:137" x14ac:dyDescent="0.25">
      <c r="EG2102" s="77">
        <v>106927</v>
      </c>
    </row>
    <row r="2103" spans="137:137" x14ac:dyDescent="0.25">
      <c r="EG2103" s="77">
        <v>106958</v>
      </c>
    </row>
    <row r="2104" spans="137:137" x14ac:dyDescent="0.25">
      <c r="EG2104" s="77">
        <v>106988</v>
      </c>
    </row>
    <row r="2105" spans="137:137" x14ac:dyDescent="0.25">
      <c r="EG2105" s="77">
        <v>107019</v>
      </c>
    </row>
    <row r="2106" spans="137:137" x14ac:dyDescent="0.25">
      <c r="EG2106" s="77">
        <v>107050</v>
      </c>
    </row>
    <row r="2107" spans="137:137" x14ac:dyDescent="0.25">
      <c r="EG2107" s="77">
        <v>107078</v>
      </c>
    </row>
    <row r="2108" spans="137:137" x14ac:dyDescent="0.25">
      <c r="EG2108" s="77">
        <v>107109</v>
      </c>
    </row>
    <row r="2109" spans="137:137" x14ac:dyDescent="0.25">
      <c r="EG2109" s="77">
        <v>107139</v>
      </c>
    </row>
    <row r="2110" spans="137:137" x14ac:dyDescent="0.25">
      <c r="EG2110" s="77">
        <v>107170</v>
      </c>
    </row>
    <row r="2111" spans="137:137" x14ac:dyDescent="0.25">
      <c r="EG2111" s="77">
        <v>107200</v>
      </c>
    </row>
    <row r="2112" spans="137:137" x14ac:dyDescent="0.25">
      <c r="EG2112" s="77">
        <v>107231</v>
      </c>
    </row>
    <row r="2113" spans="137:137" x14ac:dyDescent="0.25">
      <c r="EG2113" s="77">
        <v>107262</v>
      </c>
    </row>
    <row r="2114" spans="137:137" x14ac:dyDescent="0.25">
      <c r="EG2114" s="77">
        <v>107292</v>
      </c>
    </row>
    <row r="2115" spans="137:137" x14ac:dyDescent="0.25">
      <c r="EG2115" s="77">
        <v>107323</v>
      </c>
    </row>
    <row r="2116" spans="137:137" x14ac:dyDescent="0.25">
      <c r="EG2116" s="77">
        <v>107353</v>
      </c>
    </row>
    <row r="2117" spans="137:137" x14ac:dyDescent="0.25">
      <c r="EG2117" s="77">
        <v>107384</v>
      </c>
    </row>
    <row r="2118" spans="137:137" x14ac:dyDescent="0.25">
      <c r="EG2118" s="77">
        <v>107415</v>
      </c>
    </row>
    <row r="2119" spans="137:137" x14ac:dyDescent="0.25">
      <c r="EG2119" s="77">
        <v>107443</v>
      </c>
    </row>
    <row r="2120" spans="137:137" x14ac:dyDescent="0.25">
      <c r="EG2120" s="77">
        <v>107474</v>
      </c>
    </row>
    <row r="2121" spans="137:137" x14ac:dyDescent="0.25">
      <c r="EG2121" s="77">
        <v>107504</v>
      </c>
    </row>
    <row r="2122" spans="137:137" x14ac:dyDescent="0.25">
      <c r="EG2122" s="77">
        <v>107535</v>
      </c>
    </row>
    <row r="2123" spans="137:137" x14ac:dyDescent="0.25">
      <c r="EG2123" s="77">
        <v>107565</v>
      </c>
    </row>
    <row r="2124" spans="137:137" x14ac:dyDescent="0.25">
      <c r="EG2124" s="77">
        <v>107596</v>
      </c>
    </row>
    <row r="2125" spans="137:137" x14ac:dyDescent="0.25">
      <c r="EG2125" s="77">
        <v>107627</v>
      </c>
    </row>
    <row r="2126" spans="137:137" x14ac:dyDescent="0.25">
      <c r="EG2126" s="77">
        <v>107657</v>
      </c>
    </row>
    <row r="2127" spans="137:137" x14ac:dyDescent="0.25">
      <c r="EG2127" s="77">
        <v>107688</v>
      </c>
    </row>
    <row r="2128" spans="137:137" x14ac:dyDescent="0.25">
      <c r="EG2128" s="77">
        <v>107718</v>
      </c>
    </row>
    <row r="2129" spans="137:137" x14ac:dyDescent="0.25">
      <c r="EG2129" s="77">
        <v>107749</v>
      </c>
    </row>
    <row r="2130" spans="137:137" x14ac:dyDescent="0.25">
      <c r="EG2130" s="77">
        <v>107780</v>
      </c>
    </row>
    <row r="2131" spans="137:137" x14ac:dyDescent="0.25">
      <c r="EG2131" s="77">
        <v>107808</v>
      </c>
    </row>
    <row r="2132" spans="137:137" x14ac:dyDescent="0.25">
      <c r="EG2132" s="77">
        <v>107839</v>
      </c>
    </row>
    <row r="2133" spans="137:137" x14ac:dyDescent="0.25">
      <c r="EG2133" s="77">
        <v>107869</v>
      </c>
    </row>
    <row r="2134" spans="137:137" x14ac:dyDescent="0.25">
      <c r="EG2134" s="77">
        <v>107900</v>
      </c>
    </row>
    <row r="2135" spans="137:137" x14ac:dyDescent="0.25">
      <c r="EG2135" s="77">
        <v>107930</v>
      </c>
    </row>
    <row r="2136" spans="137:137" x14ac:dyDescent="0.25">
      <c r="EG2136" s="77">
        <v>107961</v>
      </c>
    </row>
    <row r="2137" spans="137:137" x14ac:dyDescent="0.25">
      <c r="EG2137" s="77">
        <v>107992</v>
      </c>
    </row>
    <row r="2138" spans="137:137" x14ac:dyDescent="0.25">
      <c r="EG2138" s="77">
        <v>108022</v>
      </c>
    </row>
    <row r="2139" spans="137:137" x14ac:dyDescent="0.25">
      <c r="EG2139" s="77">
        <v>108053</v>
      </c>
    </row>
    <row r="2140" spans="137:137" x14ac:dyDescent="0.25">
      <c r="EG2140" s="77">
        <v>108083</v>
      </c>
    </row>
    <row r="2141" spans="137:137" x14ac:dyDescent="0.25">
      <c r="EG2141" s="77">
        <v>108114</v>
      </c>
    </row>
    <row r="2142" spans="137:137" x14ac:dyDescent="0.25">
      <c r="EG2142" s="77">
        <v>108145</v>
      </c>
    </row>
    <row r="2143" spans="137:137" x14ac:dyDescent="0.25">
      <c r="EG2143" s="77">
        <v>108174</v>
      </c>
    </row>
    <row r="2144" spans="137:137" x14ac:dyDescent="0.25">
      <c r="EG2144" s="77">
        <v>108205</v>
      </c>
    </row>
    <row r="2145" spans="137:137" x14ac:dyDescent="0.25">
      <c r="EG2145" s="77">
        <v>108235</v>
      </c>
    </row>
    <row r="2146" spans="137:137" x14ac:dyDescent="0.25">
      <c r="EG2146" s="77">
        <v>108266</v>
      </c>
    </row>
    <row r="2147" spans="137:137" x14ac:dyDescent="0.25">
      <c r="EG2147" s="77">
        <v>108296</v>
      </c>
    </row>
    <row r="2148" spans="137:137" x14ac:dyDescent="0.25">
      <c r="EG2148" s="77">
        <v>108327</v>
      </c>
    </row>
    <row r="2149" spans="137:137" x14ac:dyDescent="0.25">
      <c r="EG2149" s="77">
        <v>108358</v>
      </c>
    </row>
    <row r="2150" spans="137:137" x14ac:dyDescent="0.25">
      <c r="EG2150" s="77">
        <v>108388</v>
      </c>
    </row>
    <row r="2151" spans="137:137" x14ac:dyDescent="0.25">
      <c r="EG2151" s="77">
        <v>108419</v>
      </c>
    </row>
    <row r="2152" spans="137:137" x14ac:dyDescent="0.25">
      <c r="EG2152" s="77">
        <v>108449</v>
      </c>
    </row>
    <row r="2153" spans="137:137" x14ac:dyDescent="0.25">
      <c r="EG2153" s="77">
        <v>108480</v>
      </c>
    </row>
    <row r="2154" spans="137:137" x14ac:dyDescent="0.25">
      <c r="EG2154" s="77">
        <v>108511</v>
      </c>
    </row>
    <row r="2155" spans="137:137" x14ac:dyDescent="0.25">
      <c r="EG2155" s="77">
        <v>108539</v>
      </c>
    </row>
    <row r="2156" spans="137:137" x14ac:dyDescent="0.25">
      <c r="EG2156" s="77">
        <v>108570</v>
      </c>
    </row>
    <row r="2157" spans="137:137" x14ac:dyDescent="0.25">
      <c r="EG2157" s="77">
        <v>108600</v>
      </c>
    </row>
    <row r="2158" spans="137:137" x14ac:dyDescent="0.25">
      <c r="EG2158" s="77">
        <v>108631</v>
      </c>
    </row>
    <row r="2159" spans="137:137" x14ac:dyDescent="0.25">
      <c r="EG2159" s="77">
        <v>108661</v>
      </c>
    </row>
    <row r="2160" spans="137:137" x14ac:dyDescent="0.25">
      <c r="EG2160" s="77">
        <v>108692</v>
      </c>
    </row>
    <row r="2161" spans="137:137" x14ac:dyDescent="0.25">
      <c r="EG2161" s="77">
        <v>108723</v>
      </c>
    </row>
    <row r="2162" spans="137:137" x14ac:dyDescent="0.25">
      <c r="EG2162" s="77">
        <v>108753</v>
      </c>
    </row>
    <row r="2163" spans="137:137" x14ac:dyDescent="0.25">
      <c r="EG2163" s="77">
        <v>108784</v>
      </c>
    </row>
    <row r="2164" spans="137:137" x14ac:dyDescent="0.25">
      <c r="EG2164" s="77">
        <v>108814</v>
      </c>
    </row>
    <row r="2165" spans="137:137" x14ac:dyDescent="0.25">
      <c r="EG2165" s="77">
        <v>108845</v>
      </c>
    </row>
    <row r="2166" spans="137:137" x14ac:dyDescent="0.25">
      <c r="EG2166" s="77">
        <v>108876</v>
      </c>
    </row>
    <row r="2167" spans="137:137" x14ac:dyDescent="0.25">
      <c r="EG2167" s="77">
        <v>108904</v>
      </c>
    </row>
    <row r="2168" spans="137:137" x14ac:dyDescent="0.25">
      <c r="EG2168" s="77">
        <v>108935</v>
      </c>
    </row>
    <row r="2169" spans="137:137" x14ac:dyDescent="0.25">
      <c r="EG2169" s="77">
        <v>108965</v>
      </c>
    </row>
    <row r="2170" spans="137:137" x14ac:dyDescent="0.25">
      <c r="EG2170" s="77">
        <v>108996</v>
      </c>
    </row>
    <row r="2171" spans="137:137" x14ac:dyDescent="0.25">
      <c r="EG2171" s="77">
        <v>109026</v>
      </c>
    </row>
    <row r="2172" spans="137:137" x14ac:dyDescent="0.25">
      <c r="EG2172" s="77">
        <v>109057</v>
      </c>
    </row>
    <row r="2173" spans="137:137" x14ac:dyDescent="0.25">
      <c r="EG2173" s="77">
        <v>109088</v>
      </c>
    </row>
    <row r="2174" spans="137:137" x14ac:dyDescent="0.25">
      <c r="EG2174" s="77">
        <v>109118</v>
      </c>
    </row>
    <row r="2175" spans="137:137" x14ac:dyDescent="0.25">
      <c r="EG2175" s="77">
        <v>109149</v>
      </c>
    </row>
    <row r="2176" spans="137:137" x14ac:dyDescent="0.25">
      <c r="EG2176" s="77">
        <v>109179</v>
      </c>
    </row>
    <row r="2177" spans="137:137" x14ac:dyDescent="0.25">
      <c r="EG2177" s="77">
        <v>109210</v>
      </c>
    </row>
    <row r="2178" spans="137:137" x14ac:dyDescent="0.25">
      <c r="EG2178" s="77">
        <v>109241</v>
      </c>
    </row>
    <row r="2179" spans="137:137" x14ac:dyDescent="0.25">
      <c r="EG2179" s="77">
        <v>109269</v>
      </c>
    </row>
    <row r="2180" spans="137:137" x14ac:dyDescent="0.25">
      <c r="EG2180" s="77">
        <v>109300</v>
      </c>
    </row>
    <row r="2181" spans="137:137" x14ac:dyDescent="0.25">
      <c r="EG2181" s="77">
        <v>109330</v>
      </c>
    </row>
    <row r="2182" spans="137:137" x14ac:dyDescent="0.25">
      <c r="EG2182" s="77">
        <v>109361</v>
      </c>
    </row>
    <row r="2183" spans="137:137" x14ac:dyDescent="0.25">
      <c r="EG2183" s="77">
        <v>109391</v>
      </c>
    </row>
    <row r="2184" spans="137:137" x14ac:dyDescent="0.25">
      <c r="EG2184" s="77">
        <v>109422</v>
      </c>
    </row>
    <row r="2185" spans="137:137" x14ac:dyDescent="0.25">
      <c r="EG2185" s="77">
        <v>109453</v>
      </c>
    </row>
    <row r="2186" spans="137:137" x14ac:dyDescent="0.25">
      <c r="EG2186" s="77">
        <v>109483</v>
      </c>
    </row>
    <row r="2187" spans="137:137" x14ac:dyDescent="0.25">
      <c r="EG2187" s="77">
        <v>109514</v>
      </c>
    </row>
    <row r="2188" spans="137:137" x14ac:dyDescent="0.25">
      <c r="EG2188" s="77">
        <v>109544</v>
      </c>
    </row>
    <row r="2189" spans="137:137" x14ac:dyDescent="0.25">
      <c r="EG2189" s="77">
        <v>109575</v>
      </c>
    </row>
    <row r="2190" spans="137:137" x14ac:dyDescent="0.25">
      <c r="EG2190" s="77">
        <v>109606</v>
      </c>
    </row>
    <row r="2191" spans="137:137" x14ac:dyDescent="0.25">
      <c r="EG2191" s="77">
        <v>109634</v>
      </c>
    </row>
    <row r="2192" spans="137:137" x14ac:dyDescent="0.25">
      <c r="EG2192" s="77">
        <v>109665</v>
      </c>
    </row>
    <row r="2193" spans="137:137" x14ac:dyDescent="0.25">
      <c r="EG2193" s="77">
        <v>109695</v>
      </c>
    </row>
    <row r="2194" spans="137:137" x14ac:dyDescent="0.25">
      <c r="EG2194" s="77">
        <v>109726</v>
      </c>
    </row>
    <row r="2195" spans="137:137" x14ac:dyDescent="0.25">
      <c r="EG2195" s="77">
        <v>109756</v>
      </c>
    </row>
    <row r="2196" spans="137:137" x14ac:dyDescent="0.25">
      <c r="EG2196" s="77">
        <v>109787</v>
      </c>
    </row>
    <row r="2197" spans="137:137" x14ac:dyDescent="0.25">
      <c r="EG2197" s="77">
        <v>109818</v>
      </c>
    </row>
    <row r="2198" spans="137:137" x14ac:dyDescent="0.25">
      <c r="EG2198" s="77">
        <v>109848</v>
      </c>
    </row>
    <row r="2199" spans="137:137" x14ac:dyDescent="0.25">
      <c r="EG2199" s="77">
        <v>109879</v>
      </c>
    </row>
    <row r="2200" spans="137:137" x14ac:dyDescent="0.25">
      <c r="EG2200" s="77">
        <v>109909</v>
      </c>
    </row>
    <row r="2201" spans="137:137" x14ac:dyDescent="0.25">
      <c r="EG2201" s="77">
        <v>109940</v>
      </c>
    </row>
    <row r="2202" spans="137:137" x14ac:dyDescent="0.25">
      <c r="EG2202" s="77">
        <v>109971</v>
      </c>
    </row>
    <row r="2203" spans="137:137" x14ac:dyDescent="0.25">
      <c r="EG2203" s="77">
        <v>109999</v>
      </c>
    </row>
    <row r="2204" spans="137:137" x14ac:dyDescent="0.25">
      <c r="EG2204" s="77">
        <v>110030</v>
      </c>
    </row>
    <row r="2205" spans="137:137" x14ac:dyDescent="0.25">
      <c r="EG2205" s="77">
        <v>110060</v>
      </c>
    </row>
    <row r="2206" spans="137:137" x14ac:dyDescent="0.25">
      <c r="EG2206" s="77">
        <v>110091</v>
      </c>
    </row>
    <row r="2207" spans="137:137" x14ac:dyDescent="0.25">
      <c r="EG2207" s="77">
        <v>110121</v>
      </c>
    </row>
    <row r="2208" spans="137:137" x14ac:dyDescent="0.25">
      <c r="EG2208" s="77">
        <v>110152</v>
      </c>
    </row>
    <row r="2209" spans="137:137" x14ac:dyDescent="0.25">
      <c r="EG2209" s="77">
        <v>110183</v>
      </c>
    </row>
    <row r="2210" spans="137:137" x14ac:dyDescent="0.25">
      <c r="EG2210" s="77">
        <v>110213</v>
      </c>
    </row>
    <row r="2211" spans="137:137" x14ac:dyDescent="0.25">
      <c r="EG2211" s="77">
        <v>110244</v>
      </c>
    </row>
    <row r="2212" spans="137:137" x14ac:dyDescent="0.25">
      <c r="EG2212" s="77">
        <v>110274</v>
      </c>
    </row>
    <row r="2213" spans="137:137" x14ac:dyDescent="0.25">
      <c r="EG2213" s="77">
        <v>110305</v>
      </c>
    </row>
    <row r="2214" spans="137:137" x14ac:dyDescent="0.25">
      <c r="EG2214" s="77">
        <v>110336</v>
      </c>
    </row>
    <row r="2215" spans="137:137" x14ac:dyDescent="0.25">
      <c r="EG2215" s="77">
        <v>110364</v>
      </c>
    </row>
    <row r="2216" spans="137:137" x14ac:dyDescent="0.25">
      <c r="EG2216" s="77">
        <v>110395</v>
      </c>
    </row>
    <row r="2217" spans="137:137" x14ac:dyDescent="0.25">
      <c r="EG2217" s="77">
        <v>110425</v>
      </c>
    </row>
    <row r="2218" spans="137:137" x14ac:dyDescent="0.25">
      <c r="EG2218" s="77">
        <v>110456</v>
      </c>
    </row>
    <row r="2219" spans="137:137" x14ac:dyDescent="0.25">
      <c r="EG2219" s="77">
        <v>110486</v>
      </c>
    </row>
    <row r="2220" spans="137:137" x14ac:dyDescent="0.25">
      <c r="EG2220" s="77">
        <v>110517</v>
      </c>
    </row>
    <row r="2221" spans="137:137" x14ac:dyDescent="0.25">
      <c r="EG2221" s="77">
        <v>110548</v>
      </c>
    </row>
    <row r="2222" spans="137:137" x14ac:dyDescent="0.25">
      <c r="EG2222" s="77">
        <v>110578</v>
      </c>
    </row>
    <row r="2223" spans="137:137" x14ac:dyDescent="0.25">
      <c r="EG2223" s="77">
        <v>110609</v>
      </c>
    </row>
    <row r="2224" spans="137:137" x14ac:dyDescent="0.25">
      <c r="EG2224" s="77">
        <v>110639</v>
      </c>
    </row>
    <row r="2225" spans="137:137" x14ac:dyDescent="0.25">
      <c r="EG2225" s="77">
        <v>110670</v>
      </c>
    </row>
    <row r="2226" spans="137:137" x14ac:dyDescent="0.25">
      <c r="EG2226" s="77">
        <v>110701</v>
      </c>
    </row>
    <row r="2227" spans="137:137" x14ac:dyDescent="0.25">
      <c r="EG2227" s="77">
        <v>110729</v>
      </c>
    </row>
    <row r="2228" spans="137:137" x14ac:dyDescent="0.25">
      <c r="EG2228" s="77">
        <v>110760</v>
      </c>
    </row>
    <row r="2229" spans="137:137" x14ac:dyDescent="0.25">
      <c r="EG2229" s="77">
        <v>110790</v>
      </c>
    </row>
    <row r="2230" spans="137:137" x14ac:dyDescent="0.25">
      <c r="EG2230" s="77">
        <v>110821</v>
      </c>
    </row>
    <row r="2231" spans="137:137" x14ac:dyDescent="0.25">
      <c r="EG2231" s="77">
        <v>110851</v>
      </c>
    </row>
    <row r="2232" spans="137:137" x14ac:dyDescent="0.25">
      <c r="EG2232" s="77">
        <v>110882</v>
      </c>
    </row>
    <row r="2233" spans="137:137" x14ac:dyDescent="0.25">
      <c r="EG2233" s="77">
        <v>110913</v>
      </c>
    </row>
    <row r="2234" spans="137:137" x14ac:dyDescent="0.25">
      <c r="EG2234" s="77">
        <v>110943</v>
      </c>
    </row>
    <row r="2235" spans="137:137" x14ac:dyDescent="0.25">
      <c r="EG2235" s="77">
        <v>110974</v>
      </c>
    </row>
    <row r="2236" spans="137:137" x14ac:dyDescent="0.25">
      <c r="EG2236" s="77">
        <v>111004</v>
      </c>
    </row>
    <row r="2237" spans="137:137" x14ac:dyDescent="0.25">
      <c r="EG2237" s="77">
        <v>111035</v>
      </c>
    </row>
    <row r="2238" spans="137:137" x14ac:dyDescent="0.25">
      <c r="EG2238" s="77">
        <v>111066</v>
      </c>
    </row>
    <row r="2239" spans="137:137" x14ac:dyDescent="0.25">
      <c r="EG2239" s="77">
        <v>111095</v>
      </c>
    </row>
    <row r="2240" spans="137:137" x14ac:dyDescent="0.25">
      <c r="EG2240" s="77">
        <v>111126</v>
      </c>
    </row>
    <row r="2241" spans="137:137" x14ac:dyDescent="0.25">
      <c r="EG2241" s="77">
        <v>111156</v>
      </c>
    </row>
    <row r="2242" spans="137:137" x14ac:dyDescent="0.25">
      <c r="EG2242" s="77">
        <v>111187</v>
      </c>
    </row>
    <row r="2243" spans="137:137" x14ac:dyDescent="0.25">
      <c r="EG2243" s="77">
        <v>111217</v>
      </c>
    </row>
    <row r="2244" spans="137:137" x14ac:dyDescent="0.25">
      <c r="EG2244" s="77">
        <v>111248</v>
      </c>
    </row>
    <row r="2245" spans="137:137" x14ac:dyDescent="0.25">
      <c r="EG2245" s="77">
        <v>111279</v>
      </c>
    </row>
    <row r="2246" spans="137:137" x14ac:dyDescent="0.25">
      <c r="EG2246" s="77">
        <v>111309</v>
      </c>
    </row>
    <row r="2247" spans="137:137" x14ac:dyDescent="0.25">
      <c r="EG2247" s="77">
        <v>111340</v>
      </c>
    </row>
    <row r="2248" spans="137:137" x14ac:dyDescent="0.25">
      <c r="EG2248" s="77">
        <v>111370</v>
      </c>
    </row>
    <row r="2249" spans="137:137" x14ac:dyDescent="0.25">
      <c r="EG2249" s="77">
        <v>111401</v>
      </c>
    </row>
    <row r="2250" spans="137:137" x14ac:dyDescent="0.25">
      <c r="EG2250" s="77">
        <v>111432</v>
      </c>
    </row>
    <row r="2251" spans="137:137" x14ac:dyDescent="0.25">
      <c r="EG2251" s="77">
        <v>111460</v>
      </c>
    </row>
    <row r="2252" spans="137:137" x14ac:dyDescent="0.25">
      <c r="EG2252" s="77">
        <v>111491</v>
      </c>
    </row>
    <row r="2253" spans="137:137" x14ac:dyDescent="0.25">
      <c r="EG2253" s="77">
        <v>111521</v>
      </c>
    </row>
    <row r="2254" spans="137:137" x14ac:dyDescent="0.25">
      <c r="EG2254" s="77">
        <v>111552</v>
      </c>
    </row>
    <row r="2255" spans="137:137" x14ac:dyDescent="0.25">
      <c r="EG2255" s="77">
        <v>111582</v>
      </c>
    </row>
    <row r="2256" spans="137:137" x14ac:dyDescent="0.25">
      <c r="EG2256" s="77">
        <v>111613</v>
      </c>
    </row>
    <row r="2257" spans="137:137" x14ac:dyDescent="0.25">
      <c r="EG2257" s="77">
        <v>111644</v>
      </c>
    </row>
    <row r="2258" spans="137:137" x14ac:dyDescent="0.25">
      <c r="EG2258" s="77">
        <v>111674</v>
      </c>
    </row>
    <row r="2259" spans="137:137" x14ac:dyDescent="0.25">
      <c r="EG2259" s="77">
        <v>111705</v>
      </c>
    </row>
    <row r="2260" spans="137:137" x14ac:dyDescent="0.25">
      <c r="EG2260" s="77">
        <v>111735</v>
      </c>
    </row>
    <row r="2261" spans="137:137" x14ac:dyDescent="0.25">
      <c r="EG2261" s="77">
        <v>111766</v>
      </c>
    </row>
    <row r="2262" spans="137:137" x14ac:dyDescent="0.25">
      <c r="EG2262" s="77">
        <v>111797</v>
      </c>
    </row>
    <row r="2263" spans="137:137" x14ac:dyDescent="0.25">
      <c r="EG2263" s="77">
        <v>111825</v>
      </c>
    </row>
    <row r="2264" spans="137:137" x14ac:dyDescent="0.25">
      <c r="EG2264" s="77">
        <v>111856</v>
      </c>
    </row>
    <row r="2265" spans="137:137" x14ac:dyDescent="0.25">
      <c r="EG2265" s="77">
        <v>111886</v>
      </c>
    </row>
    <row r="2266" spans="137:137" x14ac:dyDescent="0.25">
      <c r="EG2266" s="77">
        <v>111917</v>
      </c>
    </row>
    <row r="2267" spans="137:137" x14ac:dyDescent="0.25">
      <c r="EG2267" s="77">
        <v>111947</v>
      </c>
    </row>
    <row r="2268" spans="137:137" x14ac:dyDescent="0.25">
      <c r="EG2268" s="77">
        <v>111978</v>
      </c>
    </row>
    <row r="2269" spans="137:137" x14ac:dyDescent="0.25">
      <c r="EG2269" s="77">
        <v>112009</v>
      </c>
    </row>
    <row r="2270" spans="137:137" x14ac:dyDescent="0.25">
      <c r="EG2270" s="77">
        <v>112039</v>
      </c>
    </row>
    <row r="2271" spans="137:137" x14ac:dyDescent="0.25">
      <c r="EG2271" s="77">
        <v>112070</v>
      </c>
    </row>
    <row r="2272" spans="137:137" x14ac:dyDescent="0.25">
      <c r="EG2272" s="77">
        <v>112100</v>
      </c>
    </row>
    <row r="2273" spans="137:137" x14ac:dyDescent="0.25">
      <c r="EG2273" s="77">
        <v>112131</v>
      </c>
    </row>
    <row r="2274" spans="137:137" x14ac:dyDescent="0.25">
      <c r="EG2274" s="77">
        <v>112162</v>
      </c>
    </row>
    <row r="2275" spans="137:137" x14ac:dyDescent="0.25">
      <c r="EG2275" s="77">
        <v>112190</v>
      </c>
    </row>
    <row r="2276" spans="137:137" x14ac:dyDescent="0.25">
      <c r="EG2276" s="77">
        <v>112221</v>
      </c>
    </row>
    <row r="2277" spans="137:137" x14ac:dyDescent="0.25">
      <c r="EG2277" s="77">
        <v>112251</v>
      </c>
    </row>
    <row r="2278" spans="137:137" x14ac:dyDescent="0.25">
      <c r="EG2278" s="77">
        <v>112282</v>
      </c>
    </row>
    <row r="2279" spans="137:137" x14ac:dyDescent="0.25">
      <c r="EG2279" s="77">
        <v>112312</v>
      </c>
    </row>
    <row r="2280" spans="137:137" x14ac:dyDescent="0.25">
      <c r="EG2280" s="77">
        <v>112343</v>
      </c>
    </row>
    <row r="2281" spans="137:137" x14ac:dyDescent="0.25">
      <c r="EG2281" s="77">
        <v>112374</v>
      </c>
    </row>
    <row r="2282" spans="137:137" x14ac:dyDescent="0.25">
      <c r="EG2282" s="77">
        <v>112404</v>
      </c>
    </row>
    <row r="2283" spans="137:137" x14ac:dyDescent="0.25">
      <c r="EG2283" s="77">
        <v>112435</v>
      </c>
    </row>
    <row r="2284" spans="137:137" x14ac:dyDescent="0.25">
      <c r="EG2284" s="77">
        <v>112465</v>
      </c>
    </row>
    <row r="2285" spans="137:137" x14ac:dyDescent="0.25">
      <c r="EG2285" s="77">
        <v>112496</v>
      </c>
    </row>
    <row r="2286" spans="137:137" x14ac:dyDescent="0.25">
      <c r="EG2286" s="77">
        <v>112527</v>
      </c>
    </row>
    <row r="2287" spans="137:137" x14ac:dyDescent="0.25">
      <c r="EG2287" s="77">
        <v>112556</v>
      </c>
    </row>
    <row r="2288" spans="137:137" x14ac:dyDescent="0.25">
      <c r="EG2288" s="77">
        <v>112587</v>
      </c>
    </row>
    <row r="2289" spans="137:137" x14ac:dyDescent="0.25">
      <c r="EG2289" s="77">
        <v>112617</v>
      </c>
    </row>
    <row r="2290" spans="137:137" x14ac:dyDescent="0.25">
      <c r="EG2290" s="77">
        <v>112648</v>
      </c>
    </row>
    <row r="2291" spans="137:137" x14ac:dyDescent="0.25">
      <c r="EG2291" s="77">
        <v>112678</v>
      </c>
    </row>
    <row r="2292" spans="137:137" x14ac:dyDescent="0.25">
      <c r="EG2292" s="77">
        <v>112709</v>
      </c>
    </row>
    <row r="2293" spans="137:137" x14ac:dyDescent="0.25">
      <c r="EG2293" s="77">
        <v>112740</v>
      </c>
    </row>
    <row r="2294" spans="137:137" x14ac:dyDescent="0.25">
      <c r="EG2294" s="77">
        <v>112770</v>
      </c>
    </row>
    <row r="2295" spans="137:137" x14ac:dyDescent="0.25">
      <c r="EG2295" s="77">
        <v>112801</v>
      </c>
    </row>
    <row r="2296" spans="137:137" x14ac:dyDescent="0.25">
      <c r="EG2296" s="77">
        <v>112831</v>
      </c>
    </row>
    <row r="2297" spans="137:137" x14ac:dyDescent="0.25">
      <c r="EG2297" s="77">
        <v>112862</v>
      </c>
    </row>
    <row r="2298" spans="137:137" x14ac:dyDescent="0.25">
      <c r="EG2298" s="77">
        <v>112893</v>
      </c>
    </row>
    <row r="2299" spans="137:137" x14ac:dyDescent="0.25">
      <c r="EG2299" s="77">
        <v>112921</v>
      </c>
    </row>
    <row r="2300" spans="137:137" x14ac:dyDescent="0.25">
      <c r="EG2300" s="77">
        <v>112952</v>
      </c>
    </row>
    <row r="2301" spans="137:137" x14ac:dyDescent="0.25">
      <c r="EG2301" s="77">
        <v>112982</v>
      </c>
    </row>
    <row r="2302" spans="137:137" x14ac:dyDescent="0.25">
      <c r="EG2302" s="77">
        <v>113013</v>
      </c>
    </row>
    <row r="2303" spans="137:137" x14ac:dyDescent="0.25">
      <c r="EG2303" s="77">
        <v>113043</v>
      </c>
    </row>
    <row r="2304" spans="137:137" x14ac:dyDescent="0.25">
      <c r="EG2304" s="77">
        <v>113074</v>
      </c>
    </row>
    <row r="2305" spans="137:137" x14ac:dyDescent="0.25">
      <c r="EG2305" s="77">
        <v>113105</v>
      </c>
    </row>
    <row r="2306" spans="137:137" x14ac:dyDescent="0.25">
      <c r="EG2306" s="77">
        <v>113135</v>
      </c>
    </row>
    <row r="2307" spans="137:137" x14ac:dyDescent="0.25">
      <c r="EG2307" s="77">
        <v>113166</v>
      </c>
    </row>
    <row r="2308" spans="137:137" x14ac:dyDescent="0.25">
      <c r="EG2308" s="77">
        <v>113196</v>
      </c>
    </row>
    <row r="2309" spans="137:137" x14ac:dyDescent="0.25">
      <c r="EG2309" s="77">
        <v>113227</v>
      </c>
    </row>
    <row r="2310" spans="137:137" x14ac:dyDescent="0.25">
      <c r="EG2310" s="77">
        <v>113258</v>
      </c>
    </row>
    <row r="2311" spans="137:137" x14ac:dyDescent="0.25">
      <c r="EG2311" s="77">
        <v>113286</v>
      </c>
    </row>
    <row r="2312" spans="137:137" x14ac:dyDescent="0.25">
      <c r="EG2312" s="77">
        <v>113317</v>
      </c>
    </row>
    <row r="2313" spans="137:137" x14ac:dyDescent="0.25">
      <c r="EG2313" s="77">
        <v>113347</v>
      </c>
    </row>
    <row r="2314" spans="137:137" x14ac:dyDescent="0.25">
      <c r="EG2314" s="77">
        <v>113378</v>
      </c>
    </row>
    <row r="2315" spans="137:137" x14ac:dyDescent="0.25">
      <c r="EG2315" s="77">
        <v>113408</v>
      </c>
    </row>
    <row r="2316" spans="137:137" x14ac:dyDescent="0.25">
      <c r="EG2316" s="77">
        <v>113439</v>
      </c>
    </row>
    <row r="2317" spans="137:137" x14ac:dyDescent="0.25">
      <c r="EG2317" s="77">
        <v>113470</v>
      </c>
    </row>
    <row r="2318" spans="137:137" x14ac:dyDescent="0.25">
      <c r="EG2318" s="77">
        <v>113500</v>
      </c>
    </row>
    <row r="2319" spans="137:137" x14ac:dyDescent="0.25">
      <c r="EG2319" s="77">
        <v>113531</v>
      </c>
    </row>
    <row r="2320" spans="137:137" x14ac:dyDescent="0.25">
      <c r="EG2320" s="77">
        <v>113561</v>
      </c>
    </row>
    <row r="2321" spans="137:137" x14ac:dyDescent="0.25">
      <c r="EG2321" s="77">
        <v>113592</v>
      </c>
    </row>
    <row r="2322" spans="137:137" x14ac:dyDescent="0.25">
      <c r="EG2322" s="77">
        <v>113623</v>
      </c>
    </row>
    <row r="2323" spans="137:137" x14ac:dyDescent="0.25">
      <c r="EG2323" s="77">
        <v>113651</v>
      </c>
    </row>
    <row r="2324" spans="137:137" x14ac:dyDescent="0.25">
      <c r="EG2324" s="77">
        <v>113682</v>
      </c>
    </row>
    <row r="2325" spans="137:137" x14ac:dyDescent="0.25">
      <c r="EG2325" s="77">
        <v>113712</v>
      </c>
    </row>
    <row r="2326" spans="137:137" x14ac:dyDescent="0.25">
      <c r="EG2326" s="77">
        <v>113743</v>
      </c>
    </row>
    <row r="2327" spans="137:137" x14ac:dyDescent="0.25">
      <c r="EG2327" s="77">
        <v>113773</v>
      </c>
    </row>
    <row r="2328" spans="137:137" x14ac:dyDescent="0.25">
      <c r="EG2328" s="77">
        <v>113804</v>
      </c>
    </row>
    <row r="2329" spans="137:137" x14ac:dyDescent="0.25">
      <c r="EG2329" s="77">
        <v>113835</v>
      </c>
    </row>
    <row r="2330" spans="137:137" x14ac:dyDescent="0.25">
      <c r="EG2330" s="77">
        <v>113865</v>
      </c>
    </row>
    <row r="2331" spans="137:137" x14ac:dyDescent="0.25">
      <c r="EG2331" s="77">
        <v>113896</v>
      </c>
    </row>
    <row r="2332" spans="137:137" x14ac:dyDescent="0.25">
      <c r="EG2332" s="77">
        <v>113926</v>
      </c>
    </row>
    <row r="2333" spans="137:137" x14ac:dyDescent="0.25">
      <c r="EG2333" s="77">
        <v>113957</v>
      </c>
    </row>
    <row r="2334" spans="137:137" x14ac:dyDescent="0.25">
      <c r="EG2334" s="77">
        <v>113988</v>
      </c>
    </row>
    <row r="2335" spans="137:137" x14ac:dyDescent="0.25">
      <c r="EG2335" s="77">
        <v>114017</v>
      </c>
    </row>
    <row r="2336" spans="137:137" x14ac:dyDescent="0.25">
      <c r="EG2336" s="77">
        <v>114048</v>
      </c>
    </row>
    <row r="2337" spans="137:137" x14ac:dyDescent="0.25">
      <c r="EG2337" s="77">
        <v>114078</v>
      </c>
    </row>
    <row r="2338" spans="137:137" x14ac:dyDescent="0.25">
      <c r="EG2338" s="77">
        <v>114109</v>
      </c>
    </row>
    <row r="2339" spans="137:137" x14ac:dyDescent="0.25">
      <c r="EG2339" s="77">
        <v>114139</v>
      </c>
    </row>
    <row r="2340" spans="137:137" x14ac:dyDescent="0.25">
      <c r="EG2340" s="77">
        <v>114170</v>
      </c>
    </row>
    <row r="2341" spans="137:137" x14ac:dyDescent="0.25">
      <c r="EG2341" s="77">
        <v>114201</v>
      </c>
    </row>
    <row r="2342" spans="137:137" x14ac:dyDescent="0.25">
      <c r="EG2342" s="77">
        <v>114231</v>
      </c>
    </row>
    <row r="2343" spans="137:137" x14ac:dyDescent="0.25">
      <c r="EG2343" s="77">
        <v>114262</v>
      </c>
    </row>
    <row r="2344" spans="137:137" x14ac:dyDescent="0.25">
      <c r="EG2344" s="77">
        <v>114292</v>
      </c>
    </row>
    <row r="2345" spans="137:137" x14ac:dyDescent="0.25">
      <c r="EG2345" s="77">
        <v>114323</v>
      </c>
    </row>
    <row r="2346" spans="137:137" x14ac:dyDescent="0.25">
      <c r="EG2346" s="77">
        <v>114354</v>
      </c>
    </row>
    <row r="2347" spans="137:137" x14ac:dyDescent="0.25">
      <c r="EG2347" s="77">
        <v>114382</v>
      </c>
    </row>
    <row r="2348" spans="137:137" x14ac:dyDescent="0.25">
      <c r="EG2348" s="77">
        <v>114413</v>
      </c>
    </row>
    <row r="2349" spans="137:137" x14ac:dyDescent="0.25">
      <c r="EG2349" s="77">
        <v>114443</v>
      </c>
    </row>
    <row r="2350" spans="137:137" x14ac:dyDescent="0.25">
      <c r="EG2350" s="77">
        <v>114474</v>
      </c>
    </row>
    <row r="2351" spans="137:137" x14ac:dyDescent="0.25">
      <c r="EG2351" s="77">
        <v>114504</v>
      </c>
    </row>
    <row r="2352" spans="137:137" x14ac:dyDescent="0.25">
      <c r="EG2352" s="77">
        <v>114535</v>
      </c>
    </row>
    <row r="2353" spans="137:137" x14ac:dyDescent="0.25">
      <c r="EG2353" s="77">
        <v>114566</v>
      </c>
    </row>
    <row r="2354" spans="137:137" x14ac:dyDescent="0.25">
      <c r="EG2354" s="77">
        <v>114596</v>
      </c>
    </row>
    <row r="2355" spans="137:137" x14ac:dyDescent="0.25">
      <c r="EG2355" s="77">
        <v>114627</v>
      </c>
    </row>
    <row r="2356" spans="137:137" x14ac:dyDescent="0.25">
      <c r="EG2356" s="77">
        <v>114657</v>
      </c>
    </row>
    <row r="2357" spans="137:137" x14ac:dyDescent="0.25">
      <c r="EG2357" s="77">
        <v>114688</v>
      </c>
    </row>
    <row r="2358" spans="137:137" x14ac:dyDescent="0.25">
      <c r="EG2358" s="77">
        <v>114719</v>
      </c>
    </row>
    <row r="2359" spans="137:137" x14ac:dyDescent="0.25">
      <c r="EG2359" s="77">
        <v>114747</v>
      </c>
    </row>
    <row r="2360" spans="137:137" x14ac:dyDescent="0.25">
      <c r="EG2360" s="77">
        <v>114778</v>
      </c>
    </row>
    <row r="2361" spans="137:137" x14ac:dyDescent="0.25">
      <c r="EG2361" s="77">
        <v>114808</v>
      </c>
    </row>
    <row r="2362" spans="137:137" x14ac:dyDescent="0.25">
      <c r="EG2362" s="77">
        <v>114839</v>
      </c>
    </row>
    <row r="2363" spans="137:137" x14ac:dyDescent="0.25">
      <c r="EG2363" s="77">
        <v>114869</v>
      </c>
    </row>
    <row r="2364" spans="137:137" x14ac:dyDescent="0.25">
      <c r="EG2364" s="77">
        <v>114900</v>
      </c>
    </row>
    <row r="2365" spans="137:137" x14ac:dyDescent="0.25">
      <c r="EG2365" s="77">
        <v>114931</v>
      </c>
    </row>
    <row r="2366" spans="137:137" x14ac:dyDescent="0.25">
      <c r="EG2366" s="77">
        <v>114961</v>
      </c>
    </row>
    <row r="2367" spans="137:137" x14ac:dyDescent="0.25">
      <c r="EG2367" s="77">
        <v>114992</v>
      </c>
    </row>
    <row r="2368" spans="137:137" x14ac:dyDescent="0.25">
      <c r="EG2368" s="77">
        <v>115022</v>
      </c>
    </row>
    <row r="2369" spans="137:137" x14ac:dyDescent="0.25">
      <c r="EG2369" s="77">
        <v>115053</v>
      </c>
    </row>
    <row r="2370" spans="137:137" x14ac:dyDescent="0.25">
      <c r="EG2370" s="77">
        <v>115084</v>
      </c>
    </row>
    <row r="2371" spans="137:137" x14ac:dyDescent="0.25">
      <c r="EG2371" s="77">
        <v>115112</v>
      </c>
    </row>
    <row r="2372" spans="137:137" x14ac:dyDescent="0.25">
      <c r="EG2372" s="77">
        <v>115143</v>
      </c>
    </row>
    <row r="2373" spans="137:137" x14ac:dyDescent="0.25">
      <c r="EG2373" s="77">
        <v>115173</v>
      </c>
    </row>
    <row r="2374" spans="137:137" x14ac:dyDescent="0.25">
      <c r="EG2374" s="77">
        <v>115204</v>
      </c>
    </row>
    <row r="2375" spans="137:137" x14ac:dyDescent="0.25">
      <c r="EG2375" s="77">
        <v>115234</v>
      </c>
    </row>
    <row r="2376" spans="137:137" x14ac:dyDescent="0.25">
      <c r="EG2376" s="77">
        <v>115265</v>
      </c>
    </row>
    <row r="2377" spans="137:137" x14ac:dyDescent="0.25">
      <c r="EG2377" s="77">
        <v>115296</v>
      </c>
    </row>
    <row r="2378" spans="137:137" x14ac:dyDescent="0.25">
      <c r="EG2378" s="77">
        <v>115326</v>
      </c>
    </row>
    <row r="2379" spans="137:137" x14ac:dyDescent="0.25">
      <c r="EG2379" s="77">
        <v>115357</v>
      </c>
    </row>
    <row r="2380" spans="137:137" x14ac:dyDescent="0.25">
      <c r="EG2380" s="77">
        <v>115387</v>
      </c>
    </row>
    <row r="2381" spans="137:137" x14ac:dyDescent="0.25">
      <c r="EG2381" s="77">
        <v>115418</v>
      </c>
    </row>
    <row r="2382" spans="137:137" x14ac:dyDescent="0.25">
      <c r="EG2382" s="77">
        <v>115449</v>
      </c>
    </row>
    <row r="2383" spans="137:137" x14ac:dyDescent="0.25">
      <c r="EG2383" s="77">
        <v>115478</v>
      </c>
    </row>
    <row r="2384" spans="137:137" x14ac:dyDescent="0.25">
      <c r="EG2384" s="77">
        <v>115509</v>
      </c>
    </row>
    <row r="2385" spans="137:137" x14ac:dyDescent="0.25">
      <c r="EG2385" s="77">
        <v>115539</v>
      </c>
    </row>
    <row r="2386" spans="137:137" x14ac:dyDescent="0.25">
      <c r="EG2386" s="77">
        <v>115570</v>
      </c>
    </row>
    <row r="2387" spans="137:137" x14ac:dyDescent="0.25">
      <c r="EG2387" s="77">
        <v>115600</v>
      </c>
    </row>
    <row r="2388" spans="137:137" x14ac:dyDescent="0.25">
      <c r="EG2388" s="77">
        <v>115631</v>
      </c>
    </row>
    <row r="2389" spans="137:137" x14ac:dyDescent="0.25">
      <c r="EG2389" s="77">
        <v>115662</v>
      </c>
    </row>
    <row r="2390" spans="137:137" x14ac:dyDescent="0.25">
      <c r="EG2390" s="77">
        <v>115692</v>
      </c>
    </row>
    <row r="2391" spans="137:137" x14ac:dyDescent="0.25">
      <c r="EG2391" s="77">
        <v>115723</v>
      </c>
    </row>
    <row r="2392" spans="137:137" x14ac:dyDescent="0.25">
      <c r="EG2392" s="77">
        <v>115753</v>
      </c>
    </row>
    <row r="2393" spans="137:137" x14ac:dyDescent="0.25">
      <c r="EG2393" s="77">
        <v>115784</v>
      </c>
    </row>
    <row r="2394" spans="137:137" x14ac:dyDescent="0.25">
      <c r="EG2394" s="77">
        <v>115815</v>
      </c>
    </row>
    <row r="2395" spans="137:137" x14ac:dyDescent="0.25">
      <c r="EG2395" s="77">
        <v>115843</v>
      </c>
    </row>
    <row r="2396" spans="137:137" x14ac:dyDescent="0.25">
      <c r="EG2396" s="77">
        <v>115874</v>
      </c>
    </row>
    <row r="2397" spans="137:137" x14ac:dyDescent="0.25">
      <c r="EG2397" s="77">
        <v>115904</v>
      </c>
    </row>
    <row r="2398" spans="137:137" x14ac:dyDescent="0.25">
      <c r="EG2398" s="77">
        <v>115935</v>
      </c>
    </row>
    <row r="2399" spans="137:137" x14ac:dyDescent="0.25">
      <c r="EG2399" s="77">
        <v>115965</v>
      </c>
    </row>
    <row r="2400" spans="137:137" x14ac:dyDescent="0.25">
      <c r="EG2400" s="77">
        <v>115996</v>
      </c>
    </row>
    <row r="2401" spans="137:137" x14ac:dyDescent="0.25">
      <c r="EG2401" s="77">
        <v>116027</v>
      </c>
    </row>
    <row r="2402" spans="137:137" x14ac:dyDescent="0.25">
      <c r="EG2402" s="77">
        <v>116057</v>
      </c>
    </row>
    <row r="2403" spans="137:137" x14ac:dyDescent="0.25">
      <c r="EG2403" s="77">
        <v>116088</v>
      </c>
    </row>
    <row r="2404" spans="137:137" x14ac:dyDescent="0.25">
      <c r="EG2404" s="77">
        <v>116118</v>
      </c>
    </row>
    <row r="2405" spans="137:137" x14ac:dyDescent="0.25">
      <c r="EG2405" s="77">
        <v>116149</v>
      </c>
    </row>
    <row r="2406" spans="137:137" x14ac:dyDescent="0.25">
      <c r="EG2406" s="77">
        <v>116180</v>
      </c>
    </row>
    <row r="2407" spans="137:137" x14ac:dyDescent="0.25">
      <c r="EG2407" s="77">
        <v>116208</v>
      </c>
    </row>
    <row r="2408" spans="137:137" x14ac:dyDescent="0.25">
      <c r="EG2408" s="77">
        <v>116239</v>
      </c>
    </row>
    <row r="2409" spans="137:137" x14ac:dyDescent="0.25">
      <c r="EG2409" s="77">
        <v>116269</v>
      </c>
    </row>
    <row r="2410" spans="137:137" x14ac:dyDescent="0.25">
      <c r="EG2410" s="77">
        <v>116300</v>
      </c>
    </row>
    <row r="2411" spans="137:137" x14ac:dyDescent="0.25">
      <c r="EG2411" s="77">
        <v>116330</v>
      </c>
    </row>
    <row r="2412" spans="137:137" x14ac:dyDescent="0.25">
      <c r="EG2412" s="77">
        <v>116361</v>
      </c>
    </row>
    <row r="2413" spans="137:137" x14ac:dyDescent="0.25">
      <c r="EG2413" s="77">
        <v>116392</v>
      </c>
    </row>
    <row r="2414" spans="137:137" x14ac:dyDescent="0.25">
      <c r="EG2414" s="77">
        <v>116422</v>
      </c>
    </row>
    <row r="2415" spans="137:137" x14ac:dyDescent="0.25">
      <c r="EG2415" s="77">
        <v>116453</v>
      </c>
    </row>
    <row r="2416" spans="137:137" x14ac:dyDescent="0.25">
      <c r="EG2416" s="77">
        <v>116483</v>
      </c>
    </row>
    <row r="2417" spans="137:137" x14ac:dyDescent="0.25">
      <c r="EG2417" s="77">
        <v>116514</v>
      </c>
    </row>
    <row r="2418" spans="137:137" x14ac:dyDescent="0.25">
      <c r="EG2418" s="77">
        <v>116545</v>
      </c>
    </row>
    <row r="2419" spans="137:137" x14ac:dyDescent="0.25">
      <c r="EG2419" s="77">
        <v>116573</v>
      </c>
    </row>
    <row r="2420" spans="137:137" x14ac:dyDescent="0.25">
      <c r="EG2420" s="77">
        <v>116604</v>
      </c>
    </row>
    <row r="2421" spans="137:137" x14ac:dyDescent="0.25">
      <c r="EG2421" s="77">
        <v>116634</v>
      </c>
    </row>
    <row r="2422" spans="137:137" x14ac:dyDescent="0.25">
      <c r="EG2422" s="77">
        <v>116665</v>
      </c>
    </row>
    <row r="2423" spans="137:137" x14ac:dyDescent="0.25">
      <c r="EG2423" s="77">
        <v>116695</v>
      </c>
    </row>
    <row r="2424" spans="137:137" x14ac:dyDescent="0.25">
      <c r="EG2424" s="77">
        <v>116726</v>
      </c>
    </row>
    <row r="2425" spans="137:137" x14ac:dyDescent="0.25">
      <c r="EG2425" s="77">
        <v>116757</v>
      </c>
    </row>
    <row r="2426" spans="137:137" x14ac:dyDescent="0.25">
      <c r="EG2426" s="77">
        <v>116787</v>
      </c>
    </row>
    <row r="2427" spans="137:137" x14ac:dyDescent="0.25">
      <c r="EG2427" s="77">
        <v>116818</v>
      </c>
    </row>
    <row r="2428" spans="137:137" x14ac:dyDescent="0.25">
      <c r="EG2428" s="77">
        <v>116848</v>
      </c>
    </row>
    <row r="2429" spans="137:137" x14ac:dyDescent="0.25">
      <c r="EG2429" s="77">
        <v>116879</v>
      </c>
    </row>
    <row r="2430" spans="137:137" x14ac:dyDescent="0.25">
      <c r="EG2430" s="77">
        <v>116910</v>
      </c>
    </row>
    <row r="2431" spans="137:137" x14ac:dyDescent="0.25">
      <c r="EG2431" s="77">
        <v>116939</v>
      </c>
    </row>
    <row r="2432" spans="137:137" x14ac:dyDescent="0.25">
      <c r="EG2432" s="77">
        <v>116970</v>
      </c>
    </row>
    <row r="2433" spans="137:137" x14ac:dyDescent="0.25">
      <c r="EG2433" s="77">
        <v>117000</v>
      </c>
    </row>
    <row r="2434" spans="137:137" x14ac:dyDescent="0.25">
      <c r="EG2434" s="77">
        <v>117031</v>
      </c>
    </row>
    <row r="2435" spans="137:137" x14ac:dyDescent="0.25">
      <c r="EG2435" s="77">
        <v>117061</v>
      </c>
    </row>
    <row r="2436" spans="137:137" x14ac:dyDescent="0.25">
      <c r="EG2436" s="77">
        <v>117092</v>
      </c>
    </row>
    <row r="2437" spans="137:137" x14ac:dyDescent="0.25">
      <c r="EG2437" s="77">
        <v>117123</v>
      </c>
    </row>
    <row r="2438" spans="137:137" x14ac:dyDescent="0.25">
      <c r="EG2438" s="77">
        <v>117153</v>
      </c>
    </row>
    <row r="2439" spans="137:137" x14ac:dyDescent="0.25">
      <c r="EG2439" s="77">
        <v>117184</v>
      </c>
    </row>
    <row r="2440" spans="137:137" x14ac:dyDescent="0.25">
      <c r="EG2440" s="77">
        <v>117214</v>
      </c>
    </row>
    <row r="2441" spans="137:137" x14ac:dyDescent="0.25">
      <c r="EG2441" s="77">
        <v>117245</v>
      </c>
    </row>
    <row r="2442" spans="137:137" x14ac:dyDescent="0.25">
      <c r="EG2442" s="77">
        <v>117276</v>
      </c>
    </row>
    <row r="2443" spans="137:137" x14ac:dyDescent="0.25">
      <c r="EG2443" s="77">
        <v>117304</v>
      </c>
    </row>
    <row r="2444" spans="137:137" x14ac:dyDescent="0.25">
      <c r="EG2444" s="77">
        <v>117335</v>
      </c>
    </row>
    <row r="2445" spans="137:137" x14ac:dyDescent="0.25">
      <c r="EG2445" s="77">
        <v>117365</v>
      </c>
    </row>
    <row r="2446" spans="137:137" x14ac:dyDescent="0.25">
      <c r="EG2446" s="77">
        <v>117396</v>
      </c>
    </row>
    <row r="2447" spans="137:137" x14ac:dyDescent="0.25">
      <c r="EG2447" s="77">
        <v>117426</v>
      </c>
    </row>
  </sheetData>
  <sheetProtection formatCells="0" formatColumns="0" formatRows="0" insertColumns="0" insertRows="0" insertHyperlinks="0" deleteColumns="0" deleteRows="0" sort="0" autoFilter="0" pivotTables="0"/>
  <mergeCells count="41">
    <mergeCell ref="AK30:AN30"/>
    <mergeCell ref="AO30:AP30"/>
    <mergeCell ref="AR30:AS30"/>
    <mergeCell ref="D120:D121"/>
    <mergeCell ref="E120:E121"/>
    <mergeCell ref="L120:T121"/>
    <mergeCell ref="AO120:AQ121"/>
    <mergeCell ref="A27:D28"/>
    <mergeCell ref="E27:U28"/>
    <mergeCell ref="V27:AJ28"/>
    <mergeCell ref="AK27:AS28"/>
    <mergeCell ref="AK29:AN29"/>
    <mergeCell ref="AO29:AP29"/>
    <mergeCell ref="AR29:AS29"/>
    <mergeCell ref="AQ7:AQ9"/>
    <mergeCell ref="AR7:AR9"/>
    <mergeCell ref="A9:H9"/>
    <mergeCell ref="I22:AQ22"/>
    <mergeCell ref="A23:AS24"/>
    <mergeCell ref="A25:D26"/>
    <mergeCell ref="E25:U26"/>
    <mergeCell ref="AK25:AS26"/>
    <mergeCell ref="H7:H8"/>
    <mergeCell ref="I7:S7"/>
    <mergeCell ref="T7:AM7"/>
    <mergeCell ref="AN7:AN9"/>
    <mergeCell ref="AO7:AO9"/>
    <mergeCell ref="AP7:AP9"/>
    <mergeCell ref="B7:B8"/>
    <mergeCell ref="C7:C8"/>
    <mergeCell ref="D7:D8"/>
    <mergeCell ref="E7:E8"/>
    <mergeCell ref="F7:F8"/>
    <mergeCell ref="G7:G8"/>
    <mergeCell ref="A1:AS2"/>
    <mergeCell ref="A3:AS3"/>
    <mergeCell ref="A4:E4"/>
    <mergeCell ref="AD5:AF5"/>
    <mergeCell ref="AG5:AJ5"/>
    <mergeCell ref="AK5:AM5"/>
    <mergeCell ref="AO5:AP5"/>
  </mergeCells>
  <conditionalFormatting sqref="I8:M8 I14:M15 I10:M12">
    <cfRule type="expression" dxfId="12" priority="11">
      <formula>I$6:AM$6=6</formula>
    </cfRule>
  </conditionalFormatting>
  <conditionalFormatting sqref="N8:AM8 N14:AM15 N10:AM11 N12:AC12 AE12:AM12">
    <cfRule type="expression" dxfId="11" priority="13">
      <formula>N$6:AQ$6=6</formula>
    </cfRule>
  </conditionalFormatting>
  <conditionalFormatting sqref="I13:M13">
    <cfRule type="expression" dxfId="10" priority="8">
      <formula>I$6:AM$6=6</formula>
    </cfRule>
  </conditionalFormatting>
  <conditionalFormatting sqref="N13:AM13">
    <cfRule type="expression" dxfId="9" priority="10">
      <formula>N$6:AQ$6=6</formula>
    </cfRule>
  </conditionalFormatting>
  <conditionalFormatting sqref="I9:M9">
    <cfRule type="expression" dxfId="8" priority="6">
      <formula>I$6:AM$6=6</formula>
    </cfRule>
  </conditionalFormatting>
  <conditionalFormatting sqref="N9:AM9">
    <cfRule type="expression" dxfId="7" priority="7">
      <formula>N$6:AQ$6=6</formula>
    </cfRule>
  </conditionalFormatting>
  <conditionalFormatting sqref="AD12">
    <cfRule type="expression" dxfId="6" priority="5">
      <formula>AD$6:BG$6=6</formula>
    </cfRule>
  </conditionalFormatting>
  <conditionalFormatting sqref="I16:M21">
    <cfRule type="expression" dxfId="2" priority="1">
      <formula>I$6:AM$6=6</formula>
    </cfRule>
  </conditionalFormatting>
  <conditionalFormatting sqref="N16:AM21">
    <cfRule type="expression" dxfId="1" priority="3">
      <formula>N$6:AQ$6=6</formula>
    </cfRule>
  </conditionalFormatting>
  <dataValidations count="1">
    <dataValidation type="list" allowBlank="1" showInputMessage="1" showErrorMessage="1" sqref="T7:AM7">
      <formula1>$EG$12:$EG$2447</formula1>
    </dataValidation>
  </dataValidations>
  <printOptions horizontalCentered="1"/>
  <pageMargins left="0.17" right="0.17" top="0.24" bottom="0.23622047244094499" header="3.9370078740157501E-2" footer="0.23622047244094499"/>
  <pageSetup paperSize="8" scale="70" orientation="landscape" r:id="rId1"/>
  <headerFooter>
    <oddFooter>&amp;C&amp;"-,Bold"&amp;14&amp;P/&amp;N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12" stopIfTrue="1" operator="containsText" id="{96012062-1E7A-485A-8C02-496BC1A89FF5}">
            <xm:f>NOT(ISERROR(SEARCH("A",I10)))</xm:f>
            <xm:f>"A"</xm:f>
            <x14:dxf>
              <fill>
                <patternFill>
                  <bgColor rgb="FFFF0000"/>
                </patternFill>
              </fill>
            </x14:dxf>
          </x14:cfRule>
          <xm:sqref>I10:AM11 I14:AM15 I12:AC12 AE12:AM12</xm:sqref>
        </x14:conditionalFormatting>
        <x14:conditionalFormatting xmlns:xm="http://schemas.microsoft.com/office/excel/2006/main">
          <x14:cfRule type="containsText" priority="9" stopIfTrue="1" operator="containsText" id="{49CF061B-DB9E-4E56-90CE-3001D7E47BCD}">
            <xm:f>NOT(ISERROR(SEARCH("A",I13)))</xm:f>
            <xm:f>"A"</xm:f>
            <x14:dxf>
              <fill>
                <patternFill>
                  <bgColor rgb="FFFF0000"/>
                </patternFill>
              </fill>
            </x14:dxf>
          </x14:cfRule>
          <xm:sqref>I13:AM13</xm:sqref>
        </x14:conditionalFormatting>
        <x14:conditionalFormatting xmlns:xm="http://schemas.microsoft.com/office/excel/2006/main">
          <x14:cfRule type="containsText" priority="4" stopIfTrue="1" operator="containsText" id="{79CD098A-10DA-49F3-99D8-BF2C594DCA80}">
            <xm:f>NOT(ISERROR(SEARCH("A",AD12)))</xm:f>
            <xm:f>"A"</xm:f>
            <x14:dxf>
              <fill>
                <patternFill>
                  <bgColor rgb="FFFF0000"/>
                </patternFill>
              </fill>
            </x14:dxf>
          </x14:cfRule>
          <xm:sqref>AD12</xm:sqref>
        </x14:conditionalFormatting>
        <x14:conditionalFormatting xmlns:xm="http://schemas.microsoft.com/office/excel/2006/main">
          <x14:cfRule type="containsText" priority="2" stopIfTrue="1" operator="containsText" id="{C966D119-92C1-41A5-97D4-4B87DB09D11D}">
            <xm:f>NOT(ISERROR(SEARCH("A",I16)))</xm:f>
            <xm:f>"A"</xm:f>
            <x14:dxf>
              <fill>
                <patternFill>
                  <bgColor rgb="FFFF0000"/>
                </patternFill>
              </fill>
            </x14:dxf>
          </x14:cfRule>
          <xm:sqref>I16:AM21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Regular</vt:lpstr>
      <vt:lpstr>Regular!Print_Area</vt:lpstr>
      <vt:lpstr>Regular!Print_Titles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Sobhi</dc:creator>
  <cp:lastModifiedBy>Mohamed Sobhi</cp:lastModifiedBy>
  <dcterms:created xsi:type="dcterms:W3CDTF">2019-11-14T07:02:47Z</dcterms:created>
  <dcterms:modified xsi:type="dcterms:W3CDTF">2019-11-14T07:03:26Z</dcterms:modified>
</cp:coreProperties>
</file>