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8800" windowHeight="12330" activeTab="1"/>
  </bookViews>
  <sheets>
    <sheet name="EER" sheetId="2" r:id="rId1"/>
    <sheet name="Exchange Rate" sheetId="3" r:id="rId2"/>
  </sheets>
  <definedNames>
    <definedName name="_xlnm.Print_Area" localSheetId="0">EER!$A$1:$X$33</definedName>
    <definedName name="_xlnm.Print_Titles" localSheetId="0">EER!$1:$9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0" i="2" l="1"/>
  <c r="R16" i="2"/>
  <c r="R18" i="2" l="1"/>
  <c r="R22" i="2"/>
  <c r="S22" i="2" s="1"/>
  <c r="R23" i="2"/>
  <c r="R21" i="2" l="1"/>
  <c r="S21" i="2" s="1"/>
  <c r="R20" i="2"/>
  <c r="R11" i="2"/>
  <c r="R19" i="2"/>
  <c r="R17" i="2"/>
  <c r="R13" i="2"/>
  <c r="R14" i="2"/>
  <c r="R15" i="2"/>
  <c r="R12" i="2"/>
  <c r="S23" i="2"/>
  <c r="S20" i="2" l="1"/>
  <c r="S19" i="2" l="1"/>
  <c r="S15" i="2"/>
  <c r="S16" i="2"/>
  <c r="S17" i="2"/>
  <c r="S18" i="2"/>
  <c r="S11" i="2" l="1"/>
  <c r="S12" i="2"/>
  <c r="S13" i="2"/>
  <c r="S14" i="2"/>
  <c r="S10" i="2"/>
  <c r="Q24" i="2"/>
  <c r="S24" i="2" l="1"/>
  <c r="S26" i="2" s="1"/>
</calcChain>
</file>

<file path=xl/sharedStrings.xml><?xml version="1.0" encoding="utf-8"?>
<sst xmlns="http://schemas.openxmlformats.org/spreadsheetml/2006/main" count="46" uniqueCount="32">
  <si>
    <t>Date</t>
  </si>
  <si>
    <t>Grant Code</t>
  </si>
  <si>
    <t>Department</t>
  </si>
  <si>
    <t>Ref#</t>
  </si>
  <si>
    <t>Description</t>
  </si>
  <si>
    <t>Budget Line</t>
  </si>
  <si>
    <t>Vendor ID</t>
  </si>
  <si>
    <t>Exchange Rate %</t>
  </si>
  <si>
    <t>Local Currency</t>
  </si>
  <si>
    <t>Purpose</t>
  </si>
  <si>
    <t>Time Period</t>
  </si>
  <si>
    <t>From</t>
  </si>
  <si>
    <t>To</t>
  </si>
  <si>
    <t>Associated Advance</t>
  </si>
  <si>
    <t>Total Reimbursement</t>
  </si>
  <si>
    <t>Sub-Total</t>
  </si>
  <si>
    <t>Emp Signature                                                         Date</t>
  </si>
  <si>
    <t>Manager Signature                                                Date</t>
  </si>
  <si>
    <t>Finance Revision                                                    Date</t>
  </si>
  <si>
    <t>Position</t>
  </si>
  <si>
    <t>Manager</t>
  </si>
  <si>
    <t>Emp Name</t>
  </si>
  <si>
    <t>Emp ID</t>
  </si>
  <si>
    <t>* Don't forget to attach receipts *</t>
  </si>
  <si>
    <t>For Finance Use Only</t>
  </si>
  <si>
    <t>Employee Expense Report</t>
  </si>
  <si>
    <t>Currency</t>
  </si>
  <si>
    <t>USD Amount</t>
  </si>
  <si>
    <t>Location</t>
  </si>
  <si>
    <t>TL</t>
  </si>
  <si>
    <t>USD</t>
  </si>
  <si>
    <t>Period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</si>
</sst>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164" formatCode="_([$TRY]\ * #,##0.00_);_([$TRY]\ * \(#,##0.00\);_([$TRY]\ * &quot;-&quot;??_);_(@_)"/>
    <numFmt numFmtId="165" formatCode="_-[$₺-41F]* #,##0.00_-;\-[$₺-41F]* #,##0.00_-;_-[$₺-41F]* &quot;-&quot;??_-;_-@_-"/>
    <numFmt numFmtId="166" formatCode="mmm\ dd\,yyyy"/>
    <numFmt numFmtId="167" formatCode="dd/mm/yyyy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3A3A37"/>
      <name val="Arial"/>
      <family val="2"/>
    </font>
    <font>
      <b/>
      <sz val="10"/>
      <color rgb="FF0000DF"/>
      <name val="Arial"/>
      <family val="2"/>
    </font>
    <font>
      <b/>
      <sz val="10"/>
      <color rgb="FF212121"/>
      <name val="Arial"/>
      <family val="2"/>
    </font>
    <font>
      <b/>
      <sz val="11"/>
      <color theme="8" tint="-0.499984740745262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/>
        <bgColor theme="8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Dashed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/>
      <right style="mediumDashed">
        <color indexed="64"/>
      </right>
      <top/>
      <bottom/>
      <diagonal/>
    </border>
    <border>
      <left style="mediumDashed">
        <color indexed="64"/>
      </left>
      <right/>
      <top style="thin">
        <color indexed="64"/>
      </top>
      <bottom/>
      <diagonal/>
    </border>
    <border>
      <left/>
      <right style="mediumDashed">
        <color indexed="64"/>
      </right>
      <top style="thin">
        <color indexed="64"/>
      </top>
      <bottom/>
      <diagonal/>
    </border>
    <border>
      <left style="mediumDashed">
        <color indexed="64"/>
      </left>
      <right/>
      <top style="thin">
        <color indexed="64"/>
      </top>
      <bottom style="mediumDashed">
        <color indexed="64"/>
      </bottom>
      <diagonal/>
    </border>
    <border>
      <left/>
      <right/>
      <top style="thin">
        <color indexed="64"/>
      </top>
      <bottom style="mediumDashed">
        <color indexed="64"/>
      </bottom>
      <diagonal/>
    </border>
    <border>
      <left/>
      <right style="mediumDashed">
        <color indexed="64"/>
      </right>
      <top style="thin">
        <color indexed="64"/>
      </top>
      <bottom style="medium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Dashed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rgb="FFDDDDDD"/>
      </left>
      <right/>
      <top style="thin">
        <color rgb="FFDDDDDD"/>
      </top>
      <bottom/>
      <diagonal/>
    </border>
    <border>
      <left style="thin">
        <color rgb="FFDDDDDD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6" fillId="0" borderId="0"/>
  </cellStyleXfs>
  <cellXfs count="125">
    <xf numFmtId="0" fontId="0" fillId="0" borderId="0" xfId="0"/>
    <xf numFmtId="0" fontId="2" fillId="2" borderId="0" xfId="0" applyFont="1" applyFill="1" applyBorder="1" applyAlignment="1">
      <alignment vertical="center"/>
    </xf>
    <xf numFmtId="0" fontId="0" fillId="2" borderId="0" xfId="0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2" borderId="12" xfId="0" applyFill="1" applyBorder="1"/>
    <xf numFmtId="0" fontId="0" fillId="3" borderId="13" xfId="0" applyFill="1" applyBorder="1"/>
    <xf numFmtId="0" fontId="0" fillId="2" borderId="22" xfId="0" applyFill="1" applyBorder="1"/>
    <xf numFmtId="0" fontId="0" fillId="2" borderId="24" xfId="0" applyFill="1" applyBorder="1"/>
    <xf numFmtId="0" fontId="0" fillId="2" borderId="9" xfId="0" applyFill="1" applyBorder="1"/>
    <xf numFmtId="0" fontId="0" fillId="6" borderId="27" xfId="0" applyFill="1" applyBorder="1" applyAlignment="1">
      <alignment vertical="center" wrapText="1"/>
    </xf>
    <xf numFmtId="0" fontId="0" fillId="6" borderId="28" xfId="0" applyFill="1" applyBorder="1" applyAlignment="1">
      <alignment vertical="center" wrapText="1"/>
    </xf>
    <xf numFmtId="0" fontId="0" fillId="6" borderId="28" xfId="0" applyFill="1" applyBorder="1" applyAlignment="1">
      <alignment horizontal="center" vertical="center" wrapText="1"/>
    </xf>
    <xf numFmtId="0" fontId="0" fillId="6" borderId="15" xfId="0" applyFill="1" applyBorder="1" applyAlignment="1">
      <alignment horizontal="center" vertical="center" wrapText="1"/>
    </xf>
    <xf numFmtId="0" fontId="0" fillId="2" borderId="3" xfId="0" applyFill="1" applyBorder="1"/>
    <xf numFmtId="164" fontId="0" fillId="6" borderId="16" xfId="0" applyNumberFormat="1" applyFill="1" applyBorder="1"/>
    <xf numFmtId="0" fontId="0" fillId="2" borderId="36" xfId="0" applyFill="1" applyBorder="1"/>
    <xf numFmtId="0" fontId="0" fillId="2" borderId="37" xfId="0" applyFill="1" applyBorder="1"/>
    <xf numFmtId="0" fontId="0" fillId="2" borderId="38" xfId="0" applyFill="1" applyBorder="1"/>
    <xf numFmtId="0" fontId="0" fillId="2" borderId="39" xfId="0" applyFill="1" applyBorder="1"/>
    <xf numFmtId="0" fontId="0" fillId="2" borderId="40" xfId="0" applyFill="1" applyBorder="1"/>
    <xf numFmtId="0" fontId="0" fillId="2" borderId="41" xfId="0" applyFill="1" applyBorder="1"/>
    <xf numFmtId="0" fontId="0" fillId="2" borderId="42" xfId="0" applyFill="1" applyBorder="1"/>
    <xf numFmtId="0" fontId="0" fillId="2" borderId="43" xfId="0" applyFill="1" applyBorder="1"/>
    <xf numFmtId="0" fontId="0" fillId="2" borderId="44" xfId="0" applyFill="1" applyBorder="1"/>
    <xf numFmtId="0" fontId="0" fillId="2" borderId="45" xfId="0" applyFill="1" applyBorder="1"/>
    <xf numFmtId="0" fontId="0" fillId="2" borderId="46" xfId="0" applyFill="1" applyBorder="1"/>
    <xf numFmtId="0" fontId="0" fillId="2" borderId="47" xfId="0" applyFill="1" applyBorder="1"/>
    <xf numFmtId="0" fontId="0" fillId="2" borderId="48" xfId="0" applyFill="1" applyBorder="1"/>
    <xf numFmtId="14" fontId="0" fillId="2" borderId="0" xfId="0" applyNumberFormat="1" applyFill="1" applyBorder="1"/>
    <xf numFmtId="14" fontId="0" fillId="2" borderId="43" xfId="0" applyNumberFormat="1" applyFill="1" applyBorder="1"/>
    <xf numFmtId="0" fontId="0" fillId="2" borderId="49" xfId="0" applyFill="1" applyBorder="1"/>
    <xf numFmtId="0" fontId="0" fillId="2" borderId="50" xfId="0" applyFill="1" applyBorder="1"/>
    <xf numFmtId="0" fontId="0" fillId="2" borderId="51" xfId="0" applyFill="1" applyBorder="1"/>
    <xf numFmtId="0" fontId="1" fillId="2" borderId="0" xfId="0" applyFont="1" applyFill="1" applyBorder="1" applyAlignment="1"/>
    <xf numFmtId="0" fontId="0" fillId="6" borderId="30" xfId="0" applyFill="1" applyBorder="1" applyAlignment="1">
      <alignment vertical="center" wrapText="1"/>
    </xf>
    <xf numFmtId="14" fontId="0" fillId="2" borderId="9" xfId="0" applyNumberFormat="1" applyFill="1" applyBorder="1"/>
    <xf numFmtId="14" fontId="0" fillId="2" borderId="12" xfId="0" applyNumberFormat="1" applyFill="1" applyBorder="1"/>
    <xf numFmtId="14" fontId="0" fillId="2" borderId="24" xfId="0" applyNumberFormat="1" applyFill="1" applyBorder="1"/>
    <xf numFmtId="165" fontId="0" fillId="0" borderId="15" xfId="0" applyNumberFormat="1" applyFill="1" applyBorder="1" applyAlignment="1">
      <alignment horizontal="center"/>
    </xf>
    <xf numFmtId="44" fontId="4" fillId="6" borderId="18" xfId="1" applyFont="1" applyFill="1" applyBorder="1" applyAlignment="1">
      <alignment horizontal="center"/>
    </xf>
    <xf numFmtId="44" fontId="4" fillId="6" borderId="17" xfId="1" applyFont="1" applyFill="1" applyBorder="1"/>
    <xf numFmtId="44" fontId="4" fillId="0" borderId="18" xfId="1" applyFont="1" applyFill="1" applyBorder="1" applyAlignment="1">
      <alignment horizontal="center"/>
    </xf>
    <xf numFmtId="14" fontId="0" fillId="2" borderId="13" xfId="0" applyNumberFormat="1" applyFill="1" applyBorder="1"/>
    <xf numFmtId="0" fontId="0" fillId="2" borderId="13" xfId="0" applyFill="1" applyBorder="1" applyAlignment="1">
      <alignment horizontal="center"/>
    </xf>
    <xf numFmtId="0" fontId="0" fillId="6" borderId="29" xfId="0" applyFill="1" applyBorder="1" applyAlignment="1">
      <alignment horizontal="center" vertical="center" wrapText="1"/>
    </xf>
    <xf numFmtId="0" fontId="0" fillId="6" borderId="30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0" fillId="2" borderId="4" xfId="0" applyNumberFormat="1" applyFill="1" applyBorder="1"/>
    <xf numFmtId="0" fontId="0" fillId="2" borderId="13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2" borderId="61" xfId="0" applyFill="1" applyBorder="1" applyAlignment="1">
      <alignment horizontal="center"/>
    </xf>
    <xf numFmtId="165" fontId="4" fillId="6" borderId="15" xfId="0" applyNumberFormat="1" applyFont="1" applyFill="1" applyBorder="1" applyAlignment="1">
      <alignment horizontal="center"/>
    </xf>
    <xf numFmtId="0" fontId="0" fillId="7" borderId="0" xfId="0" applyFill="1" applyBorder="1"/>
    <xf numFmtId="0" fontId="4" fillId="6" borderId="62" xfId="0" applyFont="1" applyFill="1" applyBorder="1" applyAlignment="1">
      <alignment horizontal="left"/>
    </xf>
    <xf numFmtId="0" fontId="0" fillId="6" borderId="31" xfId="0" applyFill="1" applyBorder="1"/>
    <xf numFmtId="0" fontId="5" fillId="2" borderId="13" xfId="0" applyFont="1" applyFill="1" applyBorder="1"/>
    <xf numFmtId="0" fontId="3" fillId="0" borderId="63" xfId="0" applyFont="1" applyBorder="1" applyAlignment="1">
      <alignment horizontal="left" vertical="center" wrapText="1" indent="2"/>
    </xf>
    <xf numFmtId="165" fontId="3" fillId="0" borderId="63" xfId="1" applyNumberFormat="1" applyFont="1" applyBorder="1" applyAlignment="1">
      <alignment horizontal="right" vertical="center"/>
    </xf>
    <xf numFmtId="0" fontId="7" fillId="0" borderId="0" xfId="2" applyFont="1"/>
    <xf numFmtId="0" fontId="7" fillId="0" borderId="0" xfId="2" applyFont="1" applyAlignment="1">
      <alignment horizontal="center"/>
    </xf>
    <xf numFmtId="0" fontId="8" fillId="8" borderId="65" xfId="2" applyNumberFormat="1" applyFont="1" applyFill="1" applyBorder="1" applyAlignment="1">
      <alignment horizontal="center" vertical="top"/>
    </xf>
    <xf numFmtId="166" fontId="7" fillId="0" borderId="0" xfId="2" applyNumberFormat="1" applyFont="1" applyAlignment="1">
      <alignment horizontal="center"/>
    </xf>
    <xf numFmtId="166" fontId="10" fillId="10" borderId="0" xfId="2" applyNumberFormat="1" applyFont="1" applyFill="1" applyBorder="1" applyAlignment="1">
      <alignment horizontal="center" vertical="top" wrapText="1"/>
    </xf>
    <xf numFmtId="0" fontId="9" fillId="10" borderId="66" xfId="2" applyNumberFormat="1" applyFont="1" applyFill="1" applyBorder="1" applyAlignment="1">
      <alignment horizontal="center" vertical="top" wrapText="1"/>
    </xf>
    <xf numFmtId="0" fontId="8" fillId="9" borderId="64" xfId="2" applyNumberFormat="1" applyFont="1" applyFill="1" applyBorder="1" applyAlignment="1">
      <alignment horizontal="center" vertical="top"/>
    </xf>
    <xf numFmtId="0" fontId="8" fillId="9" borderId="65" xfId="2" applyNumberFormat="1" applyFont="1" applyFill="1" applyBorder="1" applyAlignment="1">
      <alignment horizontal="center" vertical="top"/>
    </xf>
    <xf numFmtId="0" fontId="8" fillId="9" borderId="67" xfId="2" applyNumberFormat="1" applyFont="1" applyFill="1" applyBorder="1" applyAlignment="1">
      <alignment horizontal="center" vertical="top"/>
    </xf>
    <xf numFmtId="0" fontId="9" fillId="8" borderId="68" xfId="2" applyNumberFormat="1" applyFont="1" applyFill="1" applyBorder="1" applyAlignment="1">
      <alignment horizontal="center" vertical="top" wrapText="1"/>
    </xf>
    <xf numFmtId="166" fontId="0" fillId="2" borderId="19" xfId="0" applyNumberForma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167" fontId="0" fillId="2" borderId="26" xfId="0" applyNumberFormat="1" applyFill="1" applyBorder="1"/>
    <xf numFmtId="167" fontId="0" fillId="2" borderId="19" xfId="0" applyNumberFormat="1" applyFill="1" applyBorder="1"/>
    <xf numFmtId="167" fontId="0" fillId="2" borderId="60" xfId="0" applyNumberFormat="1" applyFill="1" applyBorder="1"/>
    <xf numFmtId="167" fontId="0" fillId="2" borderId="21" xfId="0" applyNumberFormat="1" applyFill="1" applyBorder="1"/>
    <xf numFmtId="0" fontId="0" fillId="2" borderId="1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2" borderId="23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0" fontId="0" fillId="2" borderId="53" xfId="0" applyFill="1" applyBorder="1" applyAlignment="1">
      <alignment horizontal="center" vertical="center"/>
    </xf>
    <xf numFmtId="0" fontId="0" fillId="2" borderId="56" xfId="0" applyFill="1" applyBorder="1" applyAlignment="1">
      <alignment horizontal="center"/>
    </xf>
    <xf numFmtId="0" fontId="0" fillId="2" borderId="58" xfId="0" applyFill="1" applyBorder="1" applyAlignment="1">
      <alignment horizontal="center"/>
    </xf>
    <xf numFmtId="0" fontId="0" fillId="2" borderId="59" xfId="0" applyFill="1" applyBorder="1" applyAlignment="1">
      <alignment horizontal="center"/>
    </xf>
    <xf numFmtId="0" fontId="0" fillId="2" borderId="57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33" xfId="0" applyFill="1" applyBorder="1" applyAlignment="1">
      <alignment horizontal="center"/>
    </xf>
    <xf numFmtId="0" fontId="0" fillId="3" borderId="34" xfId="0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14" fontId="0" fillId="2" borderId="8" xfId="0" applyNumberFormat="1" applyFill="1" applyBorder="1" applyAlignment="1">
      <alignment horizontal="left" vertical="center"/>
    </xf>
    <xf numFmtId="14" fontId="0" fillId="2" borderId="54" xfId="0" applyNumberFormat="1" applyFill="1" applyBorder="1" applyAlignment="1">
      <alignment horizontal="left" vertical="center"/>
    </xf>
    <xf numFmtId="0" fontId="0" fillId="4" borderId="1" xfId="0" applyFill="1" applyBorder="1" applyAlignment="1">
      <alignment horizontal="center"/>
    </xf>
    <xf numFmtId="14" fontId="0" fillId="2" borderId="13" xfId="0" applyNumberForma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6" borderId="29" xfId="0" applyFill="1" applyBorder="1" applyAlignment="1">
      <alignment horizontal="center" vertical="center"/>
    </xf>
    <xf numFmtId="0" fontId="0" fillId="6" borderId="55" xfId="0" applyFill="1" applyBorder="1" applyAlignment="1">
      <alignment horizontal="center" vertical="center"/>
    </xf>
    <xf numFmtId="0" fontId="0" fillId="6" borderId="30" xfId="0" applyFill="1" applyBorder="1" applyAlignment="1">
      <alignment horizontal="center" vertical="center"/>
    </xf>
    <xf numFmtId="0" fontId="0" fillId="6" borderId="29" xfId="0" applyFill="1" applyBorder="1" applyAlignment="1">
      <alignment horizontal="center" vertical="center" wrapText="1"/>
    </xf>
    <xf numFmtId="0" fontId="0" fillId="6" borderId="30" xfId="0" applyFill="1" applyBorder="1" applyAlignment="1">
      <alignment horizontal="center" vertical="center" wrapText="1"/>
    </xf>
    <xf numFmtId="0" fontId="0" fillId="6" borderId="31" xfId="0" applyFill="1" applyBorder="1" applyAlignment="1">
      <alignment horizontal="center" vertical="center" wrapText="1"/>
    </xf>
    <xf numFmtId="14" fontId="0" fillId="2" borderId="10" xfId="0" applyNumberFormat="1" applyFill="1" applyBorder="1" applyAlignment="1">
      <alignment horizontal="center"/>
    </xf>
    <xf numFmtId="0" fontId="0" fillId="2" borderId="2" xfId="0" applyFont="1" applyFill="1" applyBorder="1" applyAlignment="1">
      <alignment horizontal="center" vertical="top" wrapText="1"/>
    </xf>
    <xf numFmtId="0" fontId="0" fillId="2" borderId="3" xfId="0" applyFont="1" applyFill="1" applyBorder="1" applyAlignment="1">
      <alignment horizontal="center" vertical="top" wrapText="1"/>
    </xf>
    <xf numFmtId="0" fontId="0" fillId="2" borderId="4" xfId="0" applyFont="1" applyFill="1" applyBorder="1" applyAlignment="1">
      <alignment horizontal="center" vertical="top" wrapText="1"/>
    </xf>
    <xf numFmtId="0" fontId="0" fillId="2" borderId="7" xfId="0" applyFont="1" applyFill="1" applyBorder="1" applyAlignment="1">
      <alignment horizontal="center" vertical="top" wrapText="1"/>
    </xf>
    <xf numFmtId="0" fontId="0" fillId="2" borderId="8" xfId="0" applyFont="1" applyFill="1" applyBorder="1" applyAlignment="1">
      <alignment horizontal="center" vertical="top" wrapText="1"/>
    </xf>
    <xf numFmtId="0" fontId="0" fillId="2" borderId="9" xfId="0" applyFont="1" applyFill="1" applyBorder="1" applyAlignment="1">
      <alignment horizontal="center" vertical="top" wrapText="1"/>
    </xf>
  </cellXfs>
  <cellStyles count="3">
    <cellStyle name="Currency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2:X33"/>
  <sheetViews>
    <sheetView view="pageBreakPreview" zoomScaleNormal="100" zoomScaleSheetLayoutView="100" workbookViewId="0">
      <selection activeCell="R24" sqref="R24"/>
    </sheetView>
  </sheetViews>
  <sheetFormatPr defaultRowHeight="15" x14ac:dyDescent="0.25"/>
  <cols>
    <col min="1" max="1" width="12.42578125" style="2" customWidth="1"/>
    <col min="2" max="2" width="9.85546875" style="2" customWidth="1"/>
    <col min="3" max="3" width="14.5703125" style="2" customWidth="1"/>
    <col min="4" max="4" width="9.42578125" style="2" customWidth="1"/>
    <col min="5" max="14" width="2.7109375" style="2" customWidth="1"/>
    <col min="15" max="15" width="12.28515625" style="2" customWidth="1"/>
    <col min="16" max="16" width="14" style="2" customWidth="1"/>
    <col min="17" max="17" width="11.42578125" style="2" customWidth="1"/>
    <col min="18" max="18" width="9.28515625" style="2" customWidth="1"/>
    <col min="19" max="19" width="13.28515625" style="2" customWidth="1"/>
    <col min="20" max="20" width="14.85546875" style="2" customWidth="1"/>
    <col min="21" max="21" width="5.28515625" style="2" customWidth="1"/>
    <col min="22" max="23" width="2" style="2" customWidth="1"/>
    <col min="24" max="24" width="6.140625" style="2" customWidth="1"/>
    <col min="25" max="28" width="2" style="2" customWidth="1"/>
    <col min="29" max="16384" width="9.140625" style="2"/>
  </cols>
  <sheetData>
    <row r="2" spans="1:24" ht="23.25" x14ac:dyDescent="0.25">
      <c r="F2" s="1"/>
      <c r="G2" s="1"/>
      <c r="H2" s="1" t="s">
        <v>25</v>
      </c>
    </row>
    <row r="4" spans="1:24" ht="7.5" customHeight="1" x14ac:dyDescent="0.25"/>
    <row r="5" spans="1:24" ht="4.5" customHeight="1" x14ac:dyDescent="0.25"/>
    <row r="6" spans="1:24" x14ac:dyDescent="0.25">
      <c r="A6" s="3" t="s">
        <v>21</v>
      </c>
      <c r="B6" s="80"/>
      <c r="C6" s="82"/>
      <c r="D6" s="82"/>
      <c r="E6" s="83"/>
      <c r="F6" s="84" t="s">
        <v>19</v>
      </c>
      <c r="G6" s="84"/>
      <c r="H6" s="84"/>
      <c r="I6" s="84"/>
      <c r="J6" s="84"/>
      <c r="K6" s="119"/>
      <c r="L6" s="120"/>
      <c r="M6" s="120"/>
      <c r="N6" s="120"/>
      <c r="O6" s="121"/>
      <c r="P6" s="88" t="s">
        <v>9</v>
      </c>
      <c r="Q6" s="91"/>
      <c r="R6" s="91"/>
      <c r="S6" s="92"/>
      <c r="T6" s="109" t="s">
        <v>10</v>
      </c>
      <c r="U6" s="109"/>
      <c r="V6" s="109"/>
      <c r="W6" s="109"/>
      <c r="X6" s="109"/>
    </row>
    <row r="7" spans="1:24" x14ac:dyDescent="0.25">
      <c r="A7" s="3" t="s">
        <v>22</v>
      </c>
      <c r="B7" s="80"/>
      <c r="C7" s="82"/>
      <c r="D7" s="82"/>
      <c r="E7" s="83"/>
      <c r="F7" s="84" t="s">
        <v>2</v>
      </c>
      <c r="G7" s="84"/>
      <c r="H7" s="84"/>
      <c r="I7" s="84"/>
      <c r="J7" s="84"/>
      <c r="K7" s="122"/>
      <c r="L7" s="123"/>
      <c r="M7" s="123"/>
      <c r="N7" s="123"/>
      <c r="O7" s="124"/>
      <c r="P7" s="89"/>
      <c r="Q7" s="93"/>
      <c r="R7" s="93"/>
      <c r="S7" s="94"/>
      <c r="T7" s="4" t="s">
        <v>11</v>
      </c>
      <c r="U7" s="101" t="s">
        <v>12</v>
      </c>
      <c r="V7" s="101"/>
      <c r="W7" s="101"/>
      <c r="X7" s="101"/>
    </row>
    <row r="8" spans="1:24" ht="15.75" thickBot="1" x14ac:dyDescent="0.3">
      <c r="A8" s="7" t="s">
        <v>0</v>
      </c>
      <c r="B8" s="118"/>
      <c r="C8" s="82"/>
      <c r="D8" s="82"/>
      <c r="E8" s="83"/>
      <c r="F8" s="84" t="s">
        <v>20</v>
      </c>
      <c r="G8" s="84"/>
      <c r="H8" s="84"/>
      <c r="I8" s="84"/>
      <c r="J8" s="84"/>
      <c r="K8" s="85"/>
      <c r="L8" s="86"/>
      <c r="M8" s="86"/>
      <c r="N8" s="86"/>
      <c r="O8" s="87"/>
      <c r="P8" s="90"/>
      <c r="Q8" s="95"/>
      <c r="R8" s="95"/>
      <c r="S8" s="96"/>
      <c r="T8" s="44"/>
      <c r="U8" s="110"/>
      <c r="V8" s="111"/>
      <c r="W8" s="111"/>
      <c r="X8" s="111"/>
    </row>
    <row r="9" spans="1:24" ht="38.25" customHeight="1" thickBot="1" x14ac:dyDescent="0.3">
      <c r="A9" s="11" t="s">
        <v>0</v>
      </c>
      <c r="B9" s="36" t="s">
        <v>28</v>
      </c>
      <c r="C9" s="12" t="s">
        <v>3</v>
      </c>
      <c r="D9" s="112" t="s">
        <v>4</v>
      </c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4"/>
      <c r="P9" s="13" t="s">
        <v>8</v>
      </c>
      <c r="Q9" s="46" t="s">
        <v>26</v>
      </c>
      <c r="R9" s="46" t="s">
        <v>7</v>
      </c>
      <c r="S9" s="14" t="s">
        <v>27</v>
      </c>
      <c r="T9" s="47" t="s">
        <v>1</v>
      </c>
      <c r="U9" s="115" t="s">
        <v>5</v>
      </c>
      <c r="V9" s="116"/>
      <c r="W9" s="115" t="s">
        <v>6</v>
      </c>
      <c r="X9" s="117"/>
    </row>
    <row r="10" spans="1:24" ht="15.75" thickBot="1" x14ac:dyDescent="0.3">
      <c r="A10" s="76">
        <v>43628</v>
      </c>
      <c r="B10" s="37"/>
      <c r="C10" s="62"/>
      <c r="D10" s="97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98"/>
      <c r="P10" s="50" t="s">
        <v>29</v>
      </c>
      <c r="Q10" s="40">
        <v>1500</v>
      </c>
      <c r="R10" s="75">
        <f>IFERROR(VLOOKUP($A10,'Exchange Rate'!$A$2:$B$1000,2,0),"")</f>
        <v>0.17218</v>
      </c>
      <c r="S10" s="43">
        <f>Q10*R10</f>
        <v>258.27</v>
      </c>
      <c r="T10" s="10"/>
      <c r="U10" s="97"/>
      <c r="V10" s="98"/>
      <c r="W10" s="97"/>
      <c r="X10" s="99"/>
    </row>
    <row r="11" spans="1:24" x14ac:dyDescent="0.25">
      <c r="A11" s="77">
        <v>43631</v>
      </c>
      <c r="B11" s="38"/>
      <c r="C11" s="5"/>
      <c r="D11" s="80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3"/>
      <c r="P11" s="48" t="s">
        <v>29</v>
      </c>
      <c r="Q11" s="63">
        <v>250</v>
      </c>
      <c r="R11" s="75">
        <f>IFERROR(VLOOKUP($A11,'Exchange Rate'!$A$2:$B$1000,2,0),"")</f>
        <v>0.16911699999999999</v>
      </c>
      <c r="S11" s="43">
        <f t="shared" ref="S11:S23" si="0">Q11*R11</f>
        <v>42.279249999999998</v>
      </c>
      <c r="T11" s="6"/>
      <c r="U11" s="80"/>
      <c r="V11" s="83"/>
      <c r="W11" s="80"/>
      <c r="X11" s="81"/>
    </row>
    <row r="12" spans="1:24" ht="15.75" thickBot="1" x14ac:dyDescent="0.3">
      <c r="A12" s="77">
        <v>43666</v>
      </c>
      <c r="B12" s="38"/>
      <c r="C12" s="5"/>
      <c r="D12" s="80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3"/>
      <c r="P12" s="48" t="s">
        <v>29</v>
      </c>
      <c r="Q12" s="63">
        <v>100</v>
      </c>
      <c r="R12" s="75">
        <f>IFERROR(VLOOKUP($A12,'Exchange Rate'!$A$2:$B$1000,2,0),"")</f>
        <v>0.17621500000000001</v>
      </c>
      <c r="S12" s="43">
        <f t="shared" si="0"/>
        <v>17.621500000000001</v>
      </c>
      <c r="T12" s="6"/>
      <c r="U12" s="80"/>
      <c r="V12" s="83"/>
      <c r="W12" s="80"/>
      <c r="X12" s="81"/>
    </row>
    <row r="13" spans="1:24" ht="15.75" thickBot="1" x14ac:dyDescent="0.3">
      <c r="A13" s="77">
        <v>43700</v>
      </c>
      <c r="B13" s="38"/>
      <c r="C13" s="5"/>
      <c r="D13" s="80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3"/>
      <c r="P13" s="48" t="s">
        <v>29</v>
      </c>
      <c r="Q13" s="40">
        <v>50</v>
      </c>
      <c r="R13" s="75">
        <f>IFERROR(VLOOKUP($A13,'Exchange Rate'!$A$2:$B$1000,2,0),"")</f>
        <v>0.173262</v>
      </c>
      <c r="S13" s="43">
        <f t="shared" si="0"/>
        <v>8.6631</v>
      </c>
      <c r="T13" s="6"/>
      <c r="U13" s="80"/>
      <c r="V13" s="83"/>
      <c r="W13" s="80"/>
      <c r="X13" s="81"/>
    </row>
    <row r="14" spans="1:24" ht="15.75" thickBot="1" x14ac:dyDescent="0.3">
      <c r="A14" s="77">
        <v>43725</v>
      </c>
      <c r="B14" s="38"/>
      <c r="C14" s="5"/>
      <c r="D14" s="80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3"/>
      <c r="P14" s="48" t="s">
        <v>29</v>
      </c>
      <c r="Q14" s="40">
        <v>40</v>
      </c>
      <c r="R14" s="75">
        <f>IFERROR(VLOOKUP($A14,'Exchange Rate'!$A$2:$B$1000,2,0),"")</f>
        <v>0.174765</v>
      </c>
      <c r="S14" s="43">
        <f t="shared" si="0"/>
        <v>6.9906000000000006</v>
      </c>
      <c r="T14" s="6"/>
      <c r="U14" s="80"/>
      <c r="V14" s="83"/>
      <c r="W14" s="80"/>
      <c r="X14" s="81"/>
    </row>
    <row r="15" spans="1:24" ht="15.75" thickBot="1" x14ac:dyDescent="0.3">
      <c r="A15" s="77">
        <v>43744</v>
      </c>
      <c r="B15" s="38"/>
      <c r="C15" s="5"/>
      <c r="D15" s="80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3"/>
      <c r="P15" s="48" t="s">
        <v>29</v>
      </c>
      <c r="Q15" s="40">
        <v>3000</v>
      </c>
      <c r="R15" s="75">
        <f>IFERROR(VLOOKUP($A15,'Exchange Rate'!$A$2:$B$1000,2,0),"")</f>
        <v>0.174959</v>
      </c>
      <c r="S15" s="43">
        <f t="shared" si="0"/>
        <v>524.87700000000007</v>
      </c>
      <c r="T15" s="6"/>
      <c r="U15" s="80"/>
      <c r="V15" s="83"/>
      <c r="W15" s="80"/>
      <c r="X15" s="81"/>
    </row>
    <row r="16" spans="1:24" ht="15.75" thickBot="1" x14ac:dyDescent="0.3">
      <c r="A16" s="77">
        <v>43774</v>
      </c>
      <c r="B16" s="38"/>
      <c r="C16" s="5"/>
      <c r="D16" s="80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3"/>
      <c r="P16" s="48" t="s">
        <v>29</v>
      </c>
      <c r="Q16" s="40">
        <v>1400</v>
      </c>
      <c r="R16" s="75">
        <f>IFERROR(VLOOKUP($A16,'Exchange Rate'!$A$2:$B$1000,2,0),"")</f>
        <v>0.17402100000000001</v>
      </c>
      <c r="S16" s="43">
        <f t="shared" si="0"/>
        <v>243.6294</v>
      </c>
      <c r="T16" s="6"/>
      <c r="U16" s="80"/>
      <c r="V16" s="83"/>
      <c r="W16" s="80"/>
      <c r="X16" s="81"/>
    </row>
    <row r="17" spans="1:24" ht="15.75" thickBot="1" x14ac:dyDescent="0.3">
      <c r="A17" s="77"/>
      <c r="B17" s="38"/>
      <c r="D17" s="80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3"/>
      <c r="P17" s="48" t="s">
        <v>29</v>
      </c>
      <c r="Q17" s="40"/>
      <c r="R17" s="75" t="str">
        <f>IFERROR(VLOOKUP($A17,'Exchange Rate'!$A$2:$B$1000,2,0),"")</f>
        <v/>
      </c>
      <c r="S17" s="43" t="e">
        <f t="shared" si="0"/>
        <v>#VALUE!</v>
      </c>
      <c r="T17" s="6"/>
      <c r="U17" s="80"/>
      <c r="V17" s="83"/>
      <c r="W17" s="80"/>
      <c r="X17" s="81"/>
    </row>
    <row r="18" spans="1:24" ht="15.75" thickBot="1" x14ac:dyDescent="0.3">
      <c r="A18" s="77"/>
      <c r="B18" s="38"/>
      <c r="C18" s="5"/>
      <c r="D18" s="80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3"/>
      <c r="P18" s="48" t="s">
        <v>29</v>
      </c>
      <c r="Q18" s="40"/>
      <c r="R18" s="75" t="str">
        <f>IFERROR(VLOOKUP($A18,'Exchange Rate'!$A$2:$B$1000,2,0),"")</f>
        <v/>
      </c>
      <c r="S18" s="43" t="e">
        <f t="shared" si="0"/>
        <v>#VALUE!</v>
      </c>
      <c r="T18" s="6"/>
      <c r="U18" s="80"/>
      <c r="V18" s="83"/>
      <c r="W18" s="80"/>
      <c r="X18" s="81"/>
    </row>
    <row r="19" spans="1:24" ht="15.75" thickBot="1" x14ac:dyDescent="0.3">
      <c r="A19" s="77"/>
      <c r="B19" s="38"/>
      <c r="C19" s="5"/>
      <c r="D19" s="80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3"/>
      <c r="P19" s="48" t="s">
        <v>29</v>
      </c>
      <c r="Q19" s="40"/>
      <c r="R19" s="75" t="str">
        <f>IFERROR(VLOOKUP($A19,'Exchange Rate'!$A$2:$B$1000,2,0),"")</f>
        <v/>
      </c>
      <c r="S19" s="43" t="e">
        <f t="shared" si="0"/>
        <v>#VALUE!</v>
      </c>
      <c r="T19" s="6"/>
      <c r="U19" s="80"/>
      <c r="V19" s="83"/>
      <c r="W19" s="80"/>
      <c r="X19" s="81"/>
    </row>
    <row r="20" spans="1:24" ht="15.75" customHeight="1" thickBot="1" x14ac:dyDescent="0.3">
      <c r="A20" s="77"/>
      <c r="B20" s="38"/>
      <c r="C20" s="5"/>
      <c r="D20" s="80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3"/>
      <c r="P20" s="48" t="s">
        <v>29</v>
      </c>
      <c r="Q20" s="40"/>
      <c r="R20" s="75" t="str">
        <f>IFERROR(VLOOKUP($A20,'Exchange Rate'!$A$2:$B$1000,2,0),"")</f>
        <v/>
      </c>
      <c r="S20" s="43" t="e">
        <f t="shared" si="0"/>
        <v>#VALUE!</v>
      </c>
      <c r="T20" s="6"/>
      <c r="U20" s="80"/>
      <c r="V20" s="83"/>
      <c r="W20" s="80"/>
      <c r="X20" s="81"/>
    </row>
    <row r="21" spans="1:24" ht="15.75" customHeight="1" thickBot="1" x14ac:dyDescent="0.3">
      <c r="A21" s="78"/>
      <c r="B21" s="51"/>
      <c r="C21" s="61"/>
      <c r="D21" s="80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3"/>
      <c r="P21" s="45" t="s">
        <v>29</v>
      </c>
      <c r="Q21" s="40"/>
      <c r="R21" s="75" t="str">
        <f>IFERROR(VLOOKUP($A21,'Exchange Rate'!$A$2:$B$1000,2,0),"")</f>
        <v/>
      </c>
      <c r="S21" s="43" t="e">
        <f t="shared" si="0"/>
        <v>#VALUE!</v>
      </c>
      <c r="T21" s="55"/>
      <c r="U21" s="53"/>
      <c r="V21" s="54"/>
      <c r="W21" s="53"/>
      <c r="X21" s="56"/>
    </row>
    <row r="22" spans="1:24" ht="15.75" customHeight="1" thickBot="1" x14ac:dyDescent="0.3">
      <c r="A22" s="78"/>
      <c r="B22" s="51"/>
      <c r="C22" s="52"/>
      <c r="D22" s="80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3"/>
      <c r="P22" s="45" t="s">
        <v>29</v>
      </c>
      <c r="Q22" s="40"/>
      <c r="R22" s="75" t="str">
        <f>IFERROR(VLOOKUP($A22,'Exchange Rate'!$A$2:$B$1000,2,0),"")</f>
        <v/>
      </c>
      <c r="S22" s="43" t="e">
        <f t="shared" si="0"/>
        <v>#VALUE!</v>
      </c>
      <c r="T22" s="55"/>
      <c r="U22" s="53"/>
      <c r="V22" s="54"/>
      <c r="W22" s="53"/>
      <c r="X22" s="56"/>
    </row>
    <row r="23" spans="1:24" ht="15.75" thickBot="1" x14ac:dyDescent="0.3">
      <c r="A23" s="79"/>
      <c r="B23" s="39"/>
      <c r="C23" s="8"/>
      <c r="D23" s="85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7"/>
      <c r="P23" s="49" t="s">
        <v>29</v>
      </c>
      <c r="Q23" s="40"/>
      <c r="R23" s="75" t="str">
        <f>IFERROR(VLOOKUP($A23,'Exchange Rate'!$A$2:$B$1000,2,0),"")</f>
        <v/>
      </c>
      <c r="S23" s="43" t="e">
        <f t="shared" si="0"/>
        <v>#VALUE!</v>
      </c>
      <c r="T23" s="9"/>
      <c r="U23" s="85"/>
      <c r="V23" s="87"/>
      <c r="W23" s="85"/>
      <c r="X23" s="106"/>
    </row>
    <row r="24" spans="1:24" ht="15.75" thickBot="1" x14ac:dyDescent="0.3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O24" s="59" t="s">
        <v>15</v>
      </c>
      <c r="P24" s="60"/>
      <c r="Q24" s="57">
        <f>SUM(Q10:Q23)</f>
        <v>6340</v>
      </c>
      <c r="R24" s="58"/>
      <c r="S24" s="41" t="e">
        <f>SUM(S10:S23)</f>
        <v>#VALUE!</v>
      </c>
    </row>
    <row r="25" spans="1:24" x14ac:dyDescent="0.2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2"/>
      <c r="O25" s="2" t="s">
        <v>13</v>
      </c>
      <c r="S25" s="16"/>
    </row>
    <row r="26" spans="1:24" ht="12.75" customHeight="1" thickBot="1" x14ac:dyDescent="0.3">
      <c r="A26" s="23"/>
      <c r="G26" s="30"/>
      <c r="H26" s="107"/>
      <c r="I26" s="107"/>
      <c r="J26" s="107"/>
      <c r="K26" s="107"/>
      <c r="L26" s="108"/>
      <c r="O26" s="2" t="s">
        <v>14</v>
      </c>
      <c r="S26" s="42" t="e">
        <f>S24-S25</f>
        <v>#VALUE!</v>
      </c>
    </row>
    <row r="27" spans="1:24" ht="15.75" x14ac:dyDescent="0.25">
      <c r="A27" s="25" t="s">
        <v>16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26"/>
      <c r="P27" s="35"/>
      <c r="Q27" s="105" t="s">
        <v>23</v>
      </c>
      <c r="R27" s="105"/>
      <c r="S27" s="105"/>
      <c r="T27" s="105"/>
      <c r="U27" s="105"/>
    </row>
    <row r="28" spans="1:24" ht="10.5" customHeight="1" thickBot="1" x14ac:dyDescent="0.3">
      <c r="A28" s="23"/>
      <c r="L28" s="24"/>
    </row>
    <row r="29" spans="1:24" ht="14.25" customHeight="1" x14ac:dyDescent="0.25">
      <c r="A29" s="23"/>
      <c r="G29" s="30"/>
      <c r="H29" s="30"/>
      <c r="I29" s="30"/>
      <c r="J29" s="30"/>
      <c r="K29" s="30"/>
      <c r="L29" s="31"/>
      <c r="P29" s="102" t="s">
        <v>24</v>
      </c>
      <c r="Q29" s="103"/>
      <c r="R29" s="103"/>
      <c r="S29" s="103"/>
      <c r="T29" s="103"/>
      <c r="U29" s="103"/>
      <c r="V29" s="103"/>
      <c r="W29" s="103"/>
      <c r="X29" s="104"/>
    </row>
    <row r="30" spans="1:24" x14ac:dyDescent="0.25">
      <c r="A30" s="25" t="s">
        <v>17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26"/>
      <c r="P30" s="17"/>
      <c r="X30" s="18"/>
    </row>
    <row r="31" spans="1:24" ht="18" customHeight="1" x14ac:dyDescent="0.25">
      <c r="A31" s="23"/>
      <c r="L31" s="24"/>
      <c r="P31" s="17"/>
      <c r="X31" s="18"/>
    </row>
    <row r="32" spans="1:24" ht="2.25" hidden="1" customHeight="1" x14ac:dyDescent="0.25">
      <c r="A32" s="23"/>
      <c r="G32" s="30"/>
      <c r="H32" s="30"/>
      <c r="I32" s="30"/>
      <c r="J32" s="30"/>
      <c r="K32" s="30"/>
      <c r="L32" s="31"/>
      <c r="P32" s="17"/>
      <c r="X32" s="18"/>
    </row>
    <row r="33" spans="1:24" ht="36" customHeight="1" thickBot="1" x14ac:dyDescent="0.3">
      <c r="A33" s="27" t="s">
        <v>18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9"/>
      <c r="P33" s="32"/>
      <c r="Q33" s="33"/>
      <c r="R33" s="33"/>
      <c r="S33" s="33"/>
      <c r="T33" s="33"/>
      <c r="U33" s="33"/>
      <c r="V33" s="33"/>
      <c r="W33" s="33"/>
      <c r="X33" s="34"/>
    </row>
  </sheetData>
  <mergeCells count="57">
    <mergeCell ref="T6:X6"/>
    <mergeCell ref="U8:X8"/>
    <mergeCell ref="D9:O9"/>
    <mergeCell ref="F6:J6"/>
    <mergeCell ref="F7:J7"/>
    <mergeCell ref="U9:V9"/>
    <mergeCell ref="W9:X9"/>
    <mergeCell ref="B6:E6"/>
    <mergeCell ref="B7:E7"/>
    <mergeCell ref="B8:E8"/>
    <mergeCell ref="K6:O7"/>
    <mergeCell ref="D18:O18"/>
    <mergeCell ref="D17:O17"/>
    <mergeCell ref="U17:V17"/>
    <mergeCell ref="W17:X17"/>
    <mergeCell ref="H26:L26"/>
    <mergeCell ref="D23:O23"/>
    <mergeCell ref="D19:O19"/>
    <mergeCell ref="D20:O20"/>
    <mergeCell ref="D21:O21"/>
    <mergeCell ref="D22:O22"/>
    <mergeCell ref="P29:X29"/>
    <mergeCell ref="Q27:U27"/>
    <mergeCell ref="W14:X14"/>
    <mergeCell ref="U15:V15"/>
    <mergeCell ref="W15:X15"/>
    <mergeCell ref="U16:V16"/>
    <mergeCell ref="W16:X16"/>
    <mergeCell ref="U19:V19"/>
    <mergeCell ref="W19:X19"/>
    <mergeCell ref="U20:V20"/>
    <mergeCell ref="W20:X20"/>
    <mergeCell ref="U23:V23"/>
    <mergeCell ref="W23:X23"/>
    <mergeCell ref="U18:V18"/>
    <mergeCell ref="W18:X18"/>
    <mergeCell ref="D14:O14"/>
    <mergeCell ref="D15:O15"/>
    <mergeCell ref="D16:O16"/>
    <mergeCell ref="U14:V14"/>
    <mergeCell ref="U13:V13"/>
    <mergeCell ref="W13:X13"/>
    <mergeCell ref="D12:O12"/>
    <mergeCell ref="F8:J8"/>
    <mergeCell ref="K8:O8"/>
    <mergeCell ref="D13:O13"/>
    <mergeCell ref="W12:X12"/>
    <mergeCell ref="P6:P8"/>
    <mergeCell ref="Q6:S8"/>
    <mergeCell ref="U10:V10"/>
    <mergeCell ref="W10:X10"/>
    <mergeCell ref="U11:V11"/>
    <mergeCell ref="W11:X11"/>
    <mergeCell ref="U12:V12"/>
    <mergeCell ref="D10:O10"/>
    <mergeCell ref="D11:O11"/>
    <mergeCell ref="U7:X7"/>
  </mergeCells>
  <pageMargins left="0.25" right="0.25" top="0.75" bottom="0.75" header="0.3" footer="0.3"/>
  <pageSetup paperSize="9" scale="87" fitToHeight="0" orientation="landscape" r:id="rId1"/>
  <ignoredErrors>
    <ignoredError sqref="S10:S26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1"/>
  <sheetViews>
    <sheetView tabSelected="1" topLeftCell="A160" workbookViewId="0">
      <selection activeCell="F176" sqref="F176"/>
    </sheetView>
  </sheetViews>
  <sheetFormatPr defaultRowHeight="12.75" x14ac:dyDescent="0.2"/>
  <cols>
    <col min="1" max="1" width="26.5703125" style="67" customWidth="1"/>
    <col min="2" max="2" width="22.140625" style="65" customWidth="1"/>
    <col min="3" max="16384" width="9.140625" style="64"/>
  </cols>
  <sheetData>
    <row r="1" spans="1:2" ht="13.5" customHeight="1" x14ac:dyDescent="0.2">
      <c r="A1" s="68" t="s">
        <v>31</v>
      </c>
      <c r="B1" s="69" t="s">
        <v>30</v>
      </c>
    </row>
    <row r="2" spans="1:2" ht="13.7" customHeight="1" x14ac:dyDescent="0.25">
      <c r="A2" s="74">
        <v>43789</v>
      </c>
      <c r="B2" s="70">
        <v>0.175205</v>
      </c>
    </row>
    <row r="3" spans="1:2" ht="13.35" customHeight="1" x14ac:dyDescent="0.25">
      <c r="A3" s="74">
        <v>43788</v>
      </c>
      <c r="B3" s="66">
        <v>0.174764</v>
      </c>
    </row>
    <row r="4" spans="1:2" ht="13.35" customHeight="1" x14ac:dyDescent="0.25">
      <c r="A4" s="74">
        <v>43787</v>
      </c>
      <c r="B4" s="71">
        <v>0.174154</v>
      </c>
    </row>
    <row r="5" spans="1:2" ht="13.35" customHeight="1" x14ac:dyDescent="0.25">
      <c r="A5" s="74">
        <v>43786</v>
      </c>
      <c r="B5" s="66">
        <v>0.173822</v>
      </c>
    </row>
    <row r="6" spans="1:2" ht="13.35" customHeight="1" x14ac:dyDescent="0.25">
      <c r="A6" s="74">
        <v>43785</v>
      </c>
      <c r="B6" s="71">
        <v>0.173818</v>
      </c>
    </row>
    <row r="7" spans="1:2" ht="13.35" customHeight="1" x14ac:dyDescent="0.25">
      <c r="A7" s="74">
        <v>43784</v>
      </c>
      <c r="B7" s="66">
        <v>0.173792</v>
      </c>
    </row>
    <row r="8" spans="1:2" ht="13.35" customHeight="1" x14ac:dyDescent="0.25">
      <c r="A8" s="74">
        <v>43783</v>
      </c>
      <c r="B8" s="71">
        <v>0.17349400000000001</v>
      </c>
    </row>
    <row r="9" spans="1:2" ht="13.35" customHeight="1" x14ac:dyDescent="0.25">
      <c r="A9" s="74">
        <v>43782</v>
      </c>
      <c r="B9" s="66">
        <v>0.173596</v>
      </c>
    </row>
    <row r="10" spans="1:2" ht="13.35" customHeight="1" x14ac:dyDescent="0.25">
      <c r="A10" s="74">
        <v>43781</v>
      </c>
      <c r="B10" s="72">
        <v>0.17308200000000001</v>
      </c>
    </row>
    <row r="11" spans="1:2" ht="13.35" customHeight="1" x14ac:dyDescent="0.25">
      <c r="A11" s="74">
        <v>43780</v>
      </c>
      <c r="B11" s="66">
        <v>0.17305400000000001</v>
      </c>
    </row>
    <row r="12" spans="1:2" ht="13.35" customHeight="1" x14ac:dyDescent="0.25">
      <c r="A12" s="74">
        <v>43779</v>
      </c>
      <c r="B12" s="71">
        <v>0.17308399999999999</v>
      </c>
    </row>
    <row r="13" spans="1:2" ht="13.35" customHeight="1" x14ac:dyDescent="0.25">
      <c r="A13" s="74">
        <v>43778</v>
      </c>
      <c r="B13" s="66">
        <v>0.17307</v>
      </c>
    </row>
    <row r="14" spans="1:2" ht="13.35" customHeight="1" x14ac:dyDescent="0.25">
      <c r="A14" s="74">
        <v>43777</v>
      </c>
      <c r="B14" s="71">
        <v>0.17351</v>
      </c>
    </row>
    <row r="15" spans="1:2" ht="13.35" customHeight="1" x14ac:dyDescent="0.25">
      <c r="A15" s="74">
        <v>43776</v>
      </c>
      <c r="B15" s="66">
        <v>0.17388999999999999</v>
      </c>
    </row>
    <row r="16" spans="1:2" ht="13.35" customHeight="1" x14ac:dyDescent="0.25">
      <c r="A16" s="74">
        <v>43775</v>
      </c>
      <c r="B16" s="71">
        <v>0.17360100000000001</v>
      </c>
    </row>
    <row r="17" spans="1:2" ht="13.35" customHeight="1" x14ac:dyDescent="0.25">
      <c r="A17" s="74">
        <v>43774</v>
      </c>
      <c r="B17" s="66">
        <v>0.17402100000000001</v>
      </c>
    </row>
    <row r="18" spans="1:2" ht="13.35" customHeight="1" x14ac:dyDescent="0.25">
      <c r="A18" s="74">
        <v>43773</v>
      </c>
      <c r="B18" s="71">
        <v>0.174954</v>
      </c>
    </row>
    <row r="19" spans="1:2" ht="13.35" customHeight="1" x14ac:dyDescent="0.25">
      <c r="A19" s="74">
        <v>43772</v>
      </c>
      <c r="B19" s="66">
        <v>0.17482500000000001</v>
      </c>
    </row>
    <row r="20" spans="1:2" ht="13.35" customHeight="1" x14ac:dyDescent="0.25">
      <c r="A20" s="74">
        <v>43771</v>
      </c>
      <c r="B20" s="71">
        <v>0.17480100000000001</v>
      </c>
    </row>
    <row r="21" spans="1:2" ht="13.35" customHeight="1" x14ac:dyDescent="0.25">
      <c r="A21" s="74">
        <v>43770</v>
      </c>
      <c r="B21" s="66">
        <v>0.174821</v>
      </c>
    </row>
    <row r="22" spans="1:2" ht="13.35" customHeight="1" x14ac:dyDescent="0.25">
      <c r="A22" s="74">
        <v>43769</v>
      </c>
      <c r="B22" s="71">
        <v>0.174931</v>
      </c>
    </row>
    <row r="23" spans="1:2" ht="13.35" customHeight="1" x14ac:dyDescent="0.25">
      <c r="A23" s="74">
        <v>43768</v>
      </c>
      <c r="B23" s="66">
        <v>0.17430699999999999</v>
      </c>
    </row>
    <row r="24" spans="1:2" ht="13.35" customHeight="1" x14ac:dyDescent="0.25">
      <c r="A24" s="74">
        <v>43767</v>
      </c>
      <c r="B24" s="71">
        <v>0.174231</v>
      </c>
    </row>
    <row r="25" spans="1:2" ht="13.35" customHeight="1" x14ac:dyDescent="0.25">
      <c r="A25" s="74">
        <v>43766</v>
      </c>
      <c r="B25" s="66">
        <v>0.17401800000000001</v>
      </c>
    </row>
    <row r="26" spans="1:2" ht="13.35" customHeight="1" x14ac:dyDescent="0.25">
      <c r="A26" s="74">
        <v>43765</v>
      </c>
      <c r="B26" s="71">
        <v>0.17266300000000001</v>
      </c>
    </row>
    <row r="27" spans="1:2" ht="13.35" customHeight="1" x14ac:dyDescent="0.25">
      <c r="A27" s="74">
        <v>43764</v>
      </c>
      <c r="B27" s="66">
        <v>0.17261399999999999</v>
      </c>
    </row>
    <row r="28" spans="1:2" ht="13.35" customHeight="1" x14ac:dyDescent="0.25">
      <c r="A28" s="74">
        <v>43763</v>
      </c>
      <c r="B28" s="71">
        <v>0.17317399999999999</v>
      </c>
    </row>
    <row r="29" spans="1:2" ht="13.35" customHeight="1" x14ac:dyDescent="0.25">
      <c r="A29" s="74">
        <v>43762</v>
      </c>
      <c r="B29" s="66">
        <v>0.17358000000000001</v>
      </c>
    </row>
    <row r="30" spans="1:2" ht="13.35" customHeight="1" x14ac:dyDescent="0.25">
      <c r="A30" s="74">
        <v>43761</v>
      </c>
      <c r="B30" s="71">
        <v>0.17324200000000001</v>
      </c>
    </row>
    <row r="31" spans="1:2" ht="13.35" customHeight="1" x14ac:dyDescent="0.25">
      <c r="A31" s="74">
        <v>43760</v>
      </c>
      <c r="B31" s="66">
        <v>0.17141500000000001</v>
      </c>
    </row>
    <row r="32" spans="1:2" ht="13.35" customHeight="1" x14ac:dyDescent="0.25">
      <c r="A32" s="74">
        <v>43759</v>
      </c>
      <c r="B32" s="71">
        <v>0.171461</v>
      </c>
    </row>
    <row r="33" spans="1:2" ht="13.35" customHeight="1" x14ac:dyDescent="0.25">
      <c r="A33" s="74">
        <v>43758</v>
      </c>
      <c r="B33" s="66">
        <v>0.171954</v>
      </c>
    </row>
    <row r="34" spans="1:2" ht="13.35" customHeight="1" x14ac:dyDescent="0.25">
      <c r="A34" s="74">
        <v>43757</v>
      </c>
      <c r="B34" s="71">
        <v>0.17190900000000001</v>
      </c>
    </row>
    <row r="35" spans="1:2" ht="13.35" customHeight="1" x14ac:dyDescent="0.25">
      <c r="A35" s="74">
        <v>43756</v>
      </c>
      <c r="B35" s="66">
        <v>0.172432</v>
      </c>
    </row>
    <row r="36" spans="1:2" ht="13.35" customHeight="1" x14ac:dyDescent="0.25">
      <c r="A36" s="74">
        <v>43755</v>
      </c>
      <c r="B36" s="71">
        <v>0.17024500000000001</v>
      </c>
    </row>
    <row r="37" spans="1:2" ht="13.35" customHeight="1" x14ac:dyDescent="0.25">
      <c r="A37" s="74">
        <v>43754</v>
      </c>
      <c r="B37" s="66">
        <v>0.16934299999999999</v>
      </c>
    </row>
    <row r="38" spans="1:2" ht="13.35" customHeight="1" x14ac:dyDescent="0.25">
      <c r="A38" s="74">
        <v>43753</v>
      </c>
      <c r="B38" s="71">
        <v>0.16928199999999999</v>
      </c>
    </row>
    <row r="39" spans="1:2" ht="13.35" customHeight="1" x14ac:dyDescent="0.25">
      <c r="A39" s="74">
        <v>43752</v>
      </c>
      <c r="B39" s="66">
        <v>0.16891200000000001</v>
      </c>
    </row>
    <row r="40" spans="1:2" ht="13.35" customHeight="1" x14ac:dyDescent="0.25">
      <c r="A40" s="74">
        <v>43751</v>
      </c>
      <c r="B40" s="71">
        <v>0.169599</v>
      </c>
    </row>
    <row r="41" spans="1:2" ht="13.35" customHeight="1" x14ac:dyDescent="0.25">
      <c r="A41" s="74">
        <v>43750</v>
      </c>
      <c r="B41" s="66">
        <v>0.16961100000000001</v>
      </c>
    </row>
    <row r="42" spans="1:2" ht="13.35" customHeight="1" x14ac:dyDescent="0.25">
      <c r="A42" s="74">
        <v>43749</v>
      </c>
      <c r="B42" s="71">
        <v>0.17036000000000001</v>
      </c>
    </row>
    <row r="43" spans="1:2" ht="13.35" customHeight="1" x14ac:dyDescent="0.25">
      <c r="A43" s="74">
        <v>43748</v>
      </c>
      <c r="B43" s="66">
        <v>0.17045299999999999</v>
      </c>
    </row>
    <row r="44" spans="1:2" ht="13.35" customHeight="1" x14ac:dyDescent="0.25">
      <c r="A44" s="74">
        <v>43747</v>
      </c>
      <c r="B44" s="71">
        <v>0.170851</v>
      </c>
    </row>
    <row r="45" spans="1:2" ht="13.35" customHeight="1" x14ac:dyDescent="0.25">
      <c r="A45" s="74">
        <v>43746</v>
      </c>
      <c r="B45" s="66">
        <v>0.171429</v>
      </c>
    </row>
    <row r="46" spans="1:2" ht="13.35" customHeight="1" x14ac:dyDescent="0.25">
      <c r="A46" s="74">
        <v>43745</v>
      </c>
      <c r="B46" s="71">
        <v>0.173265</v>
      </c>
    </row>
    <row r="47" spans="1:2" ht="13.35" customHeight="1" x14ac:dyDescent="0.25">
      <c r="A47" s="74">
        <v>43744</v>
      </c>
      <c r="B47" s="66">
        <v>0.174959</v>
      </c>
    </row>
    <row r="48" spans="1:2" ht="13.35" customHeight="1" x14ac:dyDescent="0.25">
      <c r="A48" s="74">
        <v>43743</v>
      </c>
      <c r="B48" s="71">
        <v>0.17497399999999999</v>
      </c>
    </row>
    <row r="49" spans="1:2" ht="13.35" customHeight="1" x14ac:dyDescent="0.25">
      <c r="A49" s="74">
        <v>43742</v>
      </c>
      <c r="B49" s="66">
        <v>0.175372</v>
      </c>
    </row>
    <row r="50" spans="1:2" ht="13.35" customHeight="1" x14ac:dyDescent="0.25">
      <c r="A50" s="74">
        <v>43741</v>
      </c>
      <c r="B50" s="71">
        <v>0.17538999999999999</v>
      </c>
    </row>
    <row r="51" spans="1:2" ht="13.35" customHeight="1" x14ac:dyDescent="0.25">
      <c r="A51" s="74">
        <v>43740</v>
      </c>
      <c r="B51" s="66">
        <v>0.17476900000000001</v>
      </c>
    </row>
    <row r="52" spans="1:2" ht="13.35" customHeight="1" x14ac:dyDescent="0.25">
      <c r="A52" s="74">
        <v>43739</v>
      </c>
      <c r="B52" s="71">
        <v>0.175597</v>
      </c>
    </row>
    <row r="53" spans="1:2" ht="13.35" customHeight="1" x14ac:dyDescent="0.25">
      <c r="A53" s="74">
        <v>43738</v>
      </c>
      <c r="B53" s="66">
        <v>0.17672399999999999</v>
      </c>
    </row>
    <row r="54" spans="1:2" ht="13.35" customHeight="1" x14ac:dyDescent="0.25">
      <c r="A54" s="74">
        <v>43737</v>
      </c>
      <c r="B54" s="71">
        <v>0.175757</v>
      </c>
    </row>
    <row r="55" spans="1:2" ht="13.35" customHeight="1" x14ac:dyDescent="0.25">
      <c r="A55" s="74">
        <v>43736</v>
      </c>
      <c r="B55" s="66">
        <v>0.17569799999999999</v>
      </c>
    </row>
    <row r="56" spans="1:2" ht="15.6" customHeight="1" x14ac:dyDescent="0.25">
      <c r="A56" s="74">
        <v>43735</v>
      </c>
      <c r="B56" s="71">
        <v>0.176234</v>
      </c>
    </row>
    <row r="57" spans="1:2" ht="15" x14ac:dyDescent="0.25">
      <c r="A57" s="74">
        <v>43734</v>
      </c>
      <c r="B57" s="73">
        <v>0.176229</v>
      </c>
    </row>
    <row r="58" spans="1:2" ht="13.35" customHeight="1" x14ac:dyDescent="0.25">
      <c r="A58" s="74">
        <v>43733</v>
      </c>
      <c r="B58" s="71">
        <v>0.175625</v>
      </c>
    </row>
    <row r="59" spans="1:2" ht="13.35" customHeight="1" x14ac:dyDescent="0.25">
      <c r="A59" s="74">
        <v>43732</v>
      </c>
      <c r="B59" s="66">
        <v>0.175344</v>
      </c>
    </row>
    <row r="60" spans="1:2" ht="13.35" customHeight="1" x14ac:dyDescent="0.25">
      <c r="A60" s="74">
        <v>43731</v>
      </c>
      <c r="B60" s="71">
        <v>0.17444899999999999</v>
      </c>
    </row>
    <row r="61" spans="1:2" ht="13.35" customHeight="1" x14ac:dyDescent="0.25">
      <c r="A61" s="74">
        <v>43730</v>
      </c>
      <c r="B61" s="66">
        <v>0.17377999999999999</v>
      </c>
    </row>
    <row r="62" spans="1:2" ht="13.35" customHeight="1" x14ac:dyDescent="0.25">
      <c r="A62" s="74">
        <v>43729</v>
      </c>
      <c r="B62" s="71">
        <v>0.17375599999999999</v>
      </c>
    </row>
    <row r="63" spans="1:2" ht="13.35" customHeight="1" x14ac:dyDescent="0.25">
      <c r="A63" s="74">
        <v>43728</v>
      </c>
      <c r="B63" s="66">
        <v>0.17458199999999999</v>
      </c>
    </row>
    <row r="64" spans="1:2" ht="13.35" customHeight="1" x14ac:dyDescent="0.25">
      <c r="A64" s="74">
        <v>43727</v>
      </c>
      <c r="B64" s="71">
        <v>0.175314</v>
      </c>
    </row>
    <row r="65" spans="1:2" ht="13.35" customHeight="1" x14ac:dyDescent="0.25">
      <c r="A65" s="74">
        <v>43726</v>
      </c>
      <c r="B65" s="66">
        <v>0.175791</v>
      </c>
    </row>
    <row r="66" spans="1:2" ht="13.35" customHeight="1" x14ac:dyDescent="0.25">
      <c r="A66" s="74">
        <v>43725</v>
      </c>
      <c r="B66" s="71">
        <v>0.174765</v>
      </c>
    </row>
    <row r="67" spans="1:2" ht="13.35" customHeight="1" x14ac:dyDescent="0.25">
      <c r="A67" s="74">
        <v>43724</v>
      </c>
      <c r="B67" s="66">
        <v>0.17455200000000001</v>
      </c>
    </row>
    <row r="68" spans="1:2" ht="13.35" customHeight="1" x14ac:dyDescent="0.25">
      <c r="A68" s="74">
        <v>43723</v>
      </c>
      <c r="B68" s="71">
        <v>0.17525399999999999</v>
      </c>
    </row>
    <row r="69" spans="1:2" ht="13.35" customHeight="1" x14ac:dyDescent="0.25">
      <c r="A69" s="74">
        <v>43722</v>
      </c>
      <c r="B69" s="66">
        <v>0.17535100000000001</v>
      </c>
    </row>
    <row r="70" spans="1:2" ht="13.35" customHeight="1" x14ac:dyDescent="0.25">
      <c r="A70" s="74">
        <v>43721</v>
      </c>
      <c r="B70" s="71">
        <v>0.17604400000000001</v>
      </c>
    </row>
    <row r="71" spans="1:2" ht="13.35" customHeight="1" x14ac:dyDescent="0.25">
      <c r="A71" s="74">
        <v>43720</v>
      </c>
      <c r="B71" s="66">
        <v>0.17510600000000001</v>
      </c>
    </row>
    <row r="72" spans="1:2" ht="13.35" customHeight="1" x14ac:dyDescent="0.25">
      <c r="A72" s="74">
        <v>43719</v>
      </c>
      <c r="B72" s="71">
        <v>0.17338100000000001</v>
      </c>
    </row>
    <row r="73" spans="1:2" ht="13.35" customHeight="1" x14ac:dyDescent="0.25">
      <c r="A73" s="74">
        <v>43718</v>
      </c>
      <c r="B73" s="66">
        <v>0.17336299999999999</v>
      </c>
    </row>
    <row r="74" spans="1:2" ht="13.35" customHeight="1" x14ac:dyDescent="0.25">
      <c r="A74" s="74">
        <v>43717</v>
      </c>
      <c r="B74" s="71">
        <v>0.17427799999999999</v>
      </c>
    </row>
    <row r="75" spans="1:2" ht="13.35" customHeight="1" x14ac:dyDescent="0.25">
      <c r="A75" s="74">
        <v>43716</v>
      </c>
      <c r="B75" s="66">
        <v>0.17452999999999999</v>
      </c>
    </row>
    <row r="76" spans="1:2" ht="13.35" customHeight="1" x14ac:dyDescent="0.25">
      <c r="A76" s="74">
        <v>43715</v>
      </c>
      <c r="B76" s="71">
        <v>0.17446200000000001</v>
      </c>
    </row>
    <row r="77" spans="1:2" ht="13.35" customHeight="1" x14ac:dyDescent="0.25">
      <c r="A77" s="74">
        <v>43714</v>
      </c>
      <c r="B77" s="66">
        <v>0.17505499999999999</v>
      </c>
    </row>
    <row r="78" spans="1:2" ht="13.35" customHeight="1" x14ac:dyDescent="0.25">
      <c r="A78" s="74">
        <v>43713</v>
      </c>
      <c r="B78" s="71">
        <v>0.175844</v>
      </c>
    </row>
    <row r="79" spans="1:2" ht="13.35" customHeight="1" x14ac:dyDescent="0.25">
      <c r="A79" s="74">
        <v>43712</v>
      </c>
      <c r="B79" s="66">
        <v>0.175735</v>
      </c>
    </row>
    <row r="80" spans="1:2" ht="13.35" customHeight="1" x14ac:dyDescent="0.25">
      <c r="A80" s="74">
        <v>43711</v>
      </c>
      <c r="B80" s="71">
        <v>0.17333999999999999</v>
      </c>
    </row>
    <row r="81" spans="1:2" ht="13.35" customHeight="1" x14ac:dyDescent="0.25">
      <c r="A81" s="74">
        <v>43710</v>
      </c>
      <c r="B81" s="66">
        <v>0.171795</v>
      </c>
    </row>
    <row r="82" spans="1:2" ht="13.35" customHeight="1" x14ac:dyDescent="0.25">
      <c r="A82" s="74">
        <v>43709</v>
      </c>
      <c r="B82" s="71">
        <v>0.170964</v>
      </c>
    </row>
    <row r="83" spans="1:2" ht="13.35" customHeight="1" x14ac:dyDescent="0.25">
      <c r="A83" s="74">
        <v>43708</v>
      </c>
      <c r="B83" s="66">
        <v>0.170931</v>
      </c>
    </row>
    <row r="84" spans="1:2" ht="13.35" customHeight="1" x14ac:dyDescent="0.25">
      <c r="A84" s="74">
        <v>43707</v>
      </c>
      <c r="B84" s="71">
        <v>0.17124200000000001</v>
      </c>
    </row>
    <row r="85" spans="1:2" ht="13.35" customHeight="1" x14ac:dyDescent="0.25">
      <c r="A85" s="74">
        <v>43706</v>
      </c>
      <c r="B85" s="66">
        <v>0.17132600000000001</v>
      </c>
    </row>
    <row r="86" spans="1:2" ht="13.35" customHeight="1" x14ac:dyDescent="0.25">
      <c r="A86" s="74">
        <v>43705</v>
      </c>
      <c r="B86" s="71">
        <v>0.17183200000000001</v>
      </c>
    </row>
    <row r="87" spans="1:2" ht="13.35" customHeight="1" x14ac:dyDescent="0.25">
      <c r="A87" s="74">
        <v>43704</v>
      </c>
      <c r="B87" s="66">
        <v>0.171434</v>
      </c>
    </row>
    <row r="88" spans="1:2" ht="13.35" customHeight="1" x14ac:dyDescent="0.25">
      <c r="A88" s="74">
        <v>43703</v>
      </c>
      <c r="B88" s="71">
        <v>0.17183699999999999</v>
      </c>
    </row>
    <row r="89" spans="1:2" ht="13.35" customHeight="1" x14ac:dyDescent="0.25">
      <c r="A89" s="74">
        <v>43702</v>
      </c>
      <c r="B89" s="66">
        <v>0.172848</v>
      </c>
    </row>
    <row r="90" spans="1:2" ht="13.35" customHeight="1" x14ac:dyDescent="0.25">
      <c r="A90" s="74">
        <v>43701</v>
      </c>
      <c r="B90" s="71">
        <v>0.173011</v>
      </c>
    </row>
    <row r="91" spans="1:2" ht="13.35" customHeight="1" x14ac:dyDescent="0.25">
      <c r="A91" s="74">
        <v>43700</v>
      </c>
      <c r="B91" s="66">
        <v>0.173262</v>
      </c>
    </row>
    <row r="92" spans="1:2" ht="13.35" customHeight="1" x14ac:dyDescent="0.25">
      <c r="A92" s="74">
        <v>43699</v>
      </c>
      <c r="B92" s="71">
        <v>0.17371</v>
      </c>
    </row>
    <row r="93" spans="1:2" ht="13.35" customHeight="1" x14ac:dyDescent="0.25">
      <c r="A93" s="74">
        <v>43698</v>
      </c>
      <c r="B93" s="66">
        <v>0.174653</v>
      </c>
    </row>
    <row r="94" spans="1:2" ht="13.35" customHeight="1" x14ac:dyDescent="0.25">
      <c r="A94" s="74">
        <v>43697</v>
      </c>
      <c r="B94" s="71">
        <v>0.17522199999999999</v>
      </c>
    </row>
    <row r="95" spans="1:2" ht="13.35" customHeight="1" x14ac:dyDescent="0.25">
      <c r="A95" s="74">
        <v>43696</v>
      </c>
      <c r="B95" s="66">
        <v>0.17796400000000001</v>
      </c>
    </row>
    <row r="96" spans="1:2" ht="13.35" customHeight="1" x14ac:dyDescent="0.25">
      <c r="A96" s="74">
        <v>43695</v>
      </c>
      <c r="B96" s="71">
        <v>0.178624</v>
      </c>
    </row>
    <row r="97" spans="1:2" ht="13.35" customHeight="1" x14ac:dyDescent="0.25">
      <c r="A97" s="74">
        <v>43694</v>
      </c>
      <c r="B97" s="66">
        <v>0.17860599999999999</v>
      </c>
    </row>
    <row r="98" spans="1:2" ht="13.35" customHeight="1" x14ac:dyDescent="0.25">
      <c r="A98" s="74">
        <v>43693</v>
      </c>
      <c r="B98" s="71">
        <v>0.17943000000000001</v>
      </c>
    </row>
    <row r="99" spans="1:2" ht="13.35" customHeight="1" x14ac:dyDescent="0.25">
      <c r="A99" s="74">
        <v>43692</v>
      </c>
      <c r="B99" s="66">
        <v>0.17905799999999999</v>
      </c>
    </row>
    <row r="100" spans="1:2" ht="13.35" customHeight="1" x14ac:dyDescent="0.25">
      <c r="A100" s="74">
        <v>43691</v>
      </c>
      <c r="B100" s="71">
        <v>0.17859700000000001</v>
      </c>
    </row>
    <row r="101" spans="1:2" ht="13.35" customHeight="1" x14ac:dyDescent="0.25">
      <c r="A101" s="74">
        <v>43690</v>
      </c>
      <c r="B101" s="66">
        <v>0.179067</v>
      </c>
    </row>
    <row r="102" spans="1:2" ht="13.35" customHeight="1" x14ac:dyDescent="0.25">
      <c r="A102" s="74">
        <v>43689</v>
      </c>
      <c r="B102" s="71">
        <v>0.18027099999999999</v>
      </c>
    </row>
    <row r="103" spans="1:2" ht="13.35" customHeight="1" x14ac:dyDescent="0.25">
      <c r="A103" s="74">
        <v>43688</v>
      </c>
      <c r="B103" s="66">
        <v>0.18154300000000001</v>
      </c>
    </row>
    <row r="104" spans="1:2" ht="13.35" customHeight="1" x14ac:dyDescent="0.25">
      <c r="A104" s="74">
        <v>43687</v>
      </c>
      <c r="B104" s="71">
        <v>0.181533</v>
      </c>
    </row>
    <row r="105" spans="1:2" ht="13.35" customHeight="1" x14ac:dyDescent="0.25">
      <c r="A105" s="74">
        <v>43686</v>
      </c>
      <c r="B105" s="66">
        <v>0.181918</v>
      </c>
    </row>
    <row r="106" spans="1:2" ht="13.35" customHeight="1" x14ac:dyDescent="0.25">
      <c r="A106" s="74">
        <v>43685</v>
      </c>
      <c r="B106" s="71">
        <v>0.18246000000000001</v>
      </c>
    </row>
    <row r="107" spans="1:2" ht="13.35" customHeight="1" x14ac:dyDescent="0.25">
      <c r="A107" s="74">
        <v>43684</v>
      </c>
      <c r="B107" s="66">
        <v>0.18166499999999999</v>
      </c>
    </row>
    <row r="108" spans="1:2" ht="13.35" customHeight="1" x14ac:dyDescent="0.25">
      <c r="A108" s="74">
        <v>43683</v>
      </c>
      <c r="B108" s="71">
        <v>0.18041399999999999</v>
      </c>
    </row>
    <row r="109" spans="1:2" ht="13.35" customHeight="1" x14ac:dyDescent="0.25">
      <c r="A109" s="74">
        <v>43682</v>
      </c>
      <c r="B109" s="66">
        <v>0.17933099999999999</v>
      </c>
    </row>
    <row r="110" spans="1:2" ht="13.35" customHeight="1" x14ac:dyDescent="0.25">
      <c r="A110" s="74">
        <v>43681</v>
      </c>
      <c r="B110" s="71">
        <v>0.17934700000000001</v>
      </c>
    </row>
    <row r="111" spans="1:2" ht="13.35" customHeight="1" x14ac:dyDescent="0.25">
      <c r="A111" s="74">
        <v>43680</v>
      </c>
      <c r="B111" s="66">
        <v>0.179309</v>
      </c>
    </row>
    <row r="112" spans="1:2" ht="13.35" customHeight="1" x14ac:dyDescent="0.25">
      <c r="A112" s="74">
        <v>43679</v>
      </c>
      <c r="B112" s="71">
        <v>0.17898800000000001</v>
      </c>
    </row>
    <row r="113" spans="1:2" ht="13.35" customHeight="1" x14ac:dyDescent="0.25">
      <c r="A113" s="74">
        <v>43678</v>
      </c>
      <c r="B113" s="66">
        <v>0.178846</v>
      </c>
    </row>
    <row r="114" spans="1:2" ht="15.6" customHeight="1" x14ac:dyDescent="0.25">
      <c r="A114" s="74">
        <v>43677</v>
      </c>
      <c r="B114" s="71">
        <v>0.17997199999999999</v>
      </c>
    </row>
    <row r="115" spans="1:2" ht="15" x14ac:dyDescent="0.25">
      <c r="A115" s="74">
        <v>43676</v>
      </c>
      <c r="B115" s="73">
        <v>0.17912600000000001</v>
      </c>
    </row>
    <row r="116" spans="1:2" ht="13.35" customHeight="1" x14ac:dyDescent="0.25">
      <c r="A116" s="74">
        <v>43675</v>
      </c>
      <c r="B116" s="71">
        <v>0.177402</v>
      </c>
    </row>
    <row r="117" spans="1:2" ht="13.35" customHeight="1" x14ac:dyDescent="0.25">
      <c r="A117" s="74">
        <v>43674</v>
      </c>
      <c r="B117" s="66">
        <v>0.175872</v>
      </c>
    </row>
    <row r="118" spans="1:2" ht="13.35" customHeight="1" x14ac:dyDescent="0.25">
      <c r="A118" s="74">
        <v>43673</v>
      </c>
      <c r="B118" s="71">
        <v>0.17579500000000001</v>
      </c>
    </row>
    <row r="119" spans="1:2" ht="13.35" customHeight="1" x14ac:dyDescent="0.25">
      <c r="A119" s="74">
        <v>43672</v>
      </c>
      <c r="B119" s="66">
        <v>0.17605100000000001</v>
      </c>
    </row>
    <row r="120" spans="1:2" ht="13.35" customHeight="1" x14ac:dyDescent="0.25">
      <c r="A120" s="74">
        <v>43671</v>
      </c>
      <c r="B120" s="71">
        <v>0.17521700000000001</v>
      </c>
    </row>
    <row r="121" spans="1:2" ht="13.35" customHeight="1" x14ac:dyDescent="0.25">
      <c r="A121" s="74">
        <v>43670</v>
      </c>
      <c r="B121" s="66">
        <v>0.17483499999999999</v>
      </c>
    </row>
    <row r="122" spans="1:2" ht="13.35" customHeight="1" x14ac:dyDescent="0.25">
      <c r="A122" s="74">
        <v>43669</v>
      </c>
      <c r="B122" s="71">
        <v>0.17549799999999999</v>
      </c>
    </row>
    <row r="123" spans="1:2" ht="13.35" customHeight="1" x14ac:dyDescent="0.25">
      <c r="A123" s="74">
        <v>43668</v>
      </c>
      <c r="B123" s="66">
        <v>0.17608099999999999</v>
      </c>
    </row>
    <row r="124" spans="1:2" ht="13.35" customHeight="1" x14ac:dyDescent="0.25">
      <c r="A124" s="74">
        <v>43667</v>
      </c>
      <c r="B124" s="71">
        <v>0.17625399999999999</v>
      </c>
    </row>
    <row r="125" spans="1:2" ht="13.35" customHeight="1" x14ac:dyDescent="0.25">
      <c r="A125" s="74">
        <v>43666</v>
      </c>
      <c r="B125" s="66">
        <v>0.17621500000000001</v>
      </c>
    </row>
    <row r="126" spans="1:2" ht="13.35" customHeight="1" x14ac:dyDescent="0.25">
      <c r="A126" s="74">
        <v>43665</v>
      </c>
      <c r="B126" s="71">
        <v>0.177014</v>
      </c>
    </row>
    <row r="127" spans="1:2" ht="13.35" customHeight="1" x14ac:dyDescent="0.25">
      <c r="A127" s="74">
        <v>43664</v>
      </c>
      <c r="B127" s="66">
        <v>0.176181</v>
      </c>
    </row>
    <row r="128" spans="1:2" ht="13.35" customHeight="1" x14ac:dyDescent="0.25">
      <c r="A128" s="74">
        <v>43663</v>
      </c>
      <c r="B128" s="71">
        <v>0.175401</v>
      </c>
    </row>
    <row r="129" spans="1:2" ht="13.35" customHeight="1" x14ac:dyDescent="0.25">
      <c r="A129" s="74">
        <v>43662</v>
      </c>
      <c r="B129" s="66">
        <v>0.17494399999999999</v>
      </c>
    </row>
    <row r="130" spans="1:2" ht="13.35" customHeight="1" x14ac:dyDescent="0.25">
      <c r="A130" s="74">
        <v>43661</v>
      </c>
      <c r="B130" s="71">
        <v>0.174821</v>
      </c>
    </row>
    <row r="131" spans="1:2" ht="13.35" customHeight="1" x14ac:dyDescent="0.25">
      <c r="A131" s="74">
        <v>43660</v>
      </c>
      <c r="B131" s="66">
        <v>0.174373</v>
      </c>
    </row>
    <row r="132" spans="1:2" ht="13.35" customHeight="1" x14ac:dyDescent="0.25">
      <c r="A132" s="74">
        <v>43659</v>
      </c>
      <c r="B132" s="71">
        <v>0.174368</v>
      </c>
    </row>
    <row r="133" spans="1:2" ht="13.35" customHeight="1" x14ac:dyDescent="0.25">
      <c r="A133" s="74">
        <v>43658</v>
      </c>
      <c r="B133" s="66">
        <v>0.174988</v>
      </c>
    </row>
    <row r="134" spans="1:2" ht="13.35" customHeight="1" x14ac:dyDescent="0.25">
      <c r="A134" s="74">
        <v>43657</v>
      </c>
      <c r="B134" s="71">
        <v>0.176093</v>
      </c>
    </row>
    <row r="135" spans="1:2" ht="13.35" customHeight="1" x14ac:dyDescent="0.25">
      <c r="A135" s="74">
        <v>43656</v>
      </c>
      <c r="B135" s="66">
        <v>0.17485000000000001</v>
      </c>
    </row>
    <row r="136" spans="1:2" ht="13.35" customHeight="1" x14ac:dyDescent="0.25">
      <c r="A136" s="74">
        <v>43655</v>
      </c>
      <c r="B136" s="71">
        <v>0.17452500000000001</v>
      </c>
    </row>
    <row r="137" spans="1:2" ht="13.35" customHeight="1" x14ac:dyDescent="0.25">
      <c r="A137" s="74">
        <v>43654</v>
      </c>
      <c r="B137" s="66">
        <v>0.17415900000000001</v>
      </c>
    </row>
    <row r="138" spans="1:2" ht="13.35" customHeight="1" x14ac:dyDescent="0.25">
      <c r="A138" s="74">
        <v>43653</v>
      </c>
      <c r="B138" s="71">
        <v>0.176811</v>
      </c>
    </row>
    <row r="139" spans="1:2" ht="13.35" customHeight="1" x14ac:dyDescent="0.25">
      <c r="A139" s="74">
        <v>43652</v>
      </c>
      <c r="B139" s="66">
        <v>0.17724899999999999</v>
      </c>
    </row>
    <row r="140" spans="1:2" ht="13.35" customHeight="1" x14ac:dyDescent="0.25">
      <c r="A140" s="74">
        <v>43651</v>
      </c>
      <c r="B140" s="71">
        <v>0.177818</v>
      </c>
    </row>
    <row r="141" spans="1:2" ht="13.35" customHeight="1" x14ac:dyDescent="0.25">
      <c r="A141" s="74">
        <v>43650</v>
      </c>
      <c r="B141" s="66">
        <v>0.178261</v>
      </c>
    </row>
    <row r="142" spans="1:2" ht="13.35" customHeight="1" x14ac:dyDescent="0.25">
      <c r="A142" s="74">
        <v>43649</v>
      </c>
      <c r="B142" s="71">
        <v>0.17724799999999999</v>
      </c>
    </row>
    <row r="143" spans="1:2" ht="13.35" customHeight="1" x14ac:dyDescent="0.25">
      <c r="A143" s="74">
        <v>43648</v>
      </c>
      <c r="B143" s="66">
        <v>0.17661299999999999</v>
      </c>
    </row>
    <row r="144" spans="1:2" ht="13.35" customHeight="1" x14ac:dyDescent="0.25">
      <c r="A144" s="74">
        <v>43647</v>
      </c>
      <c r="B144" s="71">
        <v>0.175812</v>
      </c>
    </row>
    <row r="145" spans="1:2" ht="13.35" customHeight="1" x14ac:dyDescent="0.25">
      <c r="A145" s="74">
        <v>43646</v>
      </c>
      <c r="B145" s="66">
        <v>0.17208000000000001</v>
      </c>
    </row>
    <row r="146" spans="1:2" ht="13.35" customHeight="1" x14ac:dyDescent="0.25">
      <c r="A146" s="74">
        <v>43645</v>
      </c>
      <c r="B146" s="71">
        <v>0.17177700000000001</v>
      </c>
    </row>
    <row r="147" spans="1:2" ht="13.35" customHeight="1" x14ac:dyDescent="0.25">
      <c r="A147" s="74">
        <v>43644</v>
      </c>
      <c r="B147" s="66">
        <v>0.17285800000000001</v>
      </c>
    </row>
    <row r="148" spans="1:2" ht="13.35" customHeight="1" x14ac:dyDescent="0.25">
      <c r="A148" s="74">
        <v>43643</v>
      </c>
      <c r="B148" s="71">
        <v>0.173095</v>
      </c>
    </row>
    <row r="149" spans="1:2" ht="13.35" customHeight="1" x14ac:dyDescent="0.25">
      <c r="A149" s="74">
        <v>43642</v>
      </c>
      <c r="B149" s="66">
        <v>0.17287</v>
      </c>
    </row>
    <row r="150" spans="1:2" ht="13.35" customHeight="1" x14ac:dyDescent="0.25">
      <c r="A150" s="74">
        <v>43641</v>
      </c>
      <c r="B150" s="71">
        <v>0.17242499999999999</v>
      </c>
    </row>
    <row r="151" spans="1:2" ht="13.35" customHeight="1" x14ac:dyDescent="0.25">
      <c r="A151" s="74">
        <v>43640</v>
      </c>
      <c r="B151" s="66">
        <v>0.17280999999999999</v>
      </c>
    </row>
    <row r="152" spans="1:2" ht="13.35" customHeight="1" x14ac:dyDescent="0.25">
      <c r="A152" s="74">
        <v>43639</v>
      </c>
      <c r="B152" s="71">
        <v>0.17155300000000001</v>
      </c>
    </row>
    <row r="153" spans="1:2" ht="13.35" customHeight="1" x14ac:dyDescent="0.25">
      <c r="A153" s="74">
        <v>43638</v>
      </c>
      <c r="B153" s="66">
        <v>0.17127200000000001</v>
      </c>
    </row>
    <row r="154" spans="1:2" ht="13.35" customHeight="1" x14ac:dyDescent="0.25">
      <c r="A154" s="74">
        <v>43637</v>
      </c>
      <c r="B154" s="71">
        <v>0.172152</v>
      </c>
    </row>
    <row r="155" spans="1:2" ht="13.35" customHeight="1" x14ac:dyDescent="0.25">
      <c r="A155" s="74">
        <v>43636</v>
      </c>
      <c r="B155" s="66">
        <v>0.17327500000000001</v>
      </c>
    </row>
    <row r="156" spans="1:2" ht="13.35" customHeight="1" x14ac:dyDescent="0.25">
      <c r="A156" s="74">
        <v>43635</v>
      </c>
      <c r="B156" s="71">
        <v>0.17121</v>
      </c>
    </row>
    <row r="157" spans="1:2" ht="13.35" customHeight="1" x14ac:dyDescent="0.25">
      <c r="A157" s="74">
        <v>43634</v>
      </c>
      <c r="B157" s="66">
        <v>0.17088800000000001</v>
      </c>
    </row>
    <row r="158" spans="1:2" ht="13.35" customHeight="1" x14ac:dyDescent="0.25">
      <c r="A158" s="74">
        <v>43633</v>
      </c>
      <c r="B158" s="71">
        <v>0.16978099999999999</v>
      </c>
    </row>
    <row r="159" spans="1:2" ht="13.35" customHeight="1" x14ac:dyDescent="0.25">
      <c r="A159" s="74">
        <v>43632</v>
      </c>
      <c r="B159" s="66">
        <v>0.169095</v>
      </c>
    </row>
    <row r="160" spans="1:2" ht="13.35" customHeight="1" x14ac:dyDescent="0.25">
      <c r="A160" s="74">
        <v>43631</v>
      </c>
      <c r="B160" s="71">
        <v>0.16911699999999999</v>
      </c>
    </row>
    <row r="161" spans="1:2" ht="13.35" customHeight="1" x14ac:dyDescent="0.25">
      <c r="A161" s="74">
        <v>43630</v>
      </c>
      <c r="B161" s="66">
        <v>0.16967599999999999</v>
      </c>
    </row>
    <row r="162" spans="1:2" ht="13.35" customHeight="1" x14ac:dyDescent="0.25">
      <c r="A162" s="74">
        <v>43629</v>
      </c>
      <c r="B162" s="71">
        <v>0.17085600000000001</v>
      </c>
    </row>
    <row r="163" spans="1:2" ht="13.35" customHeight="1" x14ac:dyDescent="0.25">
      <c r="A163" s="74">
        <v>43628</v>
      </c>
      <c r="B163" s="66">
        <v>0.17218</v>
      </c>
    </row>
    <row r="164" spans="1:2" ht="13.35" customHeight="1" x14ac:dyDescent="0.25">
      <c r="A164" s="74">
        <v>43627</v>
      </c>
      <c r="B164" s="71">
        <v>0.172349</v>
      </c>
    </row>
    <row r="165" spans="1:2" ht="13.35" customHeight="1" x14ac:dyDescent="0.25">
      <c r="A165" s="74">
        <v>43626</v>
      </c>
      <c r="B165" s="66">
        <v>0.17208599999999999</v>
      </c>
    </row>
    <row r="166" spans="1:2" ht="13.35" customHeight="1" x14ac:dyDescent="0.25">
      <c r="A166" s="74">
        <v>43625</v>
      </c>
      <c r="B166" s="71">
        <v>0.17133599999999999</v>
      </c>
    </row>
    <row r="167" spans="1:2" ht="13.35" customHeight="1" x14ac:dyDescent="0.25">
      <c r="A167" s="74">
        <v>43624</v>
      </c>
      <c r="B167" s="66">
        <v>0.171371</v>
      </c>
    </row>
    <row r="168" spans="1:2" ht="13.35" customHeight="1" x14ac:dyDescent="0.25">
      <c r="A168" s="74">
        <v>43623</v>
      </c>
      <c r="B168" s="71">
        <v>0.17165800000000001</v>
      </c>
    </row>
    <row r="169" spans="1:2" ht="13.35" customHeight="1" x14ac:dyDescent="0.25">
      <c r="A169" s="74">
        <v>43622</v>
      </c>
      <c r="B169" s="66">
        <v>0.17344200000000001</v>
      </c>
    </row>
    <row r="170" spans="1:2" ht="13.35" customHeight="1" x14ac:dyDescent="0.25">
      <c r="A170" s="74">
        <v>43621</v>
      </c>
      <c r="B170" s="71">
        <v>0.17408699999999999</v>
      </c>
    </row>
    <row r="171" spans="1:2" ht="13.35" customHeight="1" x14ac:dyDescent="0.25">
      <c r="A171" s="74">
        <v>43620</v>
      </c>
      <c r="B171" s="66">
        <v>0.17216300000000001</v>
      </c>
    </row>
    <row r="172" spans="1:2" ht="15.6" customHeight="1" x14ac:dyDescent="0.25">
      <c r="A172" s="74">
        <v>43619</v>
      </c>
      <c r="B172" s="71">
        <v>0.170741</v>
      </c>
    </row>
    <row r="173" spans="1:2" ht="15" x14ac:dyDescent="0.25">
      <c r="A173" s="74">
        <v>43618</v>
      </c>
      <c r="B173" s="73">
        <v>0.170959</v>
      </c>
    </row>
    <row r="174" spans="1:2" ht="13.35" customHeight="1" x14ac:dyDescent="0.25">
      <c r="A174" s="74">
        <v>43617</v>
      </c>
      <c r="B174" s="71">
        <v>0.17100899999999999</v>
      </c>
    </row>
    <row r="175" spans="1:2" ht="13.35" customHeight="1" x14ac:dyDescent="0.25">
      <c r="A175" s="74">
        <v>43616</v>
      </c>
      <c r="B175" s="66">
        <v>0.17030799999999999</v>
      </c>
    </row>
    <row r="176" spans="1:2" ht="13.35" customHeight="1" x14ac:dyDescent="0.25">
      <c r="A176" s="74">
        <v>43615</v>
      </c>
      <c r="B176" s="71">
        <v>0.168321</v>
      </c>
    </row>
    <row r="177" spans="1:2" ht="13.35" customHeight="1" x14ac:dyDescent="0.25">
      <c r="A177" s="74">
        <v>43614</v>
      </c>
      <c r="B177" s="66">
        <v>0.16580800000000001</v>
      </c>
    </row>
    <row r="178" spans="1:2" ht="13.35" customHeight="1" x14ac:dyDescent="0.25">
      <c r="A178" s="74">
        <v>43613</v>
      </c>
      <c r="B178" s="71">
        <v>0.16527600000000001</v>
      </c>
    </row>
    <row r="179" spans="1:2" ht="13.35" customHeight="1" x14ac:dyDescent="0.25">
      <c r="A179" s="74">
        <v>43612</v>
      </c>
      <c r="B179" s="66">
        <v>0.16473499999999999</v>
      </c>
    </row>
    <row r="180" spans="1:2" ht="13.35" customHeight="1" x14ac:dyDescent="0.25">
      <c r="A180" s="74">
        <v>43611</v>
      </c>
      <c r="B180" s="71">
        <v>0.16413900000000001</v>
      </c>
    </row>
    <row r="181" spans="1:2" ht="15.6" customHeight="1" x14ac:dyDescent="0.25">
      <c r="A181" s="74">
        <v>43610</v>
      </c>
      <c r="B181" s="66">
        <v>0.16417699999999999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EER</vt:lpstr>
      <vt:lpstr>Exchange Rate</vt:lpstr>
      <vt:lpstr>EER!Print_Area</vt:lpstr>
      <vt:lpstr>EER!Print_Titles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Ahmad</dc:creator>
  <cp:lastModifiedBy>Ali Ali</cp:lastModifiedBy>
  <cp:lastPrinted>2019-11-13T11:42:03Z</cp:lastPrinted>
  <dcterms:created xsi:type="dcterms:W3CDTF">2016-07-25T07:49:51Z</dcterms:created>
  <dcterms:modified xsi:type="dcterms:W3CDTF">2019-11-21T12:42:52Z</dcterms:modified>
</cp:coreProperties>
</file>