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65" windowWidth="14805" windowHeight="795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I7" i="1" l="1"/>
  <c r="I6" i="1"/>
  <c r="W83" i="1" l="1"/>
  <c r="W84" i="1"/>
  <c r="W85" i="1"/>
  <c r="W86" i="1"/>
  <c r="W87" i="1"/>
  <c r="W88" i="1"/>
  <c r="W89" i="1"/>
  <c r="W90" i="1"/>
  <c r="W91" i="1"/>
  <c r="W92" i="1"/>
  <c r="W72" i="1"/>
  <c r="W73" i="1"/>
  <c r="W74" i="1"/>
  <c r="W75" i="1"/>
  <c r="W76" i="1"/>
  <c r="W77" i="1"/>
  <c r="W78" i="1"/>
  <c r="W79" i="1"/>
  <c r="W80" i="1"/>
  <c r="W81" i="1"/>
  <c r="W82" i="1"/>
  <c r="W61" i="1"/>
  <c r="W62" i="1"/>
  <c r="W63" i="1"/>
  <c r="W64" i="1"/>
  <c r="W65" i="1"/>
  <c r="W66" i="1"/>
  <c r="W67" i="1"/>
  <c r="W68" i="1"/>
  <c r="W69" i="1"/>
  <c r="W70" i="1"/>
  <c r="W71" i="1"/>
  <c r="W60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W50" i="1"/>
  <c r="W51" i="1"/>
  <c r="W52" i="1"/>
  <c r="W53" i="1"/>
  <c r="W54" i="1"/>
  <c r="W55" i="1"/>
  <c r="W56" i="1"/>
  <c r="W57" i="1"/>
  <c r="W58" i="1"/>
  <c r="W59" i="1"/>
  <c r="W39" i="1"/>
  <c r="W40" i="1"/>
  <c r="W41" i="1"/>
  <c r="W42" i="1"/>
  <c r="W43" i="1"/>
  <c r="W44" i="1"/>
  <c r="W45" i="1"/>
  <c r="W46" i="1"/>
  <c r="W47" i="1"/>
  <c r="W48" i="1"/>
  <c r="W49" i="1"/>
  <c r="W28" i="1"/>
  <c r="W29" i="1"/>
  <c r="W30" i="1"/>
  <c r="W31" i="1"/>
  <c r="W32" i="1"/>
  <c r="W33" i="1"/>
  <c r="W34" i="1"/>
  <c r="W35" i="1"/>
  <c r="W36" i="1"/>
  <c r="W37" i="1"/>
  <c r="W38" i="1"/>
  <c r="W27" i="1"/>
  <c r="W17" i="1"/>
  <c r="W18" i="1"/>
  <c r="W19" i="1"/>
  <c r="W20" i="1"/>
  <c r="W21" i="1"/>
  <c r="W22" i="1"/>
  <c r="W23" i="1"/>
  <c r="W24" i="1"/>
  <c r="W25" i="1"/>
  <c r="W26" i="1"/>
  <c r="W16" i="1"/>
  <c r="W6" i="1"/>
  <c r="W7" i="1"/>
  <c r="W8" i="1"/>
  <c r="W9" i="1"/>
  <c r="W10" i="1"/>
  <c r="W11" i="1"/>
  <c r="W12" i="1"/>
  <c r="W13" i="1"/>
  <c r="W14" i="1"/>
  <c r="W15" i="1"/>
  <c r="W5" i="1"/>
  <c r="P7" i="1"/>
  <c r="V17" i="1" s="1"/>
  <c r="U17" i="1" s="1"/>
  <c r="P8" i="1"/>
  <c r="V29" i="1" s="1"/>
  <c r="U29" i="1" s="1"/>
  <c r="P9" i="1"/>
  <c r="V40" i="1" s="1"/>
  <c r="U40" i="1" s="1"/>
  <c r="P10" i="1"/>
  <c r="V52" i="1" s="1"/>
  <c r="U52" i="1" s="1"/>
  <c r="X52" i="1" s="1"/>
  <c r="P11" i="1"/>
  <c r="V62" i="1" s="1"/>
  <c r="U62" i="1" s="1"/>
  <c r="X62" i="1" s="1"/>
  <c r="P12" i="1"/>
  <c r="V74" i="1" s="1"/>
  <c r="U74" i="1" s="1"/>
  <c r="X74" i="1" s="1"/>
  <c r="P13" i="1"/>
  <c r="V83" i="1" s="1"/>
  <c r="U83" i="1" s="1"/>
  <c r="X83" i="1" s="1"/>
  <c r="P6" i="1"/>
  <c r="V7" i="1" s="1"/>
  <c r="U7" i="1" s="1"/>
  <c r="V65" i="1" l="1"/>
  <c r="U65" i="1" s="1"/>
  <c r="X65" i="1" s="1"/>
  <c r="V67" i="1"/>
  <c r="U67" i="1" s="1"/>
  <c r="X67" i="1" s="1"/>
  <c r="V60" i="1"/>
  <c r="U60" i="1" s="1"/>
  <c r="X60" i="1" s="1"/>
  <c r="V69" i="1"/>
  <c r="U69" i="1" s="1"/>
  <c r="X69" i="1" s="1"/>
  <c r="V61" i="1"/>
  <c r="U61" i="1" s="1"/>
  <c r="X61" i="1" s="1"/>
  <c r="V63" i="1"/>
  <c r="U63" i="1" s="1"/>
  <c r="X63" i="1" s="1"/>
  <c r="V71" i="1"/>
  <c r="U71" i="1" s="1"/>
  <c r="X71" i="1" s="1"/>
  <c r="V81" i="1"/>
  <c r="U81" i="1" s="1"/>
  <c r="X81" i="1" s="1"/>
  <c r="V75" i="1"/>
  <c r="U75" i="1" s="1"/>
  <c r="X75" i="1" s="1"/>
  <c r="V68" i="1"/>
  <c r="U68" i="1" s="1"/>
  <c r="X68" i="1" s="1"/>
  <c r="V64" i="1"/>
  <c r="U64" i="1" s="1"/>
  <c r="X64" i="1" s="1"/>
  <c r="V79" i="1"/>
  <c r="U79" i="1" s="1"/>
  <c r="X79" i="1" s="1"/>
  <c r="V76" i="1"/>
  <c r="U76" i="1" s="1"/>
  <c r="X76" i="1" s="1"/>
  <c r="V72" i="1"/>
  <c r="U72" i="1" s="1"/>
  <c r="X72" i="1" s="1"/>
  <c r="V92" i="1"/>
  <c r="U92" i="1" s="1"/>
  <c r="X92" i="1" s="1"/>
  <c r="V90" i="1"/>
  <c r="U90" i="1" s="1"/>
  <c r="X90" i="1" s="1"/>
  <c r="V88" i="1"/>
  <c r="U88" i="1" s="1"/>
  <c r="X88" i="1" s="1"/>
  <c r="V86" i="1"/>
  <c r="U86" i="1" s="1"/>
  <c r="X86" i="1" s="1"/>
  <c r="V84" i="1"/>
  <c r="U84" i="1" s="1"/>
  <c r="X84" i="1" s="1"/>
  <c r="V80" i="1"/>
  <c r="U80" i="1" s="1"/>
  <c r="X80" i="1" s="1"/>
  <c r="V77" i="1"/>
  <c r="U77" i="1" s="1"/>
  <c r="X77" i="1" s="1"/>
  <c r="V73" i="1"/>
  <c r="U73" i="1" s="1"/>
  <c r="X73" i="1" s="1"/>
  <c r="V70" i="1"/>
  <c r="U70" i="1" s="1"/>
  <c r="X70" i="1" s="1"/>
  <c r="V66" i="1"/>
  <c r="U66" i="1" s="1"/>
  <c r="X66" i="1" s="1"/>
  <c r="V78" i="1"/>
  <c r="U78" i="1" s="1"/>
  <c r="X78" i="1" s="1"/>
  <c r="V82" i="1"/>
  <c r="U82" i="1" s="1"/>
  <c r="X82" i="1" s="1"/>
  <c r="V91" i="1"/>
  <c r="U91" i="1" s="1"/>
  <c r="X91" i="1" s="1"/>
  <c r="V89" i="1"/>
  <c r="U89" i="1" s="1"/>
  <c r="X89" i="1" s="1"/>
  <c r="V87" i="1"/>
  <c r="U87" i="1" s="1"/>
  <c r="X87" i="1" s="1"/>
  <c r="V85" i="1"/>
  <c r="U85" i="1" s="1"/>
  <c r="X85" i="1" s="1"/>
  <c r="V27" i="1"/>
  <c r="U27" i="1" s="1"/>
  <c r="V59" i="1"/>
  <c r="U59" i="1" s="1"/>
  <c r="X59" i="1" s="1"/>
  <c r="V51" i="1"/>
  <c r="U51" i="1" s="1"/>
  <c r="X51" i="1" s="1"/>
  <c r="V36" i="1"/>
  <c r="U36" i="1" s="1"/>
  <c r="X36" i="1" s="1"/>
  <c r="V34" i="1"/>
  <c r="U34" i="1" s="1"/>
  <c r="X34" i="1" s="1"/>
  <c r="V32" i="1"/>
  <c r="U32" i="1" s="1"/>
  <c r="X32" i="1" s="1"/>
  <c r="V30" i="1"/>
  <c r="U30" i="1" s="1"/>
  <c r="X30" i="1" s="1"/>
  <c r="V28" i="1"/>
  <c r="U28" i="1" s="1"/>
  <c r="V55" i="1"/>
  <c r="U55" i="1" s="1"/>
  <c r="X55" i="1" s="1"/>
  <c r="V46" i="1"/>
  <c r="U46" i="1" s="1"/>
  <c r="X46" i="1" s="1"/>
  <c r="V37" i="1"/>
  <c r="U37" i="1" s="1"/>
  <c r="X37" i="1" s="1"/>
  <c r="V35" i="1"/>
  <c r="U35" i="1" s="1"/>
  <c r="X35" i="1" s="1"/>
  <c r="V33" i="1"/>
  <c r="U33" i="1" s="1"/>
  <c r="X33" i="1" s="1"/>
  <c r="V31" i="1"/>
  <c r="U31" i="1" s="1"/>
  <c r="X31" i="1" s="1"/>
  <c r="V42" i="1"/>
  <c r="U42" i="1" s="1"/>
  <c r="X42" i="1" s="1"/>
  <c r="V48" i="1"/>
  <c r="U48" i="1" s="1"/>
  <c r="X48" i="1" s="1"/>
  <c r="V44" i="1"/>
  <c r="U44" i="1" s="1"/>
  <c r="X44" i="1" s="1"/>
  <c r="V41" i="1"/>
  <c r="U41" i="1" s="1"/>
  <c r="V49" i="1"/>
  <c r="U49" i="1" s="1"/>
  <c r="X49" i="1" s="1"/>
  <c r="V57" i="1"/>
  <c r="U57" i="1" s="1"/>
  <c r="X57" i="1" s="1"/>
  <c r="V53" i="1"/>
  <c r="U53" i="1" s="1"/>
  <c r="X53" i="1" s="1"/>
  <c r="V5" i="1"/>
  <c r="V14" i="1"/>
  <c r="U14" i="1" s="1"/>
  <c r="X14" i="1" s="1"/>
  <c r="V12" i="1"/>
  <c r="U12" i="1" s="1"/>
  <c r="X12" i="1" s="1"/>
  <c r="V10" i="1"/>
  <c r="U10" i="1" s="1"/>
  <c r="X10" i="1" s="1"/>
  <c r="V8" i="1"/>
  <c r="U8" i="1" s="1"/>
  <c r="X8" i="1" s="1"/>
  <c r="V6" i="1"/>
  <c r="U6" i="1" s="1"/>
  <c r="X6" i="1" s="1"/>
  <c r="V26" i="1"/>
  <c r="U26" i="1" s="1"/>
  <c r="X26" i="1" s="1"/>
  <c r="V24" i="1"/>
  <c r="U24" i="1" s="1"/>
  <c r="X24" i="1" s="1"/>
  <c r="V22" i="1"/>
  <c r="U22" i="1" s="1"/>
  <c r="X22" i="1" s="1"/>
  <c r="V20" i="1"/>
  <c r="U20" i="1" s="1"/>
  <c r="X20" i="1" s="1"/>
  <c r="V18" i="1"/>
  <c r="U18" i="1" s="1"/>
  <c r="X18" i="1" s="1"/>
  <c r="V38" i="1"/>
  <c r="U38" i="1" s="1"/>
  <c r="X38" i="1" s="1"/>
  <c r="V45" i="1"/>
  <c r="U45" i="1" s="1"/>
  <c r="X45" i="1" s="1"/>
  <c r="V58" i="1"/>
  <c r="U58" i="1" s="1"/>
  <c r="X58" i="1" s="1"/>
  <c r="V54" i="1"/>
  <c r="U54" i="1" s="1"/>
  <c r="X54" i="1" s="1"/>
  <c r="V50" i="1"/>
  <c r="U50" i="1" s="1"/>
  <c r="X50" i="1" s="1"/>
  <c r="V39" i="1"/>
  <c r="U39" i="1" s="1"/>
  <c r="X39" i="1" s="1"/>
  <c r="V15" i="1"/>
  <c r="U15" i="1" s="1"/>
  <c r="X15" i="1" s="1"/>
  <c r="V13" i="1"/>
  <c r="U13" i="1" s="1"/>
  <c r="X13" i="1" s="1"/>
  <c r="V11" i="1"/>
  <c r="U11" i="1" s="1"/>
  <c r="X11" i="1" s="1"/>
  <c r="V9" i="1"/>
  <c r="U9" i="1" s="1"/>
  <c r="X9" i="1" s="1"/>
  <c r="V16" i="1"/>
  <c r="U16" i="1" s="1"/>
  <c r="X16" i="1" s="1"/>
  <c r="V25" i="1"/>
  <c r="U25" i="1" s="1"/>
  <c r="X25" i="1" s="1"/>
  <c r="V23" i="1"/>
  <c r="U23" i="1" s="1"/>
  <c r="X23" i="1" s="1"/>
  <c r="V21" i="1"/>
  <c r="U21" i="1" s="1"/>
  <c r="X21" i="1" s="1"/>
  <c r="V19" i="1"/>
  <c r="U19" i="1" s="1"/>
  <c r="X19" i="1" s="1"/>
  <c r="V47" i="1"/>
  <c r="U47" i="1" s="1"/>
  <c r="X47" i="1" s="1"/>
  <c r="V43" i="1"/>
  <c r="U43" i="1" s="1"/>
  <c r="X43" i="1" s="1"/>
  <c r="X41" i="1"/>
  <c r="V56" i="1"/>
  <c r="U56" i="1" s="1"/>
  <c r="X56" i="1" s="1"/>
  <c r="X28" i="1"/>
  <c r="X27" i="1"/>
  <c r="X29" i="1"/>
  <c r="X17" i="1"/>
  <c r="X7" i="1"/>
  <c r="X40" i="1"/>
  <c r="U5" i="1" l="1"/>
  <c r="X5" i="1" s="1"/>
  <c r="Y92" i="1" l="1"/>
  <c r="Z92" i="1" s="1"/>
  <c r="Y84" i="1"/>
  <c r="Z84" i="1" s="1"/>
  <c r="Y85" i="1"/>
  <c r="Z85" i="1" s="1"/>
  <c r="Y72" i="1"/>
  <c r="Z72" i="1" s="1"/>
  <c r="Y74" i="1"/>
  <c r="Z74" i="1" s="1"/>
  <c r="Y80" i="1"/>
  <c r="Z80" i="1" s="1"/>
  <c r="Y70" i="1"/>
  <c r="Z70" i="1" s="1"/>
  <c r="Y71" i="1"/>
  <c r="Z71" i="1" s="1"/>
  <c r="Y63" i="1"/>
  <c r="Z63" i="1" s="1"/>
  <c r="Y90" i="1"/>
  <c r="Z90" i="1" s="1"/>
  <c r="Y83" i="1"/>
  <c r="Z83" i="1" s="1"/>
  <c r="Y89" i="1"/>
  <c r="Z89" i="1" s="1"/>
  <c r="Y79" i="1"/>
  <c r="Z79" i="1" s="1"/>
  <c r="Y76" i="1"/>
  <c r="Z76" i="1" s="1"/>
  <c r="Y68" i="1"/>
  <c r="Z68" i="1" s="1"/>
  <c r="Y66" i="1"/>
  <c r="Z66" i="1" s="1"/>
  <c r="Y60" i="1"/>
  <c r="Z60" i="1" s="1"/>
  <c r="Y88" i="1"/>
  <c r="Z88" i="1" s="1"/>
  <c r="Y87" i="1"/>
  <c r="Z87" i="1" s="1"/>
  <c r="Y81" i="1"/>
  <c r="Z81" i="1" s="1"/>
  <c r="Y77" i="1"/>
  <c r="Z77" i="1" s="1"/>
  <c r="Y78" i="1"/>
  <c r="Z78" i="1" s="1"/>
  <c r="Y64" i="1"/>
  <c r="Z64" i="1" s="1"/>
  <c r="Y62" i="1"/>
  <c r="Z62" i="1" s="1"/>
  <c r="Y67" i="1"/>
  <c r="Z67" i="1" s="1"/>
  <c r="Y86" i="1"/>
  <c r="Z86" i="1" s="1"/>
  <c r="Y91" i="1"/>
  <c r="Z91" i="1" s="1"/>
  <c r="Y75" i="1"/>
  <c r="Z75" i="1" s="1"/>
  <c r="Y73" i="1"/>
  <c r="Z73" i="1" s="1"/>
  <c r="Y82" i="1"/>
  <c r="Z82" i="1" s="1"/>
  <c r="Y61" i="1"/>
  <c r="Z61" i="1" s="1"/>
  <c r="Y69" i="1"/>
  <c r="Z69" i="1" s="1"/>
  <c r="Y65" i="1"/>
  <c r="Z65" i="1" s="1"/>
  <c r="Y56" i="1"/>
  <c r="Z56" i="1" s="1"/>
  <c r="Y59" i="1"/>
  <c r="Z59" i="1" s="1"/>
  <c r="Y51" i="1"/>
  <c r="Z51" i="1" s="1"/>
  <c r="Y57" i="1"/>
  <c r="Z57" i="1" s="1"/>
  <c r="Y58" i="1"/>
  <c r="Z58" i="1" s="1"/>
  <c r="Y53" i="1"/>
  <c r="Z53" i="1" s="1"/>
  <c r="Y54" i="1"/>
  <c r="Z54" i="1" s="1"/>
  <c r="Y55" i="1"/>
  <c r="Z55" i="1" s="1"/>
  <c r="Y50" i="1"/>
  <c r="Z50" i="1" s="1"/>
  <c r="Y52" i="1"/>
  <c r="Z52" i="1" s="1"/>
  <c r="Y44" i="1"/>
  <c r="Z44" i="1" s="1"/>
  <c r="Y43" i="1"/>
  <c r="Z43" i="1" s="1"/>
  <c r="Y41" i="1"/>
  <c r="Z41" i="1" s="1"/>
  <c r="Y31" i="1"/>
  <c r="Z31" i="1" s="1"/>
  <c r="Y27" i="1"/>
  <c r="Z27" i="1" s="1"/>
  <c r="Y17" i="1"/>
  <c r="Z17" i="1" s="1"/>
  <c r="Y11" i="1"/>
  <c r="Z11" i="1" s="1"/>
  <c r="Y40" i="1"/>
  <c r="Z40" i="1" s="1"/>
  <c r="Y46" i="1"/>
  <c r="Z46" i="1" s="1"/>
  <c r="Y45" i="1"/>
  <c r="Z45" i="1" s="1"/>
  <c r="Y37" i="1"/>
  <c r="Z37" i="1" s="1"/>
  <c r="Y29" i="1"/>
  <c r="Z29" i="1" s="1"/>
  <c r="Y34" i="1"/>
  <c r="Z34" i="1" s="1"/>
  <c r="Y22" i="1"/>
  <c r="Z22" i="1" s="1"/>
  <c r="Y18" i="1"/>
  <c r="Z18" i="1" s="1"/>
  <c r="Y21" i="1"/>
  <c r="Z21" i="1" s="1"/>
  <c r="Y10" i="1"/>
  <c r="Z10" i="1" s="1"/>
  <c r="Y12" i="1"/>
  <c r="Z12" i="1" s="1"/>
  <c r="Y9" i="1"/>
  <c r="Z9" i="1" s="1"/>
  <c r="Y42" i="1"/>
  <c r="Z42" i="1" s="1"/>
  <c r="Y47" i="1"/>
  <c r="Z47" i="1" s="1"/>
  <c r="Y35" i="1"/>
  <c r="Z35" i="1" s="1"/>
  <c r="Y28" i="1"/>
  <c r="Z28" i="1" s="1"/>
  <c r="Y36" i="1"/>
  <c r="Z36" i="1" s="1"/>
  <c r="Y24" i="1"/>
  <c r="Z24" i="1" s="1"/>
  <c r="Y19" i="1"/>
  <c r="Z19" i="1" s="1"/>
  <c r="Y23" i="1"/>
  <c r="Z23" i="1" s="1"/>
  <c r="Y6" i="1"/>
  <c r="Z6" i="1" s="1"/>
  <c r="Y15" i="1"/>
  <c r="Z15" i="1" s="1"/>
  <c r="Y48" i="1"/>
  <c r="Z48" i="1" s="1"/>
  <c r="Y39" i="1"/>
  <c r="Z39" i="1" s="1"/>
  <c r="Y49" i="1"/>
  <c r="Z49" i="1" s="1"/>
  <c r="Y33" i="1"/>
  <c r="Z33" i="1" s="1"/>
  <c r="Y30" i="1"/>
  <c r="Z30" i="1" s="1"/>
  <c r="Y38" i="1"/>
  <c r="Z38" i="1" s="1"/>
  <c r="Y20" i="1"/>
  <c r="Z20" i="1" s="1"/>
  <c r="Y25" i="1"/>
  <c r="Z25" i="1" s="1"/>
  <c r="Y16" i="1"/>
  <c r="Z16" i="1" s="1"/>
  <c r="Y7" i="1"/>
  <c r="Z7" i="1" s="1"/>
  <c r="Y13" i="1"/>
  <c r="Z13" i="1" s="1"/>
  <c r="Y32" i="1"/>
  <c r="Z32" i="1" s="1"/>
  <c r="Y26" i="1"/>
  <c r="Z26" i="1" s="1"/>
  <c r="Y8" i="1"/>
  <c r="Z8" i="1" s="1"/>
  <c r="Y14" i="1"/>
  <c r="Z14" i="1" s="1"/>
  <c r="Y5" i="1"/>
  <c r="Z5" i="1" s="1"/>
  <c r="Z4" i="1" l="1"/>
  <c r="C4" i="1" s="1"/>
</calcChain>
</file>

<file path=xl/sharedStrings.xml><?xml version="1.0" encoding="utf-8"?>
<sst xmlns="http://schemas.openxmlformats.org/spreadsheetml/2006/main" count="78" uniqueCount="40">
  <si>
    <t>اسم المادة</t>
  </si>
  <si>
    <t>النصاب</t>
  </si>
  <si>
    <t>عربي</t>
  </si>
  <si>
    <t>اسلامية</t>
  </si>
  <si>
    <t>علوم</t>
  </si>
  <si>
    <t>رياضيات</t>
  </si>
  <si>
    <t>اجتماعيات</t>
  </si>
  <si>
    <t>انكليزي</t>
  </si>
  <si>
    <t>فنية ونشيد</t>
  </si>
  <si>
    <t>رياضة</t>
  </si>
  <si>
    <t>جدول المواد</t>
  </si>
  <si>
    <t>معلم المادة</t>
  </si>
  <si>
    <t>محمد</t>
  </si>
  <si>
    <t>احمد</t>
  </si>
  <si>
    <t>خالد</t>
  </si>
  <si>
    <t>زينب</t>
  </si>
  <si>
    <t>سعاد</t>
  </si>
  <si>
    <t>نصير</t>
  </si>
  <si>
    <t>فاضل</t>
  </si>
  <si>
    <t>رجاء</t>
  </si>
  <si>
    <t>معلم</t>
  </si>
  <si>
    <t>مواد</t>
  </si>
  <si>
    <t>المادة</t>
  </si>
  <si>
    <t>الاحد</t>
  </si>
  <si>
    <t>الاثنين</t>
  </si>
  <si>
    <t>الثلاثاء</t>
  </si>
  <si>
    <t>الاربعاء</t>
  </si>
  <si>
    <t>الخميس</t>
  </si>
  <si>
    <t>المعلم</t>
  </si>
  <si>
    <t>الابتدائي</t>
  </si>
  <si>
    <t xml:space="preserve">الحصص الحالية في الجدول </t>
  </si>
  <si>
    <t>صيغة المعادلة في القائمة المنسدلة</t>
  </si>
  <si>
    <t>ايام الاسبوع</t>
  </si>
  <si>
    <t>التسلسل</t>
  </si>
  <si>
    <t>السادس</t>
  </si>
  <si>
    <t>معادلة</t>
  </si>
  <si>
    <t>A</t>
  </si>
  <si>
    <t>B</t>
  </si>
  <si>
    <t>C</t>
  </si>
  <si>
    <t>القائمة المنسدلة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</si>
</sst>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sz val="10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8"/>
      <color theme="1"/>
      <name val="Arial"/>
      <family val="2"/>
      <scheme val="minor"/>
    </font>
    <font>
      <sz val="18"/>
      <color theme="1"/>
      <name val="Simple Indust Shaded"/>
      <charset val="178"/>
    </font>
    <font>
      <sz val="11"/>
      <name val="Arial"/>
      <family val="2"/>
      <scheme val="minor"/>
    </font>
    <font>
      <sz val="10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color theme="0"/>
      <name val="Arial"/>
      <family val="2"/>
      <scheme val="minor"/>
    </font>
    <font>
      <sz val="9"/>
      <color theme="1"/>
      <name val="Arial"/>
      <family val="2"/>
      <scheme val="minor"/>
    </font>
    <font>
      <b/>
      <sz val="11"/>
      <name val="Arial"/>
      <family val="2"/>
      <scheme val="minor"/>
    </font>
    <font>
      <sz val="7"/>
      <name val="Arial"/>
      <family val="2"/>
      <scheme val="minor"/>
    </font>
    <font>
      <sz val="10"/>
      <color rgb="FFFF0000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DotDot">
        <color indexed="64"/>
      </right>
      <top style="medium">
        <color indexed="64"/>
      </top>
      <bottom style="dashDotDot">
        <color indexed="64"/>
      </bottom>
      <diagonal/>
    </border>
    <border>
      <left style="dashDotDot">
        <color indexed="64"/>
      </left>
      <right/>
      <top style="medium">
        <color indexed="64"/>
      </top>
      <bottom style="dashDotDot">
        <color indexed="64"/>
      </bottom>
      <diagonal/>
    </border>
    <border>
      <left/>
      <right style="medium">
        <color indexed="64"/>
      </right>
      <top style="medium">
        <color indexed="64"/>
      </top>
      <bottom style="dashDotDot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DotDot">
        <color indexed="64"/>
      </right>
      <top style="dashDotDot">
        <color indexed="64"/>
      </top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 style="medium">
        <color indexed="64"/>
      </bottom>
      <diagonal/>
    </border>
    <border>
      <left style="dashDotDot">
        <color indexed="64"/>
      </left>
      <right style="medium">
        <color indexed="64"/>
      </right>
      <top style="dashDotDot">
        <color indexed="64"/>
      </top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 style="medium">
        <color indexed="64"/>
      </top>
      <bottom style="dashDotDot">
        <color indexed="64"/>
      </bottom>
      <diagonal/>
    </border>
    <border>
      <left style="dashDotDot">
        <color indexed="64"/>
      </left>
      <right style="medium">
        <color indexed="64"/>
      </right>
      <top style="medium">
        <color indexed="64"/>
      </top>
      <bottom style="dashDotDot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ashDotDot">
        <color indexed="64"/>
      </right>
      <top style="dashDotDot">
        <color indexed="64"/>
      </top>
      <bottom style="dashDotDot">
        <color indexed="64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 style="dashDotDot">
        <color indexed="64"/>
      </bottom>
      <diagonal/>
    </border>
    <border>
      <left style="dashDotDot">
        <color indexed="64"/>
      </left>
      <right style="medium">
        <color indexed="64"/>
      </right>
      <top style="dashDotDot">
        <color indexed="64"/>
      </top>
      <bottom style="dashDotDot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DotDot">
        <color indexed="64"/>
      </right>
      <top style="medium">
        <color indexed="64"/>
      </top>
      <bottom/>
      <diagonal/>
    </border>
    <border>
      <left style="medium">
        <color indexed="64"/>
      </left>
      <right style="dashDotDot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6" fillId="5" borderId="10" xfId="0" applyFont="1" applyFill="1" applyBorder="1" applyAlignment="1" applyProtection="1">
      <alignment horizontal="center" vertical="center" readingOrder="2"/>
      <protection locked="0"/>
    </xf>
    <xf numFmtId="0" fontId="6" fillId="0" borderId="14" xfId="0" applyFont="1" applyFill="1" applyBorder="1" applyAlignment="1" applyProtection="1">
      <alignment horizontal="center" vertical="center" readingOrder="2"/>
      <protection locked="0"/>
    </xf>
    <xf numFmtId="0" fontId="6" fillId="5" borderId="14" xfId="0" applyFont="1" applyFill="1" applyBorder="1" applyAlignment="1" applyProtection="1">
      <alignment horizontal="center" vertical="center" readingOrder="2"/>
      <protection locked="0"/>
    </xf>
    <xf numFmtId="0" fontId="6" fillId="5" borderId="8" xfId="0" applyFont="1" applyFill="1" applyBorder="1" applyAlignment="1" applyProtection="1">
      <alignment horizontal="center" vertical="center" readingOrder="2"/>
      <protection locked="0"/>
    </xf>
    <xf numFmtId="0" fontId="6" fillId="6" borderId="10" xfId="0" applyFont="1" applyFill="1" applyBorder="1" applyAlignment="1" applyProtection="1">
      <alignment horizontal="center" vertical="center" readingOrder="2"/>
      <protection locked="0"/>
    </xf>
    <xf numFmtId="0" fontId="6" fillId="6" borderId="14" xfId="0" applyFont="1" applyFill="1" applyBorder="1" applyAlignment="1" applyProtection="1">
      <alignment horizontal="center" vertical="center" readingOrder="2"/>
      <protection locked="0"/>
    </xf>
    <xf numFmtId="0" fontId="6" fillId="6" borderId="8" xfId="0" applyFont="1" applyFill="1" applyBorder="1" applyAlignment="1" applyProtection="1">
      <alignment horizontal="center" vertical="center" readingOrder="2"/>
      <protection locked="0"/>
    </xf>
    <xf numFmtId="0" fontId="6" fillId="7" borderId="10" xfId="0" applyFont="1" applyFill="1" applyBorder="1" applyAlignment="1" applyProtection="1">
      <alignment horizontal="center" vertical="center" readingOrder="2"/>
      <protection locked="0"/>
    </xf>
    <xf numFmtId="0" fontId="6" fillId="7" borderId="14" xfId="0" applyFont="1" applyFill="1" applyBorder="1" applyAlignment="1" applyProtection="1">
      <alignment horizontal="center" vertical="center" readingOrder="2"/>
      <protection locked="0"/>
    </xf>
    <xf numFmtId="0" fontId="6" fillId="7" borderId="8" xfId="0" applyFont="1" applyFill="1" applyBorder="1" applyAlignment="1" applyProtection="1">
      <alignment horizontal="center" vertical="center" readingOrder="2"/>
      <protection locked="0"/>
    </xf>
    <xf numFmtId="0" fontId="6" fillId="8" borderId="10" xfId="0" applyFont="1" applyFill="1" applyBorder="1" applyAlignment="1" applyProtection="1">
      <alignment horizontal="center" vertical="center" readingOrder="2"/>
      <protection locked="0"/>
    </xf>
    <xf numFmtId="0" fontId="6" fillId="8" borderId="14" xfId="0" applyFont="1" applyFill="1" applyBorder="1" applyAlignment="1" applyProtection="1">
      <alignment horizontal="center" vertical="center" readingOrder="2"/>
      <protection locked="0"/>
    </xf>
    <xf numFmtId="0" fontId="6" fillId="8" borderId="8" xfId="0" applyFont="1" applyFill="1" applyBorder="1" applyAlignment="1" applyProtection="1">
      <alignment horizontal="center" vertical="center" readingOrder="2"/>
      <protection locked="0"/>
    </xf>
    <xf numFmtId="0" fontId="6" fillId="9" borderId="10" xfId="0" applyFont="1" applyFill="1" applyBorder="1" applyAlignment="1" applyProtection="1">
      <alignment horizontal="center" vertical="center" readingOrder="2"/>
      <protection locked="0"/>
    </xf>
    <xf numFmtId="0" fontId="6" fillId="9" borderId="14" xfId="0" applyFont="1" applyFill="1" applyBorder="1" applyAlignment="1" applyProtection="1">
      <alignment horizontal="center" vertical="center" readingOrder="2"/>
      <protection locked="0"/>
    </xf>
    <xf numFmtId="0" fontId="7" fillId="9" borderId="8" xfId="0" applyFont="1" applyFill="1" applyBorder="1" applyAlignment="1" applyProtection="1">
      <alignment horizontal="center" vertical="center" readingOrder="2"/>
      <protection locked="0"/>
    </xf>
    <xf numFmtId="0" fontId="0" fillId="0" borderId="0" xfId="0" applyFont="1" applyAlignment="1" applyProtection="1">
      <alignment readingOrder="2"/>
      <protection locked="0"/>
    </xf>
    <xf numFmtId="0" fontId="0" fillId="0" borderId="0" xfId="0" applyFont="1" applyAlignment="1" applyProtection="1">
      <alignment horizontal="center" vertical="center" readingOrder="2"/>
      <protection locked="0"/>
    </xf>
    <xf numFmtId="0" fontId="2" fillId="0" borderId="0" xfId="0" applyFont="1" applyAlignment="1" applyProtection="1">
      <alignment readingOrder="2"/>
      <protection locked="0"/>
    </xf>
    <xf numFmtId="0" fontId="0" fillId="0" borderId="0" xfId="0" applyFont="1" applyFill="1" applyAlignment="1" applyProtection="1">
      <alignment readingOrder="2"/>
      <protection locked="0"/>
    </xf>
    <xf numFmtId="0" fontId="0" fillId="0" borderId="0" xfId="0" applyFont="1" applyFill="1" applyAlignment="1" applyProtection="1">
      <alignment horizontal="center" vertical="center" readingOrder="2"/>
      <protection locked="0"/>
    </xf>
    <xf numFmtId="0" fontId="2" fillId="0" borderId="0" xfId="0" applyFont="1" applyFill="1" applyAlignment="1" applyProtection="1">
      <alignment readingOrder="2"/>
      <protection locked="0"/>
    </xf>
    <xf numFmtId="0" fontId="8" fillId="0" borderId="0" xfId="0" applyFont="1" applyFill="1" applyBorder="1" applyAlignment="1" applyProtection="1">
      <alignment readingOrder="2"/>
      <protection locked="0"/>
    </xf>
    <xf numFmtId="0" fontId="8" fillId="0" borderId="0" xfId="0" applyFont="1" applyFill="1" applyBorder="1" applyAlignment="1" applyProtection="1">
      <alignment horizontal="center" vertical="center" readingOrder="2"/>
      <protection locked="0"/>
    </xf>
    <xf numFmtId="0" fontId="9" fillId="0" borderId="0" xfId="0" applyFont="1" applyFill="1" applyBorder="1" applyAlignment="1" applyProtection="1">
      <alignment readingOrder="2"/>
      <protection locked="0"/>
    </xf>
    <xf numFmtId="0" fontId="6" fillId="5" borderId="11" xfId="0" applyFont="1" applyFill="1" applyBorder="1" applyAlignment="1" applyProtection="1">
      <alignment horizontal="center" vertical="center" readingOrder="2"/>
      <protection locked="0"/>
    </xf>
    <xf numFmtId="0" fontId="6" fillId="0" borderId="15" xfId="0" applyFont="1" applyFill="1" applyBorder="1" applyAlignment="1" applyProtection="1">
      <alignment horizontal="center" vertical="center" readingOrder="2"/>
      <protection locked="0"/>
    </xf>
    <xf numFmtId="0" fontId="6" fillId="5" borderId="15" xfId="0" applyFont="1" applyFill="1" applyBorder="1" applyAlignment="1" applyProtection="1">
      <alignment horizontal="center" vertical="center" readingOrder="2"/>
      <protection locked="0"/>
    </xf>
    <xf numFmtId="0" fontId="6" fillId="5" borderId="9" xfId="0" applyFont="1" applyFill="1" applyBorder="1" applyAlignment="1" applyProtection="1">
      <alignment horizontal="center" vertical="center" readingOrder="2"/>
      <protection locked="0"/>
    </xf>
    <xf numFmtId="0" fontId="6" fillId="6" borderId="11" xfId="0" applyFont="1" applyFill="1" applyBorder="1" applyAlignment="1" applyProtection="1">
      <alignment horizontal="center" vertical="center" readingOrder="2"/>
      <protection locked="0"/>
    </xf>
    <xf numFmtId="0" fontId="6" fillId="6" borderId="15" xfId="0" applyFont="1" applyFill="1" applyBorder="1" applyAlignment="1" applyProtection="1">
      <alignment horizontal="center" vertical="center" readingOrder="2"/>
      <protection locked="0"/>
    </xf>
    <xf numFmtId="0" fontId="6" fillId="6" borderId="9" xfId="0" applyFont="1" applyFill="1" applyBorder="1" applyAlignment="1" applyProtection="1">
      <alignment horizontal="center" vertical="center" readingOrder="2"/>
      <protection locked="0"/>
    </xf>
    <xf numFmtId="0" fontId="6" fillId="7" borderId="11" xfId="0" applyFont="1" applyFill="1" applyBorder="1" applyAlignment="1" applyProtection="1">
      <alignment horizontal="center" vertical="center" readingOrder="2"/>
      <protection locked="0"/>
    </xf>
    <xf numFmtId="0" fontId="6" fillId="7" borderId="15" xfId="0" applyFont="1" applyFill="1" applyBorder="1" applyAlignment="1" applyProtection="1">
      <alignment horizontal="center" vertical="center" readingOrder="2"/>
      <protection locked="0"/>
    </xf>
    <xf numFmtId="0" fontId="6" fillId="7" borderId="9" xfId="0" applyFont="1" applyFill="1" applyBorder="1" applyAlignment="1" applyProtection="1">
      <alignment horizontal="center" vertical="center" readingOrder="2"/>
      <protection locked="0"/>
    </xf>
    <xf numFmtId="0" fontId="6" fillId="8" borderId="11" xfId="0" applyFont="1" applyFill="1" applyBorder="1" applyAlignment="1" applyProtection="1">
      <alignment horizontal="center" vertical="center" readingOrder="2"/>
      <protection locked="0"/>
    </xf>
    <xf numFmtId="0" fontId="6" fillId="8" borderId="15" xfId="0" applyFont="1" applyFill="1" applyBorder="1" applyAlignment="1" applyProtection="1">
      <alignment horizontal="center" vertical="center" readingOrder="2"/>
      <protection locked="0"/>
    </xf>
    <xf numFmtId="0" fontId="6" fillId="8" borderId="9" xfId="0" applyFont="1" applyFill="1" applyBorder="1" applyAlignment="1" applyProtection="1">
      <alignment horizontal="center" vertical="center" readingOrder="2"/>
      <protection locked="0"/>
    </xf>
    <xf numFmtId="0" fontId="6" fillId="9" borderId="11" xfId="0" applyFont="1" applyFill="1" applyBorder="1" applyAlignment="1" applyProtection="1">
      <alignment horizontal="center" vertical="center" readingOrder="2"/>
      <protection locked="0"/>
    </xf>
    <xf numFmtId="0" fontId="6" fillId="9" borderId="15" xfId="0" applyFont="1" applyFill="1" applyBorder="1" applyAlignment="1" applyProtection="1">
      <alignment horizontal="center" vertical="center" readingOrder="2"/>
      <protection locked="0"/>
    </xf>
    <xf numFmtId="0" fontId="7" fillId="9" borderId="9" xfId="0" applyFont="1" applyFill="1" applyBorder="1" applyAlignment="1" applyProtection="1">
      <alignment horizontal="center" vertical="center" readingOrder="2"/>
      <protection locked="0"/>
    </xf>
    <xf numFmtId="0" fontId="1" fillId="0" borderId="0" xfId="0" applyFont="1" applyFill="1" applyBorder="1" applyAlignment="1" applyProtection="1">
      <alignment horizontal="center" vertical="center" readingOrder="2"/>
      <protection locked="0"/>
    </xf>
    <xf numFmtId="0" fontId="0" fillId="0" borderId="0" xfId="0" applyProtection="1">
      <protection locked="0"/>
    </xf>
    <xf numFmtId="0" fontId="0" fillId="0" borderId="4" xfId="0" applyFont="1" applyBorder="1" applyAlignment="1" applyProtection="1">
      <alignment horizontal="left" vertical="center" readingOrder="2"/>
      <protection locked="0"/>
    </xf>
    <xf numFmtId="0" fontId="0" fillId="0" borderId="5" xfId="0" applyFont="1" applyBorder="1" applyAlignment="1" applyProtection="1">
      <alignment horizontal="right" vertical="center" readingOrder="2"/>
      <protection locked="0"/>
    </xf>
    <xf numFmtId="0" fontId="1" fillId="11" borderId="1" xfId="0" applyFont="1" applyFill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1" fillId="10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0" fillId="4" borderId="8" xfId="0" applyFont="1" applyFill="1" applyBorder="1" applyAlignment="1" applyProtection="1">
      <alignment horizontal="center" vertical="center" readingOrder="2"/>
      <protection locked="0"/>
    </xf>
    <xf numFmtId="0" fontId="0" fillId="4" borderId="9" xfId="0" applyFont="1" applyFill="1" applyBorder="1" applyAlignment="1" applyProtection="1">
      <alignment horizontal="center" vertical="center" readingOrder="2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12" borderId="1" xfId="0" applyFont="1" applyFill="1" applyBorder="1" applyAlignment="1" applyProtection="1">
      <alignment horizontal="center" vertical="center"/>
      <protection locked="0"/>
    </xf>
    <xf numFmtId="0" fontId="4" fillId="5" borderId="3" xfId="0" applyFont="1" applyFill="1" applyBorder="1" applyAlignment="1" applyProtection="1">
      <alignment horizontal="center" vertical="center" readingOrder="2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4" fillId="5" borderId="13" xfId="0" applyFont="1" applyFill="1" applyBorder="1" applyAlignment="1" applyProtection="1">
      <alignment horizontal="center" vertical="center" readingOrder="2"/>
      <protection locked="0"/>
    </xf>
    <xf numFmtId="0" fontId="4" fillId="5" borderId="7" xfId="0" applyFont="1" applyFill="1" applyBorder="1" applyAlignment="1" applyProtection="1">
      <alignment horizontal="center" vertical="center" readingOrder="2"/>
      <protection locked="0"/>
    </xf>
    <xf numFmtId="0" fontId="4" fillId="6" borderId="3" xfId="0" applyFont="1" applyFill="1" applyBorder="1" applyAlignment="1" applyProtection="1">
      <alignment horizontal="center" vertical="center" readingOrder="2"/>
      <protection locked="0"/>
    </xf>
    <xf numFmtId="0" fontId="4" fillId="6" borderId="13" xfId="0" applyFont="1" applyFill="1" applyBorder="1" applyAlignment="1" applyProtection="1">
      <alignment horizontal="center" vertical="center" readingOrder="2"/>
      <protection locked="0"/>
    </xf>
    <xf numFmtId="0" fontId="4" fillId="6" borderId="7" xfId="0" applyFont="1" applyFill="1" applyBorder="1" applyAlignment="1" applyProtection="1">
      <alignment horizontal="center" vertical="center" readingOrder="2"/>
      <protection locked="0"/>
    </xf>
    <xf numFmtId="0" fontId="4" fillId="7" borderId="3" xfId="0" applyFont="1" applyFill="1" applyBorder="1" applyAlignment="1" applyProtection="1">
      <alignment horizontal="center" vertical="center" readingOrder="2"/>
      <protection locked="0"/>
    </xf>
    <xf numFmtId="0" fontId="4" fillId="7" borderId="13" xfId="0" applyFont="1" applyFill="1" applyBorder="1" applyAlignment="1" applyProtection="1">
      <alignment horizontal="center" vertical="center" readingOrder="2"/>
      <protection locked="0"/>
    </xf>
    <xf numFmtId="0" fontId="4" fillId="7" borderId="7" xfId="0" applyFont="1" applyFill="1" applyBorder="1" applyAlignment="1" applyProtection="1">
      <alignment horizontal="center" vertical="center" readingOrder="2"/>
      <protection locked="0"/>
    </xf>
    <xf numFmtId="0" fontId="4" fillId="8" borderId="3" xfId="0" applyFont="1" applyFill="1" applyBorder="1" applyAlignment="1" applyProtection="1">
      <alignment horizontal="center" vertical="center" readingOrder="2"/>
      <protection locked="0"/>
    </xf>
    <xf numFmtId="0" fontId="4" fillId="8" borderId="13" xfId="0" applyFont="1" applyFill="1" applyBorder="1" applyAlignment="1" applyProtection="1">
      <alignment horizontal="center" vertical="center" readingOrder="2"/>
      <protection locked="0"/>
    </xf>
    <xf numFmtId="0" fontId="4" fillId="8" borderId="7" xfId="0" applyFont="1" applyFill="1" applyBorder="1" applyAlignment="1" applyProtection="1">
      <alignment horizontal="center" vertical="center" readingOrder="2"/>
      <protection locked="0"/>
    </xf>
    <xf numFmtId="0" fontId="4" fillId="9" borderId="3" xfId="0" applyFont="1" applyFill="1" applyBorder="1" applyAlignment="1" applyProtection="1">
      <alignment horizontal="center" vertical="center" readingOrder="2"/>
      <protection locked="0"/>
    </xf>
    <xf numFmtId="0" fontId="4" fillId="9" borderId="13" xfId="0" applyFont="1" applyFill="1" applyBorder="1" applyAlignment="1" applyProtection="1">
      <alignment horizontal="center" vertical="center" readingOrder="2"/>
      <protection locked="0"/>
    </xf>
    <xf numFmtId="0" fontId="4" fillId="9" borderId="7" xfId="0" applyFont="1" applyFill="1" applyBorder="1" applyAlignment="1" applyProtection="1">
      <alignment horizontal="center" vertical="center" readingOrder="2"/>
      <protection locked="0"/>
    </xf>
    <xf numFmtId="0" fontId="5" fillId="9" borderId="2" xfId="0" applyFont="1" applyFill="1" applyBorder="1" applyAlignment="1" applyProtection="1">
      <alignment horizontal="center" vertical="center" textRotation="90" readingOrder="2"/>
      <protection locked="0"/>
    </xf>
    <xf numFmtId="0" fontId="5" fillId="9" borderId="12" xfId="0" applyFont="1" applyFill="1" applyBorder="1" applyAlignment="1" applyProtection="1">
      <alignment horizontal="center" vertical="center" textRotation="90" readingOrder="2"/>
      <protection locked="0"/>
    </xf>
    <xf numFmtId="0" fontId="5" fillId="9" borderId="6" xfId="0" applyFont="1" applyFill="1" applyBorder="1" applyAlignment="1" applyProtection="1">
      <alignment horizontal="center" vertical="center" textRotation="90" readingOrder="2"/>
      <protection locked="0"/>
    </xf>
    <xf numFmtId="0" fontId="4" fillId="3" borderId="19" xfId="0" applyFont="1" applyFill="1" applyBorder="1" applyAlignment="1" applyProtection="1">
      <alignment horizontal="center" vertical="center" textRotation="90" readingOrder="2"/>
      <protection locked="0"/>
    </xf>
    <xf numFmtId="0" fontId="4" fillId="3" borderId="20" xfId="0" applyFont="1" applyFill="1" applyBorder="1" applyAlignment="1" applyProtection="1">
      <alignment horizontal="center" vertical="center" textRotation="90" readingOrder="2"/>
      <protection locked="0"/>
    </xf>
    <xf numFmtId="0" fontId="10" fillId="2" borderId="2" xfId="0" applyFont="1" applyFill="1" applyBorder="1" applyAlignment="1" applyProtection="1">
      <alignment horizontal="center" vertical="center" wrapText="1" readingOrder="2"/>
      <protection locked="0"/>
    </xf>
    <xf numFmtId="0" fontId="10" fillId="2" borderId="6" xfId="0" applyFont="1" applyFill="1" applyBorder="1" applyAlignment="1" applyProtection="1">
      <alignment horizontal="center" vertical="center" wrapText="1" readingOrder="2"/>
      <protection locked="0"/>
    </xf>
    <xf numFmtId="0" fontId="5" fillId="8" borderId="2" xfId="0" applyFont="1" applyFill="1" applyBorder="1" applyAlignment="1" applyProtection="1">
      <alignment horizontal="center" vertical="center" textRotation="90" readingOrder="2"/>
      <protection locked="0"/>
    </xf>
    <xf numFmtId="0" fontId="5" fillId="8" borderId="12" xfId="0" applyFont="1" applyFill="1" applyBorder="1" applyAlignment="1" applyProtection="1">
      <alignment horizontal="center" vertical="center" textRotation="90" readingOrder="2"/>
      <protection locked="0"/>
    </xf>
    <xf numFmtId="0" fontId="5" fillId="8" borderId="6" xfId="0" applyFont="1" applyFill="1" applyBorder="1" applyAlignment="1" applyProtection="1">
      <alignment horizontal="center" vertical="center" textRotation="90" readingOrder="2"/>
      <protection locked="0"/>
    </xf>
    <xf numFmtId="0" fontId="5" fillId="7" borderId="2" xfId="0" applyFont="1" applyFill="1" applyBorder="1" applyAlignment="1" applyProtection="1">
      <alignment horizontal="center" vertical="center" textRotation="90" readingOrder="2"/>
      <protection locked="0"/>
    </xf>
    <xf numFmtId="0" fontId="5" fillId="7" borderId="12" xfId="0" applyFont="1" applyFill="1" applyBorder="1" applyAlignment="1" applyProtection="1">
      <alignment horizontal="center" vertical="center" textRotation="90" readingOrder="2"/>
      <protection locked="0"/>
    </xf>
    <xf numFmtId="0" fontId="5" fillId="7" borderId="6" xfId="0" applyFont="1" applyFill="1" applyBorder="1" applyAlignment="1" applyProtection="1">
      <alignment horizontal="center" vertical="center" textRotation="90" readingOrder="2"/>
      <protection locked="0"/>
    </xf>
    <xf numFmtId="0" fontId="5" fillId="6" borderId="2" xfId="0" applyFont="1" applyFill="1" applyBorder="1" applyAlignment="1" applyProtection="1">
      <alignment horizontal="center" vertical="center" textRotation="90" readingOrder="2"/>
      <protection locked="0"/>
    </xf>
    <xf numFmtId="0" fontId="5" fillId="6" borderId="12" xfId="0" applyFont="1" applyFill="1" applyBorder="1" applyAlignment="1" applyProtection="1">
      <alignment horizontal="center" vertical="center" textRotation="90" readingOrder="2"/>
      <protection locked="0"/>
    </xf>
    <xf numFmtId="0" fontId="5" fillId="6" borderId="6" xfId="0" applyFont="1" applyFill="1" applyBorder="1" applyAlignment="1" applyProtection="1">
      <alignment horizontal="center" vertical="center" textRotation="90" readingOrder="2"/>
      <protection locked="0"/>
    </xf>
    <xf numFmtId="0" fontId="5" fillId="5" borderId="2" xfId="0" applyFont="1" applyFill="1" applyBorder="1" applyAlignment="1" applyProtection="1">
      <alignment horizontal="center" vertical="center" textRotation="90" readingOrder="2"/>
      <protection locked="0"/>
    </xf>
    <xf numFmtId="0" fontId="5" fillId="5" borderId="12" xfId="0" applyFont="1" applyFill="1" applyBorder="1" applyAlignment="1" applyProtection="1">
      <alignment horizontal="center" vertical="center" textRotation="90" readingOrder="2"/>
      <protection locked="0"/>
    </xf>
    <xf numFmtId="0" fontId="5" fillId="5" borderId="6" xfId="0" applyFont="1" applyFill="1" applyBorder="1" applyAlignment="1" applyProtection="1">
      <alignment horizontal="center" vertical="center" textRotation="90" readingOrder="2"/>
      <protection locked="0"/>
    </xf>
    <xf numFmtId="0" fontId="6" fillId="0" borderId="0" xfId="0" applyFont="1" applyProtection="1">
      <protection locked="0"/>
    </xf>
    <xf numFmtId="0" fontId="6" fillId="0" borderId="0" xfId="0" applyFont="1" applyFill="1" applyBorder="1" applyAlignment="1" applyProtection="1">
      <alignment horizontal="center" vertical="center" readingOrder="2"/>
      <protection locked="0"/>
    </xf>
    <xf numFmtId="0" fontId="6" fillId="0" borderId="0" xfId="0" applyFont="1" applyFill="1" applyProtection="1">
      <protection locked="0"/>
    </xf>
    <xf numFmtId="0" fontId="6" fillId="2" borderId="1" xfId="0" applyFont="1" applyFill="1" applyBorder="1" applyProtection="1">
      <protection locked="0"/>
    </xf>
    <xf numFmtId="0" fontId="6" fillId="0" borderId="0" xfId="0" applyFont="1" applyFill="1" applyBorder="1" applyProtection="1">
      <protection locked="0"/>
    </xf>
    <xf numFmtId="0" fontId="6" fillId="0" borderId="0" xfId="0" applyFont="1"/>
    <xf numFmtId="0" fontId="6" fillId="0" borderId="0" xfId="0" applyFont="1" applyFill="1" applyBorder="1" applyAlignment="1" applyProtection="1">
      <alignment readingOrder="2"/>
      <protection locked="0"/>
    </xf>
    <xf numFmtId="0" fontId="7" fillId="0" borderId="0" xfId="0" applyFont="1" applyFill="1" applyBorder="1" applyAlignment="1" applyProtection="1">
      <alignment readingOrder="2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6" fillId="12" borderId="0" xfId="0" applyFont="1" applyFill="1" applyProtection="1">
      <protection locked="0"/>
    </xf>
    <xf numFmtId="0" fontId="6" fillId="10" borderId="16" xfId="0" applyFont="1" applyFill="1" applyBorder="1" applyAlignment="1" applyProtection="1">
      <alignment horizontal="center"/>
      <protection locked="0"/>
    </xf>
    <xf numFmtId="0" fontId="6" fillId="10" borderId="17" xfId="0" applyFont="1" applyFill="1" applyBorder="1" applyAlignment="1" applyProtection="1">
      <alignment horizontal="center"/>
      <protection locked="0"/>
    </xf>
    <xf numFmtId="0" fontId="6" fillId="10" borderId="18" xfId="0" applyFont="1" applyFill="1" applyBorder="1" applyAlignment="1" applyProtection="1">
      <alignment horizontal="center"/>
      <protection locked="0"/>
    </xf>
    <xf numFmtId="0" fontId="12" fillId="10" borderId="1" xfId="0" applyFont="1" applyFill="1" applyBorder="1" applyAlignment="1" applyProtection="1">
      <alignment horizontal="center" vertical="center" wrapText="1"/>
      <protection locked="0"/>
    </xf>
    <xf numFmtId="0" fontId="6" fillId="10" borderId="1" xfId="0" applyFont="1" applyFill="1" applyBorder="1" applyProtection="1"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1" fillId="0" borderId="0" xfId="0" applyFont="1" applyFill="1" applyBorder="1" applyAlignment="1" applyProtection="1">
      <alignment readingOrder="2"/>
      <protection locked="0"/>
    </xf>
    <xf numFmtId="0" fontId="1" fillId="0" borderId="0" xfId="0" applyFont="1"/>
    <xf numFmtId="0" fontId="13" fillId="0" borderId="0" xfId="0" applyFont="1" applyFill="1" applyBorder="1" applyAlignment="1" applyProtection="1">
      <alignment horizontal="center" vertical="center" readingOrder="2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285750</xdr:colOff>
      <xdr:row>0</xdr:row>
      <xdr:rowOff>180975</xdr:rowOff>
    </xdr:from>
    <xdr:to>
      <xdr:col>8</xdr:col>
      <xdr:colOff>523875</xdr:colOff>
      <xdr:row>2</xdr:row>
      <xdr:rowOff>161925</xdr:rowOff>
    </xdr:to>
    <xdr:sp macro="" textlink="">
      <xdr:nvSpPr>
        <xdr:cNvPr id="2" name="سهم للأسفل 1"/>
        <xdr:cNvSpPr/>
      </xdr:nvSpPr>
      <xdr:spPr>
        <a:xfrm>
          <a:off x="11225612550" y="180975"/>
          <a:ext cx="238125" cy="361950"/>
        </a:xfrm>
        <a:prstGeom prst="downArrow">
          <a:avLst/>
        </a:prstGeom>
        <a:solidFill>
          <a:srgbClr val="FFFF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15</xdr:col>
      <xdr:colOff>209550</xdr:colOff>
      <xdr:row>1</xdr:row>
      <xdr:rowOff>0</xdr:rowOff>
    </xdr:from>
    <xdr:to>
      <xdr:col>15</xdr:col>
      <xdr:colOff>447675</xdr:colOff>
      <xdr:row>2</xdr:row>
      <xdr:rowOff>171450</xdr:rowOff>
    </xdr:to>
    <xdr:sp macro="" textlink="">
      <xdr:nvSpPr>
        <xdr:cNvPr id="3" name="سهم للأسفل 2"/>
        <xdr:cNvSpPr/>
      </xdr:nvSpPr>
      <xdr:spPr>
        <a:xfrm>
          <a:off x="11222431200" y="190500"/>
          <a:ext cx="238125" cy="361950"/>
        </a:xfrm>
        <a:prstGeom prst="downArrow">
          <a:avLst/>
        </a:prstGeom>
        <a:solidFill>
          <a:srgbClr val="FFFF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20</xdr:col>
      <xdr:colOff>304800</xdr:colOff>
      <xdr:row>0</xdr:row>
      <xdr:rowOff>171450</xdr:rowOff>
    </xdr:from>
    <xdr:to>
      <xdr:col>20</xdr:col>
      <xdr:colOff>542925</xdr:colOff>
      <xdr:row>2</xdr:row>
      <xdr:rowOff>152400</xdr:rowOff>
    </xdr:to>
    <xdr:sp macro="" textlink="">
      <xdr:nvSpPr>
        <xdr:cNvPr id="4" name="سهم للأسفل 3"/>
        <xdr:cNvSpPr/>
      </xdr:nvSpPr>
      <xdr:spPr>
        <a:xfrm>
          <a:off x="11220802425" y="171450"/>
          <a:ext cx="238125" cy="361950"/>
        </a:xfrm>
        <a:prstGeom prst="downArrow">
          <a:avLst/>
        </a:prstGeom>
        <a:solidFill>
          <a:srgbClr val="FFFF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21</xdr:col>
      <xdr:colOff>314325</xdr:colOff>
      <xdr:row>0</xdr:row>
      <xdr:rowOff>171450</xdr:rowOff>
    </xdr:from>
    <xdr:to>
      <xdr:col>21</xdr:col>
      <xdr:colOff>552450</xdr:colOff>
      <xdr:row>2</xdr:row>
      <xdr:rowOff>152400</xdr:rowOff>
    </xdr:to>
    <xdr:sp macro="" textlink="">
      <xdr:nvSpPr>
        <xdr:cNvPr id="5" name="سهم للأسفل 4"/>
        <xdr:cNvSpPr/>
      </xdr:nvSpPr>
      <xdr:spPr>
        <a:xfrm>
          <a:off x="11219964225" y="171450"/>
          <a:ext cx="238125" cy="361950"/>
        </a:xfrm>
        <a:prstGeom prst="downArrow">
          <a:avLst/>
        </a:prstGeom>
        <a:solidFill>
          <a:srgbClr val="FFFF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IQ" sz="1100"/>
            <a:t>ر</a:t>
          </a:r>
        </a:p>
      </xdr:txBody>
    </xdr:sp>
    <xdr:clientData/>
  </xdr:twoCellAnchor>
  <xdr:twoCellAnchor>
    <xdr:from>
      <xdr:col>22</xdr:col>
      <xdr:colOff>76200</xdr:colOff>
      <xdr:row>0</xdr:row>
      <xdr:rowOff>171450</xdr:rowOff>
    </xdr:from>
    <xdr:to>
      <xdr:col>22</xdr:col>
      <xdr:colOff>314325</xdr:colOff>
      <xdr:row>2</xdr:row>
      <xdr:rowOff>152400</xdr:rowOff>
    </xdr:to>
    <xdr:sp macro="" textlink="">
      <xdr:nvSpPr>
        <xdr:cNvPr id="6" name="سهم للأسفل 5"/>
        <xdr:cNvSpPr/>
      </xdr:nvSpPr>
      <xdr:spPr>
        <a:xfrm>
          <a:off x="11219373675" y="171450"/>
          <a:ext cx="238125" cy="361950"/>
        </a:xfrm>
        <a:prstGeom prst="downArrow">
          <a:avLst/>
        </a:prstGeom>
        <a:solidFill>
          <a:srgbClr val="FFFF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IQ" sz="1100"/>
            <a:t>ر</a:t>
          </a:r>
        </a:p>
      </xdr:txBody>
    </xdr:sp>
    <xdr:clientData/>
  </xdr:twoCellAnchor>
  <xdr:twoCellAnchor>
    <xdr:from>
      <xdr:col>23</xdr:col>
      <xdr:colOff>76200</xdr:colOff>
      <xdr:row>0</xdr:row>
      <xdr:rowOff>171450</xdr:rowOff>
    </xdr:from>
    <xdr:to>
      <xdr:col>23</xdr:col>
      <xdr:colOff>314325</xdr:colOff>
      <xdr:row>2</xdr:row>
      <xdr:rowOff>152400</xdr:rowOff>
    </xdr:to>
    <xdr:sp macro="" textlink="">
      <xdr:nvSpPr>
        <xdr:cNvPr id="7" name="سهم للأسفل 6"/>
        <xdr:cNvSpPr/>
      </xdr:nvSpPr>
      <xdr:spPr>
        <a:xfrm>
          <a:off x="11219030775" y="171450"/>
          <a:ext cx="238125" cy="361950"/>
        </a:xfrm>
        <a:prstGeom prst="downArrow">
          <a:avLst/>
        </a:prstGeom>
        <a:solidFill>
          <a:srgbClr val="FFFF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IQ" sz="1100"/>
            <a:t>ر</a:t>
          </a:r>
        </a:p>
      </xdr:txBody>
    </xdr:sp>
    <xdr:clientData/>
  </xdr:twoCellAnchor>
  <xdr:twoCellAnchor>
    <xdr:from>
      <xdr:col>24</xdr:col>
      <xdr:colOff>66675</xdr:colOff>
      <xdr:row>0</xdr:row>
      <xdr:rowOff>171450</xdr:rowOff>
    </xdr:from>
    <xdr:to>
      <xdr:col>24</xdr:col>
      <xdr:colOff>304800</xdr:colOff>
      <xdr:row>2</xdr:row>
      <xdr:rowOff>152400</xdr:rowOff>
    </xdr:to>
    <xdr:sp macro="" textlink="">
      <xdr:nvSpPr>
        <xdr:cNvPr id="8" name="سهم للأسفل 7"/>
        <xdr:cNvSpPr/>
      </xdr:nvSpPr>
      <xdr:spPr>
        <a:xfrm>
          <a:off x="11218697400" y="171450"/>
          <a:ext cx="238125" cy="361950"/>
        </a:xfrm>
        <a:prstGeom prst="downArrow">
          <a:avLst/>
        </a:prstGeom>
        <a:solidFill>
          <a:srgbClr val="FFFF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IQ" sz="1100"/>
            <a:t>ر</a:t>
          </a:r>
        </a:p>
      </xdr:txBody>
    </xdr:sp>
    <xdr:clientData/>
  </xdr:twoCellAnchor>
  <xdr:twoCellAnchor>
    <xdr:from>
      <xdr:col>25</xdr:col>
      <xdr:colOff>66675</xdr:colOff>
      <xdr:row>0</xdr:row>
      <xdr:rowOff>171450</xdr:rowOff>
    </xdr:from>
    <xdr:to>
      <xdr:col>25</xdr:col>
      <xdr:colOff>304800</xdr:colOff>
      <xdr:row>2</xdr:row>
      <xdr:rowOff>152400</xdr:rowOff>
    </xdr:to>
    <xdr:sp macro="" textlink="">
      <xdr:nvSpPr>
        <xdr:cNvPr id="9" name="سهم للأسفل 8"/>
        <xdr:cNvSpPr/>
      </xdr:nvSpPr>
      <xdr:spPr>
        <a:xfrm>
          <a:off x="11218354500" y="171450"/>
          <a:ext cx="238125" cy="361950"/>
        </a:xfrm>
        <a:prstGeom prst="downArrow">
          <a:avLst/>
        </a:prstGeom>
        <a:solidFill>
          <a:srgbClr val="FFFF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IQ" sz="1100"/>
            <a:t>ر</a:t>
          </a:r>
        </a:p>
      </xdr:txBody>
    </xdr:sp>
    <xdr:clientData/>
  </xdr:twoCellAnchor>
  <xdr:twoCellAnchor>
    <xdr:from>
      <xdr:col>2</xdr:col>
      <xdr:colOff>209550</xdr:colOff>
      <xdr:row>0</xdr:row>
      <xdr:rowOff>180975</xdr:rowOff>
    </xdr:from>
    <xdr:to>
      <xdr:col>2</xdr:col>
      <xdr:colOff>447675</xdr:colOff>
      <xdr:row>2</xdr:row>
      <xdr:rowOff>161925</xdr:rowOff>
    </xdr:to>
    <xdr:sp macro="" textlink="">
      <xdr:nvSpPr>
        <xdr:cNvPr id="10" name="سهم للأسفل 9"/>
        <xdr:cNvSpPr/>
      </xdr:nvSpPr>
      <xdr:spPr>
        <a:xfrm>
          <a:off x="11228098575" y="180975"/>
          <a:ext cx="238125" cy="361950"/>
        </a:xfrm>
        <a:prstGeom prst="downArrow">
          <a:avLst/>
        </a:prstGeom>
        <a:solidFill>
          <a:srgbClr val="FFFF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7</xdr:col>
      <xdr:colOff>209550</xdr:colOff>
      <xdr:row>0</xdr:row>
      <xdr:rowOff>180975</xdr:rowOff>
    </xdr:from>
    <xdr:to>
      <xdr:col>7</xdr:col>
      <xdr:colOff>447675</xdr:colOff>
      <xdr:row>2</xdr:row>
      <xdr:rowOff>161925</xdr:rowOff>
    </xdr:to>
    <xdr:sp macro="" textlink="">
      <xdr:nvSpPr>
        <xdr:cNvPr id="11" name="سهم للأسفل 10"/>
        <xdr:cNvSpPr/>
      </xdr:nvSpPr>
      <xdr:spPr>
        <a:xfrm>
          <a:off x="11226441225" y="180975"/>
          <a:ext cx="238125" cy="361950"/>
        </a:xfrm>
        <a:prstGeom prst="downArrow">
          <a:avLst/>
        </a:prstGeom>
        <a:solidFill>
          <a:srgbClr val="FFFF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12"/>
  <sheetViews>
    <sheetView rightToLeft="1" tabSelected="1" zoomScaleNormal="100" workbookViewId="0">
      <selection activeCell="F2" sqref="F2"/>
    </sheetView>
  </sheetViews>
  <sheetFormatPr defaultRowHeight="14.25" x14ac:dyDescent="0.2"/>
  <cols>
    <col min="1" max="1" width="3.125" style="94" customWidth="1"/>
    <col min="2" max="2" width="21.25" style="94" bestFit="1" customWidth="1"/>
    <col min="3" max="3" width="9" style="94"/>
    <col min="4" max="5" width="3.125" style="94" customWidth="1"/>
    <col min="6" max="6" width="5.125" style="17" customWidth="1"/>
    <col min="7" max="7" width="1.375" style="18" customWidth="1"/>
    <col min="8" max="9" width="9.875" style="19" customWidth="1"/>
    <col min="10" max="12" width="3.125" style="94" customWidth="1"/>
    <col min="13" max="14" width="9" style="94"/>
    <col min="15" max="15" width="5.5" style="94" bestFit="1" customWidth="1"/>
    <col min="16" max="16" width="7.875" style="94" customWidth="1"/>
    <col min="17" max="19" width="3.125" style="94" customWidth="1"/>
    <col min="20" max="20" width="2.875" bestFit="1" customWidth="1"/>
    <col min="21" max="22" width="10.875" customWidth="1"/>
    <col min="23" max="26" width="4.5" bestFit="1" customWidth="1"/>
    <col min="27" max="27" width="9" style="94"/>
  </cols>
  <sheetData>
    <row r="1" spans="1:28" s="108" customFormat="1" ht="15" customHeight="1" x14ac:dyDescent="0.2">
      <c r="A1" s="106"/>
      <c r="B1" s="106"/>
      <c r="C1" s="42" t="s">
        <v>35</v>
      </c>
      <c r="D1" s="106"/>
      <c r="E1" s="106"/>
      <c r="F1" s="107"/>
      <c r="G1" s="42"/>
      <c r="H1" s="109" t="s">
        <v>39</v>
      </c>
      <c r="I1" s="42" t="s">
        <v>35</v>
      </c>
      <c r="J1" s="106"/>
      <c r="K1" s="106"/>
      <c r="L1" s="106"/>
      <c r="M1" s="106"/>
      <c r="N1" s="106"/>
      <c r="O1" s="106"/>
      <c r="P1" s="42" t="s">
        <v>35</v>
      </c>
      <c r="Q1" s="106"/>
      <c r="R1" s="106"/>
      <c r="S1" s="106"/>
      <c r="T1" s="106"/>
      <c r="U1" s="42" t="s">
        <v>35</v>
      </c>
      <c r="V1" s="42" t="s">
        <v>35</v>
      </c>
      <c r="W1" s="42" t="s">
        <v>35</v>
      </c>
      <c r="X1" s="42" t="s">
        <v>35</v>
      </c>
      <c r="Y1" s="42" t="s">
        <v>35</v>
      </c>
      <c r="Z1" s="42" t="s">
        <v>35</v>
      </c>
      <c r="AA1" s="106"/>
      <c r="AB1" s="106"/>
    </row>
    <row r="2" spans="1:28" ht="15" customHeight="1" x14ac:dyDescent="0.2">
      <c r="A2" s="89"/>
      <c r="B2" s="89"/>
      <c r="C2" s="89"/>
      <c r="D2" s="89"/>
      <c r="E2" s="91"/>
      <c r="F2" s="95"/>
      <c r="G2" s="90"/>
      <c r="H2" s="96"/>
      <c r="I2" s="96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43"/>
    </row>
    <row r="3" spans="1:28" ht="15.75" thickBot="1" x14ac:dyDescent="0.25">
      <c r="A3" s="89"/>
      <c r="B3" s="89"/>
      <c r="C3" s="89"/>
      <c r="D3" s="89"/>
      <c r="E3" s="89"/>
      <c r="F3" s="95"/>
      <c r="G3" s="90"/>
      <c r="H3" s="96"/>
      <c r="I3" s="96"/>
      <c r="J3" s="89"/>
      <c r="K3" s="89"/>
      <c r="L3" s="89"/>
      <c r="M3" s="89"/>
      <c r="N3" s="89"/>
      <c r="O3" s="89"/>
      <c r="P3" s="89"/>
      <c r="Q3" s="89"/>
      <c r="R3" s="89"/>
      <c r="S3" s="89"/>
      <c r="T3" s="97"/>
      <c r="U3" s="97"/>
      <c r="V3" s="97"/>
      <c r="W3" s="97"/>
      <c r="X3" s="97"/>
      <c r="Y3" s="97"/>
      <c r="Z3" s="98"/>
      <c r="AA3" s="89"/>
      <c r="AB3" s="43"/>
    </row>
    <row r="4" spans="1:28" ht="14.25" customHeight="1" x14ac:dyDescent="0.2">
      <c r="A4" s="89"/>
      <c r="B4" s="92" t="s">
        <v>31</v>
      </c>
      <c r="C4" s="92" t="e">
        <f ca="1">OFFSET($Z$5,,,COUNTA($Z$5:$Z$92,"&lt;&gt;"&amp;"N")-$Z$4-1)</f>
        <v>#REF!</v>
      </c>
      <c r="D4" s="89"/>
      <c r="E4" s="89"/>
      <c r="F4" s="75" t="s">
        <v>32</v>
      </c>
      <c r="G4" s="73" t="s">
        <v>33</v>
      </c>
      <c r="H4" s="44" t="s">
        <v>34</v>
      </c>
      <c r="I4" s="45" t="s">
        <v>29</v>
      </c>
      <c r="J4" s="89"/>
      <c r="K4" s="89"/>
      <c r="L4" s="89"/>
      <c r="M4" s="100" t="s">
        <v>10</v>
      </c>
      <c r="N4" s="101"/>
      <c r="O4" s="102"/>
      <c r="P4" s="103" t="s">
        <v>30</v>
      </c>
      <c r="Q4" s="89"/>
      <c r="R4" s="89"/>
      <c r="S4" s="89"/>
      <c r="T4" s="46"/>
      <c r="U4" s="47" t="s">
        <v>20</v>
      </c>
      <c r="V4" s="48" t="s">
        <v>21</v>
      </c>
      <c r="W4" s="48" t="s">
        <v>36</v>
      </c>
      <c r="X4" s="48" t="s">
        <v>37</v>
      </c>
      <c r="Y4" s="48" t="s">
        <v>38</v>
      </c>
      <c r="Z4" s="49">
        <f>COUNTIF($Z$5:$Z$92,"N")</f>
        <v>88</v>
      </c>
      <c r="AA4" s="89"/>
      <c r="AB4" s="43"/>
    </row>
    <row r="5" spans="1:28" ht="15" customHeight="1" thickBot="1" x14ac:dyDescent="0.25">
      <c r="A5" s="89"/>
      <c r="B5" s="89"/>
      <c r="C5" s="89"/>
      <c r="D5" s="89"/>
      <c r="E5" s="89"/>
      <c r="F5" s="76"/>
      <c r="G5" s="74"/>
      <c r="H5" s="50" t="s">
        <v>22</v>
      </c>
      <c r="I5" s="51" t="s">
        <v>28</v>
      </c>
      <c r="J5" s="89"/>
      <c r="K5" s="89"/>
      <c r="L5" s="89"/>
      <c r="M5" s="104" t="s">
        <v>0</v>
      </c>
      <c r="N5" s="104" t="s">
        <v>11</v>
      </c>
      <c r="O5" s="104" t="s">
        <v>1</v>
      </c>
      <c r="P5" s="103"/>
      <c r="Q5" s="89"/>
      <c r="R5" s="89"/>
      <c r="S5" s="99">
        <v>6</v>
      </c>
      <c r="T5" s="52">
        <v>0</v>
      </c>
      <c r="U5" s="52" t="str">
        <f>IF(V5="","",$U$4&amp;" "&amp;V5)</f>
        <v/>
      </c>
      <c r="V5" s="53" t="str">
        <f>IF(($O$6-$P$6&gt;T5),$M$6,"")</f>
        <v/>
      </c>
      <c r="W5" s="52">
        <f>ROWS($U$5:U5)</f>
        <v>1</v>
      </c>
      <c r="X5" s="52" t="str">
        <f>IF(ISNUMBER(SEARCH($U$4,U5&amp;" "&amp;V5)),W5,"")</f>
        <v/>
      </c>
      <c r="Y5" s="52" t="str">
        <f>IFERROR(SMALL($X$5:$X$92,W5),"")</f>
        <v/>
      </c>
      <c r="Z5" s="52" t="str">
        <f>IFERROR(INDEX($V$5:$V$92,$Y5,COLUMNS($V$5:V5)),"N")</f>
        <v>N</v>
      </c>
      <c r="AA5" s="89"/>
      <c r="AB5" s="43"/>
    </row>
    <row r="6" spans="1:28" ht="14.25" customHeight="1" x14ac:dyDescent="0.2">
      <c r="A6" s="89"/>
      <c r="B6" s="89"/>
      <c r="C6" s="89"/>
      <c r="D6" s="89"/>
      <c r="E6" s="89"/>
      <c r="F6" s="86" t="s">
        <v>23</v>
      </c>
      <c r="G6" s="54">
        <v>1</v>
      </c>
      <c r="H6" s="1" t="s">
        <v>6</v>
      </c>
      <c r="I6" s="26" t="str">
        <f>IFERROR(VLOOKUP(H6,$M$6:$N$13,2,FALSE),"")</f>
        <v>زينب</v>
      </c>
      <c r="J6" s="89"/>
      <c r="K6" s="89"/>
      <c r="L6" s="99">
        <v>6</v>
      </c>
      <c r="M6" s="105" t="s">
        <v>3</v>
      </c>
      <c r="N6" s="105" t="s">
        <v>12</v>
      </c>
      <c r="O6" s="105">
        <v>3</v>
      </c>
      <c r="P6" s="105">
        <f>COUNTIF($H$6:$H$40,M6)</f>
        <v>3</v>
      </c>
      <c r="Q6" s="89"/>
      <c r="R6" s="89"/>
      <c r="S6" s="89"/>
      <c r="T6" s="55">
        <v>1</v>
      </c>
      <c r="U6" s="55" t="str">
        <f t="shared" ref="U6:U69" si="0">IF(V6="","",$U$4&amp;" "&amp;V6)</f>
        <v/>
      </c>
      <c r="V6" s="55" t="str">
        <f t="shared" ref="V6:V15" si="1">IF(($O$6-$P$6&gt;T6),$M$6,"")</f>
        <v/>
      </c>
      <c r="W6" s="55">
        <f>ROWS($U$5:U6)</f>
        <v>2</v>
      </c>
      <c r="X6" s="55" t="str">
        <f t="shared" ref="X6:X15" si="2">IF(ISNUMBER(SEARCH($U$4,U6&amp;" "&amp;V6)),W6,"")</f>
        <v/>
      </c>
      <c r="Y6" s="55" t="str">
        <f t="shared" ref="Y6:Y15" si="3">IFERROR(SMALL($X$5:$X$92,W6),"")</f>
        <v/>
      </c>
      <c r="Z6" s="55" t="str">
        <f>IFERROR(INDEX($V$5:$V$92,$Y6,COLUMNS($V$5:V6)),"N")</f>
        <v>N</v>
      </c>
      <c r="AA6" s="89"/>
      <c r="AB6" s="43"/>
    </row>
    <row r="7" spans="1:28" x14ac:dyDescent="0.2">
      <c r="A7" s="89"/>
      <c r="B7" s="89"/>
      <c r="C7" s="89"/>
      <c r="D7" s="89"/>
      <c r="E7" s="89"/>
      <c r="F7" s="87"/>
      <c r="G7" s="56">
        <v>2</v>
      </c>
      <c r="H7" s="2" t="s">
        <v>5</v>
      </c>
      <c r="I7" s="2" t="str">
        <f>IFERROR(VLOOKUP(H7,$M$6:$N$13,2,FALSE),"")</f>
        <v>احمد</v>
      </c>
      <c r="J7" s="89"/>
      <c r="K7" s="89"/>
      <c r="L7" s="99">
        <v>7</v>
      </c>
      <c r="M7" s="105" t="s">
        <v>2</v>
      </c>
      <c r="N7" s="105" t="s">
        <v>14</v>
      </c>
      <c r="O7" s="105">
        <v>6</v>
      </c>
      <c r="P7" s="105">
        <f t="shared" ref="P7:P13" si="4">COUNTIF($H$6:$H$40,M7)</f>
        <v>6</v>
      </c>
      <c r="Q7" s="89"/>
      <c r="R7" s="89"/>
      <c r="S7" s="89"/>
      <c r="T7" s="55">
        <v>2</v>
      </c>
      <c r="U7" s="55" t="str">
        <f t="shared" si="0"/>
        <v/>
      </c>
      <c r="V7" s="55" t="str">
        <f t="shared" si="1"/>
        <v/>
      </c>
      <c r="W7" s="55">
        <f>ROWS($U$5:U7)</f>
        <v>3</v>
      </c>
      <c r="X7" s="55" t="str">
        <f t="shared" si="2"/>
        <v/>
      </c>
      <c r="Y7" s="55" t="str">
        <f t="shared" si="3"/>
        <v/>
      </c>
      <c r="Z7" s="55" t="str">
        <f>IFERROR(INDEX($V$5:$V$92,$Y7,COLUMNS($V$5:V7)),"N")</f>
        <v>N</v>
      </c>
      <c r="AA7" s="89"/>
      <c r="AB7" s="43"/>
    </row>
    <row r="8" spans="1:28" x14ac:dyDescent="0.2">
      <c r="A8" s="89"/>
      <c r="B8" s="89"/>
      <c r="C8" s="89"/>
      <c r="D8" s="89"/>
      <c r="E8" s="89"/>
      <c r="F8" s="87"/>
      <c r="G8" s="56">
        <v>3</v>
      </c>
      <c r="H8" s="3" t="s">
        <v>2</v>
      </c>
      <c r="I8" s="28" t="str">
        <f t="shared" ref="I8:I40" si="5">IFERROR(VLOOKUP(H8,$M$6:$N$13,2,FALSE),"")</f>
        <v>خالد</v>
      </c>
      <c r="J8" s="89"/>
      <c r="K8" s="89"/>
      <c r="L8" s="99">
        <v>8</v>
      </c>
      <c r="M8" s="105" t="s">
        <v>4</v>
      </c>
      <c r="N8" s="105" t="s">
        <v>19</v>
      </c>
      <c r="O8" s="105">
        <v>4</v>
      </c>
      <c r="P8" s="105">
        <f t="shared" si="4"/>
        <v>4</v>
      </c>
      <c r="Q8" s="89"/>
      <c r="R8" s="89"/>
      <c r="S8" s="89"/>
      <c r="T8" s="55">
        <v>3</v>
      </c>
      <c r="U8" s="55" t="str">
        <f t="shared" si="0"/>
        <v/>
      </c>
      <c r="V8" s="55" t="str">
        <f t="shared" si="1"/>
        <v/>
      </c>
      <c r="W8" s="55">
        <f>ROWS($U$5:U8)</f>
        <v>4</v>
      </c>
      <c r="X8" s="55" t="str">
        <f t="shared" si="2"/>
        <v/>
      </c>
      <c r="Y8" s="55" t="str">
        <f t="shared" si="3"/>
        <v/>
      </c>
      <c r="Z8" s="55" t="str">
        <f>IFERROR(INDEX($V$5:$V$92,$Y8,COLUMNS($V$5:V8)),"N")</f>
        <v>N</v>
      </c>
      <c r="AA8" s="89"/>
      <c r="AB8" s="43"/>
    </row>
    <row r="9" spans="1:28" x14ac:dyDescent="0.2">
      <c r="A9" s="89"/>
      <c r="B9" s="89"/>
      <c r="C9" s="89"/>
      <c r="D9" s="89"/>
      <c r="E9" s="89"/>
      <c r="F9" s="87"/>
      <c r="G9" s="56">
        <v>4</v>
      </c>
      <c r="H9" s="2" t="s">
        <v>2</v>
      </c>
      <c r="I9" s="27" t="str">
        <f t="shared" si="5"/>
        <v>خالد</v>
      </c>
      <c r="J9" s="89"/>
      <c r="K9" s="89"/>
      <c r="L9" s="99">
        <v>9</v>
      </c>
      <c r="M9" s="105" t="s">
        <v>5</v>
      </c>
      <c r="N9" s="105" t="s">
        <v>13</v>
      </c>
      <c r="O9" s="105">
        <v>6</v>
      </c>
      <c r="P9" s="105">
        <f t="shared" si="4"/>
        <v>6</v>
      </c>
      <c r="Q9" s="89"/>
      <c r="R9" s="89"/>
      <c r="S9" s="89"/>
      <c r="T9" s="55">
        <v>4</v>
      </c>
      <c r="U9" s="55" t="str">
        <f t="shared" si="0"/>
        <v/>
      </c>
      <c r="V9" s="55" t="str">
        <f t="shared" si="1"/>
        <v/>
      </c>
      <c r="W9" s="55">
        <f>ROWS($U$5:U9)</f>
        <v>5</v>
      </c>
      <c r="X9" s="55" t="str">
        <f t="shared" si="2"/>
        <v/>
      </c>
      <c r="Y9" s="55" t="str">
        <f t="shared" si="3"/>
        <v/>
      </c>
      <c r="Z9" s="55" t="str">
        <f>IFERROR(INDEX($V$5:$V$92,$Y9,COLUMNS($V$5:V9)),"N")</f>
        <v>N</v>
      </c>
      <c r="AA9" s="89"/>
      <c r="AB9" s="43"/>
    </row>
    <row r="10" spans="1:28" x14ac:dyDescent="0.2">
      <c r="A10" s="89"/>
      <c r="B10" s="89"/>
      <c r="C10" s="89"/>
      <c r="D10" s="89"/>
      <c r="E10" s="89"/>
      <c r="F10" s="87"/>
      <c r="G10" s="56">
        <v>5</v>
      </c>
      <c r="H10" s="3" t="s">
        <v>4</v>
      </c>
      <c r="I10" s="28" t="str">
        <f t="shared" si="5"/>
        <v>رجاء</v>
      </c>
      <c r="J10" s="89"/>
      <c r="K10" s="89"/>
      <c r="L10" s="99">
        <v>10</v>
      </c>
      <c r="M10" s="105" t="s">
        <v>6</v>
      </c>
      <c r="N10" s="105" t="s">
        <v>15</v>
      </c>
      <c r="O10" s="105">
        <v>3</v>
      </c>
      <c r="P10" s="105">
        <f t="shared" si="4"/>
        <v>3</v>
      </c>
      <c r="Q10" s="89"/>
      <c r="R10" s="89"/>
      <c r="S10" s="89"/>
      <c r="T10" s="55">
        <v>5</v>
      </c>
      <c r="U10" s="55" t="str">
        <f t="shared" si="0"/>
        <v/>
      </c>
      <c r="V10" s="55" t="str">
        <f t="shared" si="1"/>
        <v/>
      </c>
      <c r="W10" s="55">
        <f>ROWS($U$5:U10)</f>
        <v>6</v>
      </c>
      <c r="X10" s="55" t="str">
        <f t="shared" si="2"/>
        <v/>
      </c>
      <c r="Y10" s="55" t="str">
        <f t="shared" si="3"/>
        <v/>
      </c>
      <c r="Z10" s="55" t="str">
        <f>IFERROR(INDEX($V$5:$V$92,$Y10,COLUMNS($V$5:V10)),"N")</f>
        <v>N</v>
      </c>
      <c r="AA10" s="89"/>
      <c r="AB10" s="43"/>
    </row>
    <row r="11" spans="1:28" x14ac:dyDescent="0.2">
      <c r="A11" s="89"/>
      <c r="B11" s="89"/>
      <c r="C11" s="89"/>
      <c r="D11" s="89"/>
      <c r="E11" s="89"/>
      <c r="F11" s="87"/>
      <c r="G11" s="56">
        <v>6</v>
      </c>
      <c r="H11" s="2" t="s">
        <v>7</v>
      </c>
      <c r="I11" s="27" t="str">
        <f t="shared" si="5"/>
        <v>سعاد</v>
      </c>
      <c r="J11" s="89"/>
      <c r="K11" s="89"/>
      <c r="L11" s="99">
        <v>11</v>
      </c>
      <c r="M11" s="105" t="s">
        <v>7</v>
      </c>
      <c r="N11" s="105" t="s">
        <v>16</v>
      </c>
      <c r="O11" s="105">
        <v>4</v>
      </c>
      <c r="P11" s="105">
        <f t="shared" si="4"/>
        <v>5</v>
      </c>
      <c r="Q11" s="89"/>
      <c r="R11" s="89"/>
      <c r="S11" s="89"/>
      <c r="T11" s="55">
        <v>6</v>
      </c>
      <c r="U11" s="55" t="str">
        <f t="shared" si="0"/>
        <v/>
      </c>
      <c r="V11" s="55" t="str">
        <f t="shared" si="1"/>
        <v/>
      </c>
      <c r="W11" s="55">
        <f>ROWS($U$5:U11)</f>
        <v>7</v>
      </c>
      <c r="X11" s="55" t="str">
        <f t="shared" si="2"/>
        <v/>
      </c>
      <c r="Y11" s="55" t="str">
        <f t="shared" si="3"/>
        <v/>
      </c>
      <c r="Z11" s="55" t="str">
        <f>IFERROR(INDEX($V$5:$V$92,$Y11,COLUMNS($V$5:V11)),"N")</f>
        <v>N</v>
      </c>
      <c r="AA11" s="89"/>
      <c r="AB11" s="43"/>
    </row>
    <row r="12" spans="1:28" ht="15" thickBot="1" x14ac:dyDescent="0.25">
      <c r="A12" s="89"/>
      <c r="B12" s="89"/>
      <c r="C12" s="89"/>
      <c r="D12" s="89"/>
      <c r="E12" s="89"/>
      <c r="F12" s="88"/>
      <c r="G12" s="57">
        <v>7</v>
      </c>
      <c r="H12" s="4"/>
      <c r="I12" s="29" t="str">
        <f t="shared" si="5"/>
        <v/>
      </c>
      <c r="J12" s="89"/>
      <c r="K12" s="89"/>
      <c r="L12" s="99">
        <v>12</v>
      </c>
      <c r="M12" s="105" t="s">
        <v>8</v>
      </c>
      <c r="N12" s="105" t="s">
        <v>17</v>
      </c>
      <c r="O12" s="105">
        <v>1</v>
      </c>
      <c r="P12" s="105">
        <f t="shared" si="4"/>
        <v>1</v>
      </c>
      <c r="Q12" s="89"/>
      <c r="R12" s="89"/>
      <c r="S12" s="89"/>
      <c r="T12" s="55">
        <v>7</v>
      </c>
      <c r="U12" s="55" t="str">
        <f t="shared" si="0"/>
        <v/>
      </c>
      <c r="V12" s="55" t="str">
        <f t="shared" si="1"/>
        <v/>
      </c>
      <c r="W12" s="55">
        <f>ROWS($U$5:U12)</f>
        <v>8</v>
      </c>
      <c r="X12" s="55" t="str">
        <f t="shared" si="2"/>
        <v/>
      </c>
      <c r="Y12" s="55" t="str">
        <f t="shared" si="3"/>
        <v/>
      </c>
      <c r="Z12" s="55" t="str">
        <f>IFERROR(INDEX($V$5:$V$92,$Y12,COLUMNS($V$5:V12)),"N")</f>
        <v>N</v>
      </c>
      <c r="AA12" s="89"/>
      <c r="AB12" s="43"/>
    </row>
    <row r="13" spans="1:28" ht="14.25" customHeight="1" x14ac:dyDescent="0.2">
      <c r="A13" s="89"/>
      <c r="B13" s="89"/>
      <c r="C13" s="89"/>
      <c r="D13" s="89"/>
      <c r="E13" s="89"/>
      <c r="F13" s="83" t="s">
        <v>24</v>
      </c>
      <c r="G13" s="58">
        <v>1</v>
      </c>
      <c r="H13" s="5" t="s">
        <v>5</v>
      </c>
      <c r="I13" s="30" t="str">
        <f t="shared" si="5"/>
        <v>احمد</v>
      </c>
      <c r="J13" s="89"/>
      <c r="K13" s="89"/>
      <c r="L13" s="99">
        <v>13</v>
      </c>
      <c r="M13" s="105" t="s">
        <v>9</v>
      </c>
      <c r="N13" s="105" t="s">
        <v>18</v>
      </c>
      <c r="O13" s="105">
        <v>2</v>
      </c>
      <c r="P13" s="105">
        <f t="shared" si="4"/>
        <v>2</v>
      </c>
      <c r="Q13" s="89"/>
      <c r="R13" s="89"/>
      <c r="S13" s="89"/>
      <c r="T13" s="55">
        <v>8</v>
      </c>
      <c r="U13" s="55" t="str">
        <f t="shared" si="0"/>
        <v/>
      </c>
      <c r="V13" s="55" t="str">
        <f t="shared" si="1"/>
        <v/>
      </c>
      <c r="W13" s="55">
        <f>ROWS($U$5:U13)</f>
        <v>9</v>
      </c>
      <c r="X13" s="55" t="str">
        <f t="shared" si="2"/>
        <v/>
      </c>
      <c r="Y13" s="55" t="str">
        <f t="shared" si="3"/>
        <v/>
      </c>
      <c r="Z13" s="55" t="str">
        <f>IFERROR(INDEX($V$5:$V$92,$Y13,COLUMNS($V$5:V13)),"N")</f>
        <v>N</v>
      </c>
      <c r="AA13" s="89"/>
      <c r="AB13" s="43"/>
    </row>
    <row r="14" spans="1:28" x14ac:dyDescent="0.2">
      <c r="A14" s="89"/>
      <c r="B14" s="89"/>
      <c r="C14" s="89"/>
      <c r="D14" s="89"/>
      <c r="E14" s="89"/>
      <c r="F14" s="84"/>
      <c r="G14" s="59">
        <v>2</v>
      </c>
      <c r="H14" s="2" t="s">
        <v>7</v>
      </c>
      <c r="I14" s="27" t="str">
        <f t="shared" si="5"/>
        <v>سعاد</v>
      </c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55">
        <v>9</v>
      </c>
      <c r="U14" s="55" t="str">
        <f t="shared" si="0"/>
        <v/>
      </c>
      <c r="V14" s="55" t="str">
        <f t="shared" si="1"/>
        <v/>
      </c>
      <c r="W14" s="55">
        <f>ROWS($U$5:U14)</f>
        <v>10</v>
      </c>
      <c r="X14" s="55" t="str">
        <f t="shared" si="2"/>
        <v/>
      </c>
      <c r="Y14" s="55" t="str">
        <f t="shared" si="3"/>
        <v/>
      </c>
      <c r="Z14" s="55" t="str">
        <f>IFERROR(INDEX($V$5:$V$92,$Y14,COLUMNS($V$5:V14)),"N")</f>
        <v>N</v>
      </c>
      <c r="AA14" s="89"/>
      <c r="AB14" s="43"/>
    </row>
    <row r="15" spans="1:28" x14ac:dyDescent="0.2">
      <c r="A15" s="89"/>
      <c r="B15" s="89"/>
      <c r="C15" s="89"/>
      <c r="D15" s="89"/>
      <c r="E15" s="89"/>
      <c r="F15" s="84"/>
      <c r="G15" s="59">
        <v>3</v>
      </c>
      <c r="H15" s="6" t="s">
        <v>6</v>
      </c>
      <c r="I15" s="31" t="str">
        <f t="shared" si="5"/>
        <v>زينب</v>
      </c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55">
        <v>10</v>
      </c>
      <c r="U15" s="55" t="str">
        <f t="shared" si="0"/>
        <v/>
      </c>
      <c r="V15" s="55" t="str">
        <f t="shared" si="1"/>
        <v/>
      </c>
      <c r="W15" s="55">
        <f>ROWS($U$5:U15)</f>
        <v>11</v>
      </c>
      <c r="X15" s="55" t="str">
        <f t="shared" si="2"/>
        <v/>
      </c>
      <c r="Y15" s="55" t="str">
        <f t="shared" si="3"/>
        <v/>
      </c>
      <c r="Z15" s="55" t="str">
        <f>IFERROR(INDEX($V$5:$V$92,$Y15,COLUMNS($V$5:V15)),"N")</f>
        <v>N</v>
      </c>
      <c r="AA15" s="89"/>
      <c r="AB15" s="43"/>
    </row>
    <row r="16" spans="1:28" x14ac:dyDescent="0.2">
      <c r="A16" s="89"/>
      <c r="B16" s="89"/>
      <c r="C16" s="89"/>
      <c r="D16" s="89"/>
      <c r="E16" s="89"/>
      <c r="F16" s="84"/>
      <c r="G16" s="59">
        <v>4</v>
      </c>
      <c r="H16" s="2" t="s">
        <v>2</v>
      </c>
      <c r="I16" s="27" t="str">
        <f t="shared" si="5"/>
        <v>خالد</v>
      </c>
      <c r="J16" s="89"/>
      <c r="K16" s="89"/>
      <c r="L16" s="89"/>
      <c r="M16" s="89"/>
      <c r="N16" s="89"/>
      <c r="O16" s="89"/>
      <c r="P16" s="89"/>
      <c r="Q16" s="89"/>
      <c r="R16" s="89"/>
      <c r="S16" s="99">
        <v>7</v>
      </c>
      <c r="T16" s="52">
        <v>0</v>
      </c>
      <c r="U16" s="52" t="str">
        <f t="shared" si="0"/>
        <v/>
      </c>
      <c r="V16" s="53" t="str">
        <f>IF(($O$7-$P$7&gt;T16),$M$7,"")</f>
        <v/>
      </c>
      <c r="W16" s="52">
        <f>ROWS($U$5:U16)</f>
        <v>12</v>
      </c>
      <c r="X16" s="52" t="str">
        <f t="shared" ref="X16" si="6">IF(ISNUMBER(SEARCH($U$4,U16&amp;" "&amp;V16)),W16,"")</f>
        <v/>
      </c>
      <c r="Y16" s="52" t="str">
        <f t="shared" ref="Y16" si="7">IFERROR(SMALL($X$5:$X$92,W16),"")</f>
        <v/>
      </c>
      <c r="Z16" s="52" t="str">
        <f>IFERROR(INDEX($V$5:$V$92,$Y16,COLUMNS($V$5:V16)),"N")</f>
        <v>N</v>
      </c>
      <c r="AA16" s="89"/>
      <c r="AB16" s="43"/>
    </row>
    <row r="17" spans="1:28" x14ac:dyDescent="0.2">
      <c r="A17" s="89"/>
      <c r="B17" s="89"/>
      <c r="C17" s="89"/>
      <c r="D17" s="89"/>
      <c r="E17" s="89"/>
      <c r="F17" s="84"/>
      <c r="G17" s="59">
        <v>5</v>
      </c>
      <c r="H17" s="6" t="s">
        <v>9</v>
      </c>
      <c r="I17" s="31" t="str">
        <f t="shared" si="5"/>
        <v>فاضل</v>
      </c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55">
        <v>1</v>
      </c>
      <c r="U17" s="55" t="str">
        <f t="shared" si="0"/>
        <v/>
      </c>
      <c r="V17" s="55" t="str">
        <f t="shared" ref="V17:V26" si="8">IF(($O$7-$P$7&gt;T17),$M$7,"")</f>
        <v/>
      </c>
      <c r="W17" s="55">
        <f>ROWS($U$5:U17)</f>
        <v>13</v>
      </c>
      <c r="X17" s="55" t="str">
        <f t="shared" ref="X17:X26" si="9">IF(ISNUMBER(SEARCH($U$4,U17&amp;" "&amp;V17)),W17,"")</f>
        <v/>
      </c>
      <c r="Y17" s="55" t="str">
        <f t="shared" ref="Y17:Y26" si="10">IFERROR(SMALL($X$5:$X$92,W17),"")</f>
        <v/>
      </c>
      <c r="Z17" s="55" t="str">
        <f>IFERROR(INDEX($V$5:$V$92,$Y17,COLUMNS($V$5:V17)),"N")</f>
        <v>N</v>
      </c>
      <c r="AA17" s="89"/>
      <c r="AB17" s="43"/>
    </row>
    <row r="18" spans="1:28" x14ac:dyDescent="0.2">
      <c r="A18" s="89"/>
      <c r="B18" s="89"/>
      <c r="C18" s="89"/>
      <c r="D18" s="89"/>
      <c r="E18" s="89"/>
      <c r="F18" s="84"/>
      <c r="G18" s="59">
        <v>6</v>
      </c>
      <c r="H18" s="2" t="s">
        <v>3</v>
      </c>
      <c r="I18" s="27" t="str">
        <f t="shared" si="5"/>
        <v>محمد</v>
      </c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55">
        <v>2</v>
      </c>
      <c r="U18" s="55" t="str">
        <f t="shared" si="0"/>
        <v/>
      </c>
      <c r="V18" s="55" t="str">
        <f t="shared" si="8"/>
        <v/>
      </c>
      <c r="W18" s="55">
        <f>ROWS($U$5:U18)</f>
        <v>14</v>
      </c>
      <c r="X18" s="55" t="str">
        <f t="shared" si="9"/>
        <v/>
      </c>
      <c r="Y18" s="55" t="str">
        <f t="shared" si="10"/>
        <v/>
      </c>
      <c r="Z18" s="55" t="str">
        <f>IFERROR(INDEX($V$5:$V$92,$Y18,COLUMNS($V$5:V18)),"N")</f>
        <v>N</v>
      </c>
      <c r="AA18" s="89"/>
      <c r="AB18" s="43"/>
    </row>
    <row r="19" spans="1:28" ht="15" thickBot="1" x14ac:dyDescent="0.25">
      <c r="A19" s="89"/>
      <c r="B19" s="89"/>
      <c r="C19" s="89"/>
      <c r="D19" s="89"/>
      <c r="E19" s="89"/>
      <c r="F19" s="85"/>
      <c r="G19" s="60">
        <v>7</v>
      </c>
      <c r="H19" s="7"/>
      <c r="I19" s="32" t="str">
        <f t="shared" si="5"/>
        <v/>
      </c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55">
        <v>3</v>
      </c>
      <c r="U19" s="55" t="str">
        <f t="shared" si="0"/>
        <v/>
      </c>
      <c r="V19" s="55" t="str">
        <f t="shared" si="8"/>
        <v/>
      </c>
      <c r="W19" s="55">
        <f>ROWS($U$5:U19)</f>
        <v>15</v>
      </c>
      <c r="X19" s="55" t="str">
        <f t="shared" si="9"/>
        <v/>
      </c>
      <c r="Y19" s="55" t="str">
        <f t="shared" si="10"/>
        <v/>
      </c>
      <c r="Z19" s="55" t="str">
        <f>IFERROR(INDEX($V$5:$V$92,$Y19,COLUMNS($V$5:V19)),"N")</f>
        <v>N</v>
      </c>
      <c r="AA19" s="89"/>
      <c r="AB19" s="43"/>
    </row>
    <row r="20" spans="1:28" ht="14.25" customHeight="1" x14ac:dyDescent="0.2">
      <c r="A20" s="89"/>
      <c r="B20" s="89"/>
      <c r="C20" s="89"/>
      <c r="D20" s="89"/>
      <c r="E20" s="89"/>
      <c r="F20" s="80" t="s">
        <v>25</v>
      </c>
      <c r="G20" s="61">
        <v>1</v>
      </c>
      <c r="H20" s="8" t="s">
        <v>7</v>
      </c>
      <c r="I20" s="33" t="str">
        <f t="shared" si="5"/>
        <v>سعاد</v>
      </c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55">
        <v>4</v>
      </c>
      <c r="U20" s="55" t="str">
        <f t="shared" si="0"/>
        <v/>
      </c>
      <c r="V20" s="55" t="str">
        <f t="shared" si="8"/>
        <v/>
      </c>
      <c r="W20" s="55">
        <f>ROWS($U$5:U20)</f>
        <v>16</v>
      </c>
      <c r="X20" s="55" t="str">
        <f t="shared" si="9"/>
        <v/>
      </c>
      <c r="Y20" s="55" t="str">
        <f t="shared" si="10"/>
        <v/>
      </c>
      <c r="Z20" s="55" t="str">
        <f>IFERROR(INDEX($V$5:$V$92,$Y20,COLUMNS($V$5:V20)),"N")</f>
        <v>N</v>
      </c>
      <c r="AA20" s="89"/>
      <c r="AB20" s="43"/>
    </row>
    <row r="21" spans="1:28" x14ac:dyDescent="0.2">
      <c r="A21" s="89"/>
      <c r="B21" s="89"/>
      <c r="C21" s="89"/>
      <c r="D21" s="89"/>
      <c r="E21" s="89"/>
      <c r="F21" s="81"/>
      <c r="G21" s="62">
        <v>2</v>
      </c>
      <c r="H21" s="2" t="s">
        <v>5</v>
      </c>
      <c r="I21" s="27" t="str">
        <f t="shared" si="5"/>
        <v>احمد</v>
      </c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55">
        <v>5</v>
      </c>
      <c r="U21" s="55" t="str">
        <f t="shared" si="0"/>
        <v/>
      </c>
      <c r="V21" s="55" t="str">
        <f t="shared" si="8"/>
        <v/>
      </c>
      <c r="W21" s="55">
        <f>ROWS($U$5:U21)</f>
        <v>17</v>
      </c>
      <c r="X21" s="55" t="str">
        <f t="shared" si="9"/>
        <v/>
      </c>
      <c r="Y21" s="55" t="str">
        <f t="shared" si="10"/>
        <v/>
      </c>
      <c r="Z21" s="55" t="str">
        <f>IFERROR(INDEX($V$5:$V$92,$Y21,COLUMNS($V$5:V21)),"N")</f>
        <v>N</v>
      </c>
      <c r="AA21" s="89"/>
      <c r="AB21" s="43"/>
    </row>
    <row r="22" spans="1:28" x14ac:dyDescent="0.2">
      <c r="A22" s="89"/>
      <c r="B22" s="89"/>
      <c r="C22" s="89"/>
      <c r="D22" s="89"/>
      <c r="E22" s="89"/>
      <c r="F22" s="81"/>
      <c r="G22" s="62">
        <v>3</v>
      </c>
      <c r="H22" s="9" t="s">
        <v>3</v>
      </c>
      <c r="I22" s="34" t="str">
        <f t="shared" si="5"/>
        <v>محمد</v>
      </c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55">
        <v>6</v>
      </c>
      <c r="U22" s="55" t="str">
        <f t="shared" si="0"/>
        <v/>
      </c>
      <c r="V22" s="55" t="str">
        <f t="shared" si="8"/>
        <v/>
      </c>
      <c r="W22" s="55">
        <f>ROWS($U$5:U22)</f>
        <v>18</v>
      </c>
      <c r="X22" s="55" t="str">
        <f t="shared" si="9"/>
        <v/>
      </c>
      <c r="Y22" s="55" t="str">
        <f t="shared" si="10"/>
        <v/>
      </c>
      <c r="Z22" s="55" t="str">
        <f>IFERROR(INDEX($V$5:$V$92,$Y22,COLUMNS($V$5:V22)),"N")</f>
        <v>N</v>
      </c>
      <c r="AA22" s="89"/>
      <c r="AB22" s="43"/>
    </row>
    <row r="23" spans="1:28" x14ac:dyDescent="0.2">
      <c r="A23" s="89"/>
      <c r="B23" s="89"/>
      <c r="C23" s="89"/>
      <c r="D23" s="89"/>
      <c r="E23" s="89"/>
      <c r="F23" s="81"/>
      <c r="G23" s="62">
        <v>4</v>
      </c>
      <c r="H23" s="2" t="s">
        <v>5</v>
      </c>
      <c r="I23" s="27" t="str">
        <f t="shared" si="5"/>
        <v>احمد</v>
      </c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55">
        <v>7</v>
      </c>
      <c r="U23" s="55" t="str">
        <f t="shared" si="0"/>
        <v/>
      </c>
      <c r="V23" s="55" t="str">
        <f t="shared" si="8"/>
        <v/>
      </c>
      <c r="W23" s="55">
        <f>ROWS($U$5:U23)</f>
        <v>19</v>
      </c>
      <c r="X23" s="55" t="str">
        <f t="shared" si="9"/>
        <v/>
      </c>
      <c r="Y23" s="55" t="str">
        <f t="shared" si="10"/>
        <v/>
      </c>
      <c r="Z23" s="55" t="str">
        <f>IFERROR(INDEX($V$5:$V$92,$Y23,COLUMNS($V$5:V23)),"N")</f>
        <v>N</v>
      </c>
      <c r="AA23" s="89"/>
      <c r="AB23" s="43"/>
    </row>
    <row r="24" spans="1:28" x14ac:dyDescent="0.2">
      <c r="A24" s="89"/>
      <c r="B24" s="89"/>
      <c r="C24" s="89"/>
      <c r="D24" s="89"/>
      <c r="E24" s="89"/>
      <c r="F24" s="81"/>
      <c r="G24" s="62">
        <v>5</v>
      </c>
      <c r="H24" s="9" t="s">
        <v>2</v>
      </c>
      <c r="I24" s="34" t="str">
        <f t="shared" si="5"/>
        <v>خالد</v>
      </c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55">
        <v>8</v>
      </c>
      <c r="U24" s="55" t="str">
        <f t="shared" si="0"/>
        <v/>
      </c>
      <c r="V24" s="55" t="str">
        <f t="shared" si="8"/>
        <v/>
      </c>
      <c r="W24" s="55">
        <f>ROWS($U$5:U24)</f>
        <v>20</v>
      </c>
      <c r="X24" s="55" t="str">
        <f t="shared" si="9"/>
        <v/>
      </c>
      <c r="Y24" s="55" t="str">
        <f t="shared" si="10"/>
        <v/>
      </c>
      <c r="Z24" s="55" t="str">
        <f>IFERROR(INDEX($V$5:$V$92,$Y24,COLUMNS($V$5:V24)),"N")</f>
        <v>N</v>
      </c>
      <c r="AA24" s="89"/>
      <c r="AB24" s="43"/>
    </row>
    <row r="25" spans="1:28" x14ac:dyDescent="0.2">
      <c r="A25" s="89"/>
      <c r="B25" s="89"/>
      <c r="C25" s="89"/>
      <c r="D25" s="89"/>
      <c r="E25" s="89"/>
      <c r="F25" s="81"/>
      <c r="G25" s="62">
        <v>6</v>
      </c>
      <c r="H25" s="2" t="s">
        <v>4</v>
      </c>
      <c r="I25" s="27" t="str">
        <f t="shared" si="5"/>
        <v>رجاء</v>
      </c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55">
        <v>9</v>
      </c>
      <c r="U25" s="55" t="str">
        <f t="shared" si="0"/>
        <v/>
      </c>
      <c r="V25" s="55" t="str">
        <f t="shared" si="8"/>
        <v/>
      </c>
      <c r="W25" s="55">
        <f>ROWS($U$5:U25)</f>
        <v>21</v>
      </c>
      <c r="X25" s="55" t="str">
        <f t="shared" si="9"/>
        <v/>
      </c>
      <c r="Y25" s="55" t="str">
        <f t="shared" si="10"/>
        <v/>
      </c>
      <c r="Z25" s="55" t="str">
        <f>IFERROR(INDEX($V$5:$V$92,$Y25,COLUMNS($V$5:V25)),"N")</f>
        <v>N</v>
      </c>
      <c r="AA25" s="89"/>
      <c r="AB25" s="43"/>
    </row>
    <row r="26" spans="1:28" ht="15" thickBot="1" x14ac:dyDescent="0.25">
      <c r="A26" s="89"/>
      <c r="B26" s="89"/>
      <c r="C26" s="89"/>
      <c r="D26" s="89"/>
      <c r="E26" s="89"/>
      <c r="F26" s="82"/>
      <c r="G26" s="63">
        <v>7</v>
      </c>
      <c r="H26" s="10"/>
      <c r="I26" s="35" t="str">
        <f t="shared" si="5"/>
        <v/>
      </c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55">
        <v>10</v>
      </c>
      <c r="U26" s="55" t="str">
        <f t="shared" si="0"/>
        <v/>
      </c>
      <c r="V26" s="55" t="str">
        <f t="shared" si="8"/>
        <v/>
      </c>
      <c r="W26" s="55">
        <f>ROWS($U$5:U26)</f>
        <v>22</v>
      </c>
      <c r="X26" s="55" t="str">
        <f t="shared" si="9"/>
        <v/>
      </c>
      <c r="Y26" s="55" t="str">
        <f t="shared" si="10"/>
        <v/>
      </c>
      <c r="Z26" s="55" t="str">
        <f>IFERROR(INDEX($V$5:$V$92,$Y26,COLUMNS($V$5:V26)),"N")</f>
        <v>N</v>
      </c>
      <c r="AA26" s="89"/>
      <c r="AB26" s="43"/>
    </row>
    <row r="27" spans="1:28" ht="14.25" customHeight="1" x14ac:dyDescent="0.2">
      <c r="A27" s="89"/>
      <c r="B27" s="89"/>
      <c r="C27" s="89"/>
      <c r="D27" s="89"/>
      <c r="E27" s="89"/>
      <c r="F27" s="77" t="s">
        <v>26</v>
      </c>
      <c r="G27" s="64">
        <v>1</v>
      </c>
      <c r="H27" s="11" t="s">
        <v>7</v>
      </c>
      <c r="I27" s="36" t="str">
        <f t="shared" si="5"/>
        <v>سعاد</v>
      </c>
      <c r="J27" s="89"/>
      <c r="K27" s="89"/>
      <c r="L27" s="89"/>
      <c r="M27" s="89"/>
      <c r="N27" s="89"/>
      <c r="O27" s="89"/>
      <c r="P27" s="89"/>
      <c r="Q27" s="89"/>
      <c r="R27" s="89"/>
      <c r="S27" s="99">
        <v>8</v>
      </c>
      <c r="T27" s="52">
        <v>0</v>
      </c>
      <c r="U27" s="52" t="str">
        <f t="shared" si="0"/>
        <v/>
      </c>
      <c r="V27" s="53" t="str">
        <f>IF(($O$8-$P$8&gt;T27),$M$8,"")</f>
        <v/>
      </c>
      <c r="W27" s="52">
        <f>ROWS($U$5:U27)</f>
        <v>23</v>
      </c>
      <c r="X27" s="52" t="str">
        <f t="shared" ref="X27" si="11">IF(ISNUMBER(SEARCH($U$4,U27&amp;" "&amp;V27)),W27,"")</f>
        <v/>
      </c>
      <c r="Y27" s="52" t="str">
        <f t="shared" ref="Y27" si="12">IFERROR(SMALL($X$5:$X$92,W27),"")</f>
        <v/>
      </c>
      <c r="Z27" s="52" t="str">
        <f>IFERROR(INDEX($V$5:$V$92,$Y27,COLUMNS($V$5:V27)),"N")</f>
        <v>N</v>
      </c>
      <c r="AA27" s="89"/>
      <c r="AB27" s="43"/>
    </row>
    <row r="28" spans="1:28" x14ac:dyDescent="0.2">
      <c r="A28" s="89"/>
      <c r="B28" s="89"/>
      <c r="C28" s="89"/>
      <c r="D28" s="89"/>
      <c r="E28" s="89"/>
      <c r="F28" s="78"/>
      <c r="G28" s="65">
        <v>2</v>
      </c>
      <c r="H28" s="2" t="s">
        <v>5</v>
      </c>
      <c r="I28" s="27" t="str">
        <f t="shared" si="5"/>
        <v>احمد</v>
      </c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55">
        <v>1</v>
      </c>
      <c r="U28" s="55" t="str">
        <f t="shared" si="0"/>
        <v/>
      </c>
      <c r="V28" s="55" t="str">
        <f t="shared" ref="V28:V37" si="13">IF(($O$8-$P$8&gt;T28),$M$8,"")</f>
        <v/>
      </c>
      <c r="W28" s="55">
        <f>ROWS($U$5:U28)</f>
        <v>24</v>
      </c>
      <c r="X28" s="55" t="str">
        <f t="shared" ref="X28:X38" si="14">IF(ISNUMBER(SEARCH($U$4,U28&amp;" "&amp;V28)),W28,"")</f>
        <v/>
      </c>
      <c r="Y28" s="55" t="str">
        <f t="shared" ref="Y28:Y38" si="15">IFERROR(SMALL($X$5:$X$92,W28),"")</f>
        <v/>
      </c>
      <c r="Z28" s="55" t="str">
        <f>IFERROR(INDEX($V$5:$V$92,$Y28,COLUMNS($V$5:V28)),"N")</f>
        <v>N</v>
      </c>
      <c r="AA28" s="89"/>
      <c r="AB28" s="43"/>
    </row>
    <row r="29" spans="1:28" x14ac:dyDescent="0.2">
      <c r="A29" s="89"/>
      <c r="B29" s="89"/>
      <c r="C29" s="89"/>
      <c r="D29" s="89"/>
      <c r="E29" s="89"/>
      <c r="F29" s="78"/>
      <c r="G29" s="65">
        <v>3</v>
      </c>
      <c r="H29" s="12" t="s">
        <v>4</v>
      </c>
      <c r="I29" s="37" t="str">
        <f t="shared" si="5"/>
        <v>رجاء</v>
      </c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55">
        <v>2</v>
      </c>
      <c r="U29" s="55" t="str">
        <f t="shared" si="0"/>
        <v/>
      </c>
      <c r="V29" s="55" t="str">
        <f t="shared" si="13"/>
        <v/>
      </c>
      <c r="W29" s="55">
        <f>ROWS($U$5:U29)</f>
        <v>25</v>
      </c>
      <c r="X29" s="55" t="str">
        <f t="shared" si="14"/>
        <v/>
      </c>
      <c r="Y29" s="55" t="str">
        <f t="shared" si="15"/>
        <v/>
      </c>
      <c r="Z29" s="55" t="str">
        <f>IFERROR(INDEX($V$5:$V$92,$Y29,COLUMNS($V$5:V29)),"N")</f>
        <v>N</v>
      </c>
      <c r="AA29" s="89"/>
      <c r="AB29" s="43"/>
    </row>
    <row r="30" spans="1:28" x14ac:dyDescent="0.2">
      <c r="A30" s="89"/>
      <c r="B30" s="89"/>
      <c r="C30" s="89"/>
      <c r="D30" s="89"/>
      <c r="E30" s="89"/>
      <c r="F30" s="78"/>
      <c r="G30" s="65">
        <v>4</v>
      </c>
      <c r="H30" s="2" t="s">
        <v>2</v>
      </c>
      <c r="I30" s="27" t="str">
        <f t="shared" si="5"/>
        <v>خالد</v>
      </c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55">
        <v>3</v>
      </c>
      <c r="U30" s="55" t="str">
        <f t="shared" si="0"/>
        <v/>
      </c>
      <c r="V30" s="55" t="str">
        <f t="shared" si="13"/>
        <v/>
      </c>
      <c r="W30" s="55">
        <f>ROWS($U$5:U30)</f>
        <v>26</v>
      </c>
      <c r="X30" s="55" t="str">
        <f t="shared" si="14"/>
        <v/>
      </c>
      <c r="Y30" s="55" t="str">
        <f t="shared" si="15"/>
        <v/>
      </c>
      <c r="Z30" s="55" t="str">
        <f>IFERROR(INDEX($V$5:$V$92,$Y30,COLUMNS($V$5:V30)),"N")</f>
        <v>N</v>
      </c>
      <c r="AA30" s="89"/>
      <c r="AB30" s="43"/>
    </row>
    <row r="31" spans="1:28" x14ac:dyDescent="0.2">
      <c r="A31" s="89"/>
      <c r="B31" s="89"/>
      <c r="C31" s="89"/>
      <c r="D31" s="89"/>
      <c r="E31" s="89"/>
      <c r="F31" s="78"/>
      <c r="G31" s="65">
        <v>5</v>
      </c>
      <c r="H31" s="12" t="s">
        <v>3</v>
      </c>
      <c r="I31" s="37" t="str">
        <f t="shared" si="5"/>
        <v>محمد</v>
      </c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55">
        <v>4</v>
      </c>
      <c r="U31" s="55" t="str">
        <f t="shared" si="0"/>
        <v/>
      </c>
      <c r="V31" s="55" t="str">
        <f t="shared" si="13"/>
        <v/>
      </c>
      <c r="W31" s="55">
        <f>ROWS($U$5:U31)</f>
        <v>27</v>
      </c>
      <c r="X31" s="55" t="str">
        <f t="shared" si="14"/>
        <v/>
      </c>
      <c r="Y31" s="55" t="str">
        <f t="shared" si="15"/>
        <v/>
      </c>
      <c r="Z31" s="55" t="str">
        <f>IFERROR(INDEX($V$5:$V$92,$Y31,COLUMNS($V$5:V31)),"N")</f>
        <v>N</v>
      </c>
      <c r="AA31" s="89"/>
      <c r="AB31" s="43"/>
    </row>
    <row r="32" spans="1:28" x14ac:dyDescent="0.2">
      <c r="A32" s="89"/>
      <c r="B32" s="89"/>
      <c r="C32" s="89"/>
      <c r="D32" s="89"/>
      <c r="E32" s="89"/>
      <c r="F32" s="78"/>
      <c r="G32" s="65">
        <v>6</v>
      </c>
      <c r="H32" s="2" t="s">
        <v>9</v>
      </c>
      <c r="I32" s="27" t="str">
        <f t="shared" si="5"/>
        <v>فاضل</v>
      </c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55">
        <v>5</v>
      </c>
      <c r="U32" s="55" t="str">
        <f t="shared" si="0"/>
        <v/>
      </c>
      <c r="V32" s="55" t="str">
        <f t="shared" si="13"/>
        <v/>
      </c>
      <c r="W32" s="55">
        <f>ROWS($U$5:U32)</f>
        <v>28</v>
      </c>
      <c r="X32" s="55" t="str">
        <f t="shared" si="14"/>
        <v/>
      </c>
      <c r="Y32" s="55" t="str">
        <f t="shared" si="15"/>
        <v/>
      </c>
      <c r="Z32" s="55" t="str">
        <f>IFERROR(INDEX($V$5:$V$92,$Y32,COLUMNS($V$5:V32)),"N")</f>
        <v>N</v>
      </c>
      <c r="AA32" s="89"/>
      <c r="AB32" s="43"/>
    </row>
    <row r="33" spans="1:28" ht="15" thickBot="1" x14ac:dyDescent="0.25">
      <c r="A33" s="89"/>
      <c r="B33" s="89"/>
      <c r="C33" s="89"/>
      <c r="D33" s="89"/>
      <c r="E33" s="89"/>
      <c r="F33" s="79"/>
      <c r="G33" s="66">
        <v>7</v>
      </c>
      <c r="H33" s="13"/>
      <c r="I33" s="38" t="str">
        <f t="shared" si="5"/>
        <v/>
      </c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55">
        <v>6</v>
      </c>
      <c r="U33" s="55" t="str">
        <f t="shared" si="0"/>
        <v/>
      </c>
      <c r="V33" s="55" t="str">
        <f t="shared" si="13"/>
        <v/>
      </c>
      <c r="W33" s="55">
        <f>ROWS($U$5:U33)</f>
        <v>29</v>
      </c>
      <c r="X33" s="55" t="str">
        <f t="shared" si="14"/>
        <v/>
      </c>
      <c r="Y33" s="55" t="str">
        <f t="shared" si="15"/>
        <v/>
      </c>
      <c r="Z33" s="55" t="str">
        <f>IFERROR(INDEX($V$5:$V$92,$Y33,COLUMNS($V$5:V33)),"N")</f>
        <v>N</v>
      </c>
      <c r="AA33" s="89"/>
      <c r="AB33" s="43"/>
    </row>
    <row r="34" spans="1:28" ht="14.25" customHeight="1" x14ac:dyDescent="0.2">
      <c r="A34" s="89"/>
      <c r="B34" s="89"/>
      <c r="C34" s="89"/>
      <c r="D34" s="89"/>
      <c r="E34" s="89"/>
      <c r="F34" s="70" t="s">
        <v>27</v>
      </c>
      <c r="G34" s="67">
        <v>1</v>
      </c>
      <c r="H34" s="14" t="s">
        <v>7</v>
      </c>
      <c r="I34" s="39" t="str">
        <f t="shared" si="5"/>
        <v>سعاد</v>
      </c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55">
        <v>7</v>
      </c>
      <c r="U34" s="55" t="str">
        <f t="shared" si="0"/>
        <v/>
      </c>
      <c r="V34" s="55" t="str">
        <f t="shared" si="13"/>
        <v/>
      </c>
      <c r="W34" s="55">
        <f>ROWS($U$5:U34)</f>
        <v>30</v>
      </c>
      <c r="X34" s="55" t="str">
        <f t="shared" si="14"/>
        <v/>
      </c>
      <c r="Y34" s="55" t="str">
        <f t="shared" si="15"/>
        <v/>
      </c>
      <c r="Z34" s="55" t="str">
        <f>IFERROR(INDEX($V$5:$V$92,$Y34,COLUMNS($V$5:V34)),"N")</f>
        <v>N</v>
      </c>
      <c r="AA34" s="89"/>
      <c r="AB34" s="43"/>
    </row>
    <row r="35" spans="1:28" x14ac:dyDescent="0.2">
      <c r="A35" s="89"/>
      <c r="B35" s="89"/>
      <c r="C35" s="89"/>
      <c r="D35" s="89"/>
      <c r="E35" s="89"/>
      <c r="F35" s="71"/>
      <c r="G35" s="68">
        <v>2</v>
      </c>
      <c r="H35" s="2" t="s">
        <v>5</v>
      </c>
      <c r="I35" s="27" t="str">
        <f t="shared" si="5"/>
        <v>احمد</v>
      </c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55">
        <v>8</v>
      </c>
      <c r="U35" s="55" t="str">
        <f t="shared" si="0"/>
        <v/>
      </c>
      <c r="V35" s="55" t="str">
        <f t="shared" si="13"/>
        <v/>
      </c>
      <c r="W35" s="55">
        <f>ROWS($U$5:U35)</f>
        <v>31</v>
      </c>
      <c r="X35" s="55" t="str">
        <f t="shared" si="14"/>
        <v/>
      </c>
      <c r="Y35" s="55" t="str">
        <f t="shared" si="15"/>
        <v/>
      </c>
      <c r="Z35" s="55" t="str">
        <f>IFERROR(INDEX($V$5:$V$92,$Y35,COLUMNS($V$5:V35)),"N")</f>
        <v>N</v>
      </c>
      <c r="AA35" s="89"/>
      <c r="AB35" s="43"/>
    </row>
    <row r="36" spans="1:28" x14ac:dyDescent="0.2">
      <c r="A36" s="89"/>
      <c r="B36" s="89"/>
      <c r="C36" s="89"/>
      <c r="D36" s="89"/>
      <c r="E36" s="89"/>
      <c r="F36" s="71"/>
      <c r="G36" s="68">
        <v>3</v>
      </c>
      <c r="H36" s="15" t="s">
        <v>2</v>
      </c>
      <c r="I36" s="40" t="str">
        <f t="shared" si="5"/>
        <v>خالد</v>
      </c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55">
        <v>9</v>
      </c>
      <c r="U36" s="55" t="str">
        <f t="shared" si="0"/>
        <v/>
      </c>
      <c r="V36" s="55" t="str">
        <f t="shared" si="13"/>
        <v/>
      </c>
      <c r="W36" s="55">
        <f>ROWS($U$5:U36)</f>
        <v>32</v>
      </c>
      <c r="X36" s="55" t="str">
        <f t="shared" si="14"/>
        <v/>
      </c>
      <c r="Y36" s="55" t="str">
        <f t="shared" si="15"/>
        <v/>
      </c>
      <c r="Z36" s="55" t="str">
        <f>IFERROR(INDEX($V$5:$V$92,$Y36,COLUMNS($V$5:V36)),"N")</f>
        <v>N</v>
      </c>
      <c r="AA36" s="89"/>
      <c r="AB36" s="43"/>
    </row>
    <row r="37" spans="1:28" x14ac:dyDescent="0.2">
      <c r="A37" s="89"/>
      <c r="B37" s="89"/>
      <c r="C37" s="89"/>
      <c r="D37" s="89"/>
      <c r="E37" s="89"/>
      <c r="F37" s="71"/>
      <c r="G37" s="68">
        <v>4</v>
      </c>
      <c r="H37" s="2" t="s">
        <v>4</v>
      </c>
      <c r="I37" s="27" t="str">
        <f t="shared" si="5"/>
        <v>رجاء</v>
      </c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55">
        <v>10</v>
      </c>
      <c r="U37" s="55" t="str">
        <f t="shared" si="0"/>
        <v/>
      </c>
      <c r="V37" s="55" t="str">
        <f t="shared" si="13"/>
        <v/>
      </c>
      <c r="W37" s="55">
        <f>ROWS($U$5:U37)</f>
        <v>33</v>
      </c>
      <c r="X37" s="55" t="str">
        <f t="shared" si="14"/>
        <v/>
      </c>
      <c r="Y37" s="55" t="str">
        <f t="shared" si="15"/>
        <v/>
      </c>
      <c r="Z37" s="55" t="str">
        <f>IFERROR(INDEX($V$5:$V$92,$Y37,COLUMNS($V$5:V37)),"N")</f>
        <v>N</v>
      </c>
      <c r="AA37" s="89"/>
      <c r="AB37" s="43"/>
    </row>
    <row r="38" spans="1:28" x14ac:dyDescent="0.2">
      <c r="A38" s="89"/>
      <c r="B38" s="89"/>
      <c r="C38" s="89"/>
      <c r="D38" s="89"/>
      <c r="E38" s="89"/>
      <c r="F38" s="71"/>
      <c r="G38" s="68">
        <v>5</v>
      </c>
      <c r="H38" s="15" t="s">
        <v>6</v>
      </c>
      <c r="I38" s="40" t="str">
        <f t="shared" si="5"/>
        <v>زينب</v>
      </c>
      <c r="J38" s="89"/>
      <c r="K38" s="89"/>
      <c r="L38" s="89"/>
      <c r="M38" s="89"/>
      <c r="N38" s="89"/>
      <c r="O38" s="89"/>
      <c r="P38" s="89"/>
      <c r="Q38" s="89"/>
      <c r="R38" s="89"/>
      <c r="S38" s="99">
        <v>9</v>
      </c>
      <c r="T38" s="52">
        <v>0</v>
      </c>
      <c r="U38" s="52" t="str">
        <f t="shared" si="0"/>
        <v/>
      </c>
      <c r="V38" s="53" t="str">
        <f>IF(($O$9-$P$9&gt;T38),$M$9,"")</f>
        <v/>
      </c>
      <c r="W38" s="52">
        <f>ROWS($U$5:U38)</f>
        <v>34</v>
      </c>
      <c r="X38" s="52" t="str">
        <f t="shared" si="14"/>
        <v/>
      </c>
      <c r="Y38" s="52" t="str">
        <f t="shared" si="15"/>
        <v/>
      </c>
      <c r="Z38" s="52" t="str">
        <f>IFERROR(INDEX($V$5:$V$92,$Y38,COLUMNS($V$5:V38)),"N")</f>
        <v>N</v>
      </c>
      <c r="AA38" s="89"/>
      <c r="AB38" s="43"/>
    </row>
    <row r="39" spans="1:28" x14ac:dyDescent="0.2">
      <c r="A39" s="89"/>
      <c r="B39" s="89"/>
      <c r="C39" s="89"/>
      <c r="D39" s="89"/>
      <c r="E39" s="89"/>
      <c r="F39" s="71"/>
      <c r="G39" s="68">
        <v>6</v>
      </c>
      <c r="H39" s="2" t="s">
        <v>8</v>
      </c>
      <c r="I39" s="27" t="str">
        <f t="shared" si="5"/>
        <v>نصير</v>
      </c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55">
        <v>1</v>
      </c>
      <c r="U39" s="55" t="str">
        <f t="shared" si="0"/>
        <v/>
      </c>
      <c r="V39" s="55" t="str">
        <f t="shared" ref="V39:V48" si="16">IF(($O$9-$P$9&gt;T39),$M$9,"")</f>
        <v/>
      </c>
      <c r="W39" s="55">
        <f>ROWS($U$5:U39)</f>
        <v>35</v>
      </c>
      <c r="X39" s="55" t="str">
        <f t="shared" ref="X39:X49" si="17">IF(ISNUMBER(SEARCH($U$4,U39&amp;" "&amp;V39)),W39,"")</f>
        <v/>
      </c>
      <c r="Y39" s="55" t="str">
        <f t="shared" ref="Y39:Y49" si="18">IFERROR(SMALL($X$5:$X$92,W39),"")</f>
        <v/>
      </c>
      <c r="Z39" s="55" t="str">
        <f>IFERROR(INDEX($V$5:$V$92,$Y39,COLUMNS($V$5:V39)),"N")</f>
        <v>N</v>
      </c>
      <c r="AA39" s="89"/>
      <c r="AB39" s="43"/>
    </row>
    <row r="40" spans="1:28" ht="15" thickBot="1" x14ac:dyDescent="0.25">
      <c r="A40" s="89"/>
      <c r="B40" s="89"/>
      <c r="C40" s="89"/>
      <c r="D40" s="89"/>
      <c r="E40" s="89"/>
      <c r="F40" s="72"/>
      <c r="G40" s="69">
        <v>7</v>
      </c>
      <c r="H40" s="16"/>
      <c r="I40" s="41" t="str">
        <f t="shared" si="5"/>
        <v/>
      </c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55">
        <v>2</v>
      </c>
      <c r="U40" s="55" t="str">
        <f t="shared" si="0"/>
        <v/>
      </c>
      <c r="V40" s="55" t="str">
        <f t="shared" si="16"/>
        <v/>
      </c>
      <c r="W40" s="55">
        <f>ROWS($U$5:U40)</f>
        <v>36</v>
      </c>
      <c r="X40" s="55" t="str">
        <f t="shared" si="17"/>
        <v/>
      </c>
      <c r="Y40" s="55" t="str">
        <f t="shared" si="18"/>
        <v/>
      </c>
      <c r="Z40" s="55" t="str">
        <f>IFERROR(INDEX($V$5:$V$92,$Y40,COLUMNS($V$5:V40)),"N")</f>
        <v>N</v>
      </c>
      <c r="AA40" s="89"/>
      <c r="AB40" s="43"/>
    </row>
    <row r="41" spans="1:28" ht="14.25" customHeight="1" x14ac:dyDescent="0.2">
      <c r="A41" s="89"/>
      <c r="B41" s="89"/>
      <c r="C41" s="89"/>
      <c r="D41" s="89"/>
      <c r="E41" s="93"/>
      <c r="F41" s="23"/>
      <c r="G41" s="24"/>
      <c r="H41" s="25"/>
      <c r="I41" s="25"/>
      <c r="J41" s="93"/>
      <c r="K41" s="93"/>
      <c r="L41" s="93"/>
      <c r="M41" s="89"/>
      <c r="N41" s="89"/>
      <c r="O41" s="89"/>
      <c r="P41" s="89"/>
      <c r="Q41" s="89"/>
      <c r="R41" s="89"/>
      <c r="S41" s="89"/>
      <c r="T41" s="55">
        <v>3</v>
      </c>
      <c r="U41" s="55" t="str">
        <f t="shared" si="0"/>
        <v/>
      </c>
      <c r="V41" s="55" t="str">
        <f t="shared" si="16"/>
        <v/>
      </c>
      <c r="W41" s="55">
        <f>ROWS($U$5:U41)</f>
        <v>37</v>
      </c>
      <c r="X41" s="55" t="str">
        <f t="shared" si="17"/>
        <v/>
      </c>
      <c r="Y41" s="55" t="str">
        <f t="shared" si="18"/>
        <v/>
      </c>
      <c r="Z41" s="55" t="str">
        <f>IFERROR(INDEX($V$5:$V$92,$Y41,COLUMNS($V$5:V41)),"N")</f>
        <v>N</v>
      </c>
      <c r="AA41" s="89"/>
      <c r="AB41" s="43"/>
    </row>
    <row r="42" spans="1:28" x14ac:dyDescent="0.2">
      <c r="A42" s="89"/>
      <c r="B42" s="89"/>
      <c r="C42" s="89"/>
      <c r="D42" s="89"/>
      <c r="E42" s="93"/>
      <c r="F42" s="23"/>
      <c r="G42" s="24"/>
      <c r="H42" s="25"/>
      <c r="I42" s="25"/>
      <c r="J42" s="93"/>
      <c r="K42" s="93"/>
      <c r="L42" s="93"/>
      <c r="M42" s="89"/>
      <c r="N42" s="89"/>
      <c r="O42" s="89"/>
      <c r="P42" s="89"/>
      <c r="Q42" s="89"/>
      <c r="R42" s="89"/>
      <c r="S42" s="89"/>
      <c r="T42" s="55">
        <v>4</v>
      </c>
      <c r="U42" s="55" t="str">
        <f t="shared" si="0"/>
        <v/>
      </c>
      <c r="V42" s="55" t="str">
        <f t="shared" si="16"/>
        <v/>
      </c>
      <c r="W42" s="55">
        <f>ROWS($U$5:U42)</f>
        <v>38</v>
      </c>
      <c r="X42" s="55" t="str">
        <f t="shared" si="17"/>
        <v/>
      </c>
      <c r="Y42" s="55" t="str">
        <f t="shared" si="18"/>
        <v/>
      </c>
      <c r="Z42" s="55" t="str">
        <f>IFERROR(INDEX($V$5:$V$92,$Y42,COLUMNS($V$5:V42)),"N")</f>
        <v>N</v>
      </c>
      <c r="AA42" s="89"/>
      <c r="AB42" s="43"/>
    </row>
    <row r="43" spans="1:28" x14ac:dyDescent="0.2">
      <c r="A43" s="89"/>
      <c r="B43" s="89"/>
      <c r="C43" s="89"/>
      <c r="D43" s="89"/>
      <c r="E43" s="93"/>
      <c r="F43" s="23"/>
      <c r="G43" s="24"/>
      <c r="H43" s="25"/>
      <c r="I43" s="25"/>
      <c r="J43" s="93"/>
      <c r="K43" s="93"/>
      <c r="L43" s="93"/>
      <c r="M43" s="89"/>
      <c r="N43" s="89"/>
      <c r="O43" s="89"/>
      <c r="P43" s="89"/>
      <c r="Q43" s="89"/>
      <c r="R43" s="89"/>
      <c r="S43" s="89"/>
      <c r="T43" s="55">
        <v>5</v>
      </c>
      <c r="U43" s="55" t="str">
        <f t="shared" si="0"/>
        <v/>
      </c>
      <c r="V43" s="55" t="str">
        <f t="shared" si="16"/>
        <v/>
      </c>
      <c r="W43" s="55">
        <f>ROWS($U$5:U43)</f>
        <v>39</v>
      </c>
      <c r="X43" s="55" t="str">
        <f t="shared" si="17"/>
        <v/>
      </c>
      <c r="Y43" s="55" t="str">
        <f t="shared" si="18"/>
        <v/>
      </c>
      <c r="Z43" s="55" t="str">
        <f>IFERROR(INDEX($V$5:$V$92,$Y43,COLUMNS($V$5:V43)),"N")</f>
        <v>N</v>
      </c>
      <c r="AA43" s="89"/>
      <c r="AB43" s="43"/>
    </row>
    <row r="44" spans="1:28" x14ac:dyDescent="0.2">
      <c r="A44" s="89"/>
      <c r="B44" s="89"/>
      <c r="C44" s="89"/>
      <c r="D44" s="89"/>
      <c r="E44" s="93"/>
      <c r="F44" s="23"/>
      <c r="G44" s="24"/>
      <c r="H44" s="25"/>
      <c r="I44" s="25"/>
      <c r="J44" s="93"/>
      <c r="K44" s="93"/>
      <c r="L44" s="93"/>
      <c r="M44" s="89"/>
      <c r="N44" s="89"/>
      <c r="O44" s="89"/>
      <c r="P44" s="89"/>
      <c r="Q44" s="89"/>
      <c r="R44" s="89"/>
      <c r="S44" s="89"/>
      <c r="T44" s="55">
        <v>6</v>
      </c>
      <c r="U44" s="55" t="str">
        <f t="shared" si="0"/>
        <v/>
      </c>
      <c r="V44" s="55" t="str">
        <f t="shared" si="16"/>
        <v/>
      </c>
      <c r="W44" s="55">
        <f>ROWS($U$5:U44)</f>
        <v>40</v>
      </c>
      <c r="X44" s="55" t="str">
        <f t="shared" si="17"/>
        <v/>
      </c>
      <c r="Y44" s="55" t="str">
        <f t="shared" si="18"/>
        <v/>
      </c>
      <c r="Z44" s="55" t="str">
        <f>IFERROR(INDEX($V$5:$V$92,$Y44,COLUMNS($V$5:V44)),"N")</f>
        <v>N</v>
      </c>
      <c r="AA44" s="89"/>
      <c r="AB44" s="43"/>
    </row>
    <row r="45" spans="1:28" x14ac:dyDescent="0.2">
      <c r="A45" s="89"/>
      <c r="B45" s="89"/>
      <c r="C45" s="89"/>
      <c r="D45" s="89"/>
      <c r="E45" s="93"/>
      <c r="J45" s="93"/>
      <c r="K45" s="93"/>
      <c r="L45" s="93"/>
      <c r="M45" s="89"/>
      <c r="N45" s="89"/>
      <c r="O45" s="89"/>
      <c r="P45" s="89"/>
      <c r="Q45" s="89"/>
      <c r="R45" s="89"/>
      <c r="S45" s="89"/>
      <c r="T45" s="55">
        <v>7</v>
      </c>
      <c r="U45" s="55" t="str">
        <f t="shared" si="0"/>
        <v/>
      </c>
      <c r="V45" s="55" t="str">
        <f t="shared" si="16"/>
        <v/>
      </c>
      <c r="W45" s="55">
        <f>ROWS($U$5:U45)</f>
        <v>41</v>
      </c>
      <c r="X45" s="55" t="str">
        <f t="shared" si="17"/>
        <v/>
      </c>
      <c r="Y45" s="55" t="str">
        <f t="shared" si="18"/>
        <v/>
      </c>
      <c r="Z45" s="55" t="str">
        <f>IFERROR(INDEX($V$5:$V$92,$Y45,COLUMNS($V$5:V45)),"N")</f>
        <v>N</v>
      </c>
      <c r="AA45" s="89"/>
      <c r="AB45" s="43"/>
    </row>
    <row r="46" spans="1:28" x14ac:dyDescent="0.2">
      <c r="A46" s="89"/>
      <c r="B46" s="89"/>
      <c r="C46" s="89"/>
      <c r="D46" s="89"/>
      <c r="E46" s="93"/>
      <c r="J46" s="93"/>
      <c r="K46" s="93"/>
      <c r="L46" s="93"/>
      <c r="M46" s="89"/>
      <c r="N46" s="89"/>
      <c r="O46" s="89"/>
      <c r="P46" s="89"/>
      <c r="Q46" s="89"/>
      <c r="R46" s="89"/>
      <c r="S46" s="89"/>
      <c r="T46" s="55">
        <v>8</v>
      </c>
      <c r="U46" s="55" t="str">
        <f t="shared" si="0"/>
        <v/>
      </c>
      <c r="V46" s="55" t="str">
        <f t="shared" si="16"/>
        <v/>
      </c>
      <c r="W46" s="55">
        <f>ROWS($U$5:U46)</f>
        <v>42</v>
      </c>
      <c r="X46" s="55" t="str">
        <f t="shared" si="17"/>
        <v/>
      </c>
      <c r="Y46" s="55" t="str">
        <f t="shared" si="18"/>
        <v/>
      </c>
      <c r="Z46" s="55" t="str">
        <f>IFERROR(INDEX($V$5:$V$92,$Y46,COLUMNS($V$5:V46)),"N")</f>
        <v>N</v>
      </c>
      <c r="AA46" s="89"/>
      <c r="AB46" s="43"/>
    </row>
    <row r="47" spans="1:28" x14ac:dyDescent="0.2">
      <c r="A47" s="89"/>
      <c r="B47" s="89"/>
      <c r="C47" s="89"/>
      <c r="D47" s="89"/>
      <c r="E47" s="93"/>
      <c r="J47" s="93"/>
      <c r="K47" s="93"/>
      <c r="L47" s="93"/>
      <c r="M47" s="89"/>
      <c r="N47" s="89"/>
      <c r="O47" s="89"/>
      <c r="P47" s="89"/>
      <c r="Q47" s="89"/>
      <c r="R47" s="89"/>
      <c r="S47" s="89"/>
      <c r="T47" s="55">
        <v>9</v>
      </c>
      <c r="U47" s="55" t="str">
        <f t="shared" si="0"/>
        <v/>
      </c>
      <c r="V47" s="55" t="str">
        <f t="shared" si="16"/>
        <v/>
      </c>
      <c r="W47" s="55">
        <f>ROWS($U$5:U47)</f>
        <v>43</v>
      </c>
      <c r="X47" s="55" t="str">
        <f t="shared" si="17"/>
        <v/>
      </c>
      <c r="Y47" s="55" t="str">
        <f t="shared" si="18"/>
        <v/>
      </c>
      <c r="Z47" s="55" t="str">
        <f>IFERROR(INDEX($V$5:$V$92,$Y47,COLUMNS($V$5:V47)),"N")</f>
        <v>N</v>
      </c>
      <c r="AA47" s="89"/>
      <c r="AB47" s="43"/>
    </row>
    <row r="48" spans="1:28" x14ac:dyDescent="0.2">
      <c r="A48" s="89"/>
      <c r="B48" s="89"/>
      <c r="C48" s="89"/>
      <c r="D48" s="89"/>
      <c r="E48" s="93"/>
      <c r="J48" s="93"/>
      <c r="K48" s="93"/>
      <c r="L48" s="93"/>
      <c r="M48" s="89"/>
      <c r="N48" s="89"/>
      <c r="O48" s="89"/>
      <c r="P48" s="89"/>
      <c r="Q48" s="89"/>
      <c r="R48" s="89"/>
      <c r="S48" s="89"/>
      <c r="T48" s="55">
        <v>10</v>
      </c>
      <c r="U48" s="55" t="str">
        <f t="shared" si="0"/>
        <v/>
      </c>
      <c r="V48" s="55" t="str">
        <f t="shared" si="16"/>
        <v/>
      </c>
      <c r="W48" s="55">
        <f>ROWS($U$5:U48)</f>
        <v>44</v>
      </c>
      <c r="X48" s="55" t="str">
        <f t="shared" si="17"/>
        <v/>
      </c>
      <c r="Y48" s="55" t="str">
        <f t="shared" si="18"/>
        <v/>
      </c>
      <c r="Z48" s="55" t="str">
        <f>IFERROR(INDEX($V$5:$V$92,$Y48,COLUMNS($V$5:V48)),"N")</f>
        <v>N</v>
      </c>
      <c r="AA48" s="89"/>
      <c r="AB48" s="43"/>
    </row>
    <row r="49" spans="1:28" x14ac:dyDescent="0.2">
      <c r="A49" s="89"/>
      <c r="B49" s="89"/>
      <c r="C49" s="89"/>
      <c r="D49" s="89"/>
      <c r="E49" s="93"/>
      <c r="J49" s="93"/>
      <c r="K49" s="93"/>
      <c r="L49" s="93"/>
      <c r="M49" s="89"/>
      <c r="N49" s="89"/>
      <c r="O49" s="89"/>
      <c r="P49" s="89"/>
      <c r="Q49" s="89"/>
      <c r="R49" s="89"/>
      <c r="S49" s="99">
        <v>10</v>
      </c>
      <c r="T49" s="52">
        <v>0</v>
      </c>
      <c r="U49" s="52" t="str">
        <f t="shared" si="0"/>
        <v/>
      </c>
      <c r="V49" s="53" t="str">
        <f>IF(($O$10-$P$10&gt;T49),$M$10,"")</f>
        <v/>
      </c>
      <c r="W49" s="52">
        <f>ROWS($U$5:U49)</f>
        <v>45</v>
      </c>
      <c r="X49" s="52" t="str">
        <f t="shared" si="17"/>
        <v/>
      </c>
      <c r="Y49" s="52" t="str">
        <f t="shared" si="18"/>
        <v/>
      </c>
      <c r="Z49" s="52" t="str">
        <f>IFERROR(INDEX($V$5:$V$92,$Y49,COLUMNS($V$5:V49)),"N")</f>
        <v>N</v>
      </c>
      <c r="AA49" s="89"/>
      <c r="AB49" s="43"/>
    </row>
    <row r="50" spans="1:28" x14ac:dyDescent="0.2">
      <c r="A50" s="89"/>
      <c r="B50" s="89"/>
      <c r="C50" s="89"/>
      <c r="D50" s="89"/>
      <c r="E50" s="93"/>
      <c r="F50" s="20"/>
      <c r="G50" s="21"/>
      <c r="H50" s="22"/>
      <c r="I50" s="22"/>
      <c r="J50" s="93"/>
      <c r="K50" s="93"/>
      <c r="L50" s="93"/>
      <c r="M50" s="89"/>
      <c r="N50" s="89"/>
      <c r="O50" s="89"/>
      <c r="P50" s="89"/>
      <c r="Q50" s="89"/>
      <c r="R50" s="89"/>
      <c r="S50" s="89"/>
      <c r="T50" s="55">
        <v>1</v>
      </c>
      <c r="U50" s="55" t="str">
        <f t="shared" si="0"/>
        <v/>
      </c>
      <c r="V50" s="55" t="str">
        <f t="shared" ref="V50:V59" si="19">IF(($O$10-$P$10&gt;T50),$M$10,"")</f>
        <v/>
      </c>
      <c r="W50" s="55">
        <f>ROWS($U$5:U50)</f>
        <v>46</v>
      </c>
      <c r="X50" s="55" t="str">
        <f t="shared" ref="X50:X59" si="20">IF(ISNUMBER(SEARCH($U$4,U50&amp;" "&amp;V50)),W50,"")</f>
        <v/>
      </c>
      <c r="Y50" s="55" t="str">
        <f t="shared" ref="Y50:Y59" si="21">IFERROR(SMALL($X$5:$X$92,W50),"")</f>
        <v/>
      </c>
      <c r="Z50" s="55" t="str">
        <f>IFERROR(INDEX($V$5:$V$92,$Y50,COLUMNS($V$5:V50)),"N")</f>
        <v>N</v>
      </c>
      <c r="AA50" s="89"/>
      <c r="AB50" s="43"/>
    </row>
    <row r="51" spans="1:28" x14ac:dyDescent="0.2">
      <c r="A51" s="89"/>
      <c r="B51" s="89"/>
      <c r="C51" s="89"/>
      <c r="D51" s="89"/>
      <c r="E51" s="93"/>
      <c r="F51" s="20"/>
      <c r="G51" s="21"/>
      <c r="H51" s="22"/>
      <c r="I51" s="22"/>
      <c r="J51" s="93"/>
      <c r="K51" s="93"/>
      <c r="L51" s="93"/>
      <c r="M51" s="89"/>
      <c r="N51" s="89"/>
      <c r="O51" s="89"/>
      <c r="P51" s="89"/>
      <c r="Q51" s="89"/>
      <c r="R51" s="89"/>
      <c r="S51" s="89"/>
      <c r="T51" s="55">
        <v>2</v>
      </c>
      <c r="U51" s="55" t="str">
        <f t="shared" si="0"/>
        <v/>
      </c>
      <c r="V51" s="55" t="str">
        <f t="shared" si="19"/>
        <v/>
      </c>
      <c r="W51" s="55">
        <f>ROWS($U$5:U51)</f>
        <v>47</v>
      </c>
      <c r="X51" s="55" t="str">
        <f t="shared" si="20"/>
        <v/>
      </c>
      <c r="Y51" s="55" t="str">
        <f t="shared" si="21"/>
        <v/>
      </c>
      <c r="Z51" s="55" t="str">
        <f>IFERROR(INDEX($V$5:$V$92,$Y51,COLUMNS($V$5:V51)),"N")</f>
        <v>N</v>
      </c>
      <c r="AA51" s="89"/>
      <c r="AB51" s="43"/>
    </row>
    <row r="52" spans="1:28" x14ac:dyDescent="0.2">
      <c r="A52" s="89"/>
      <c r="B52" s="89"/>
      <c r="C52" s="89"/>
      <c r="D52" s="89"/>
      <c r="E52" s="93"/>
      <c r="F52" s="20"/>
      <c r="G52" s="21"/>
      <c r="H52" s="22"/>
      <c r="I52" s="22"/>
      <c r="J52" s="93"/>
      <c r="K52" s="93"/>
      <c r="L52" s="93"/>
      <c r="M52" s="89"/>
      <c r="N52" s="89"/>
      <c r="O52" s="89"/>
      <c r="P52" s="89"/>
      <c r="Q52" s="89"/>
      <c r="R52" s="89"/>
      <c r="S52" s="89"/>
      <c r="T52" s="55">
        <v>3</v>
      </c>
      <c r="U52" s="55" t="str">
        <f t="shared" si="0"/>
        <v/>
      </c>
      <c r="V52" s="55" t="str">
        <f t="shared" si="19"/>
        <v/>
      </c>
      <c r="W52" s="55">
        <f>ROWS($U$5:U52)</f>
        <v>48</v>
      </c>
      <c r="X52" s="55" t="str">
        <f t="shared" si="20"/>
        <v/>
      </c>
      <c r="Y52" s="55" t="str">
        <f t="shared" si="21"/>
        <v/>
      </c>
      <c r="Z52" s="55" t="str">
        <f>IFERROR(INDEX($V$5:$V$92,$Y52,COLUMNS($V$5:V52)),"N")</f>
        <v>N</v>
      </c>
      <c r="AA52" s="89"/>
      <c r="AB52" s="43"/>
    </row>
    <row r="53" spans="1:28" x14ac:dyDescent="0.2">
      <c r="A53" s="89"/>
      <c r="B53" s="89"/>
      <c r="C53" s="89"/>
      <c r="D53" s="89"/>
      <c r="E53" s="93"/>
      <c r="F53" s="20"/>
      <c r="G53" s="21"/>
      <c r="H53" s="22"/>
      <c r="I53" s="22"/>
      <c r="J53" s="93"/>
      <c r="K53" s="93"/>
      <c r="L53" s="93"/>
      <c r="M53" s="89"/>
      <c r="N53" s="89"/>
      <c r="O53" s="89"/>
      <c r="P53" s="89"/>
      <c r="Q53" s="89"/>
      <c r="R53" s="89"/>
      <c r="S53" s="89"/>
      <c r="T53" s="55">
        <v>4</v>
      </c>
      <c r="U53" s="55" t="str">
        <f t="shared" si="0"/>
        <v/>
      </c>
      <c r="V53" s="55" t="str">
        <f t="shared" si="19"/>
        <v/>
      </c>
      <c r="W53" s="55">
        <f>ROWS($U$5:U53)</f>
        <v>49</v>
      </c>
      <c r="X53" s="55" t="str">
        <f t="shared" si="20"/>
        <v/>
      </c>
      <c r="Y53" s="55" t="str">
        <f t="shared" si="21"/>
        <v/>
      </c>
      <c r="Z53" s="55" t="str">
        <f>IFERROR(INDEX($V$5:$V$92,$Y53,COLUMNS($V$5:V53)),"N")</f>
        <v>N</v>
      </c>
      <c r="AA53" s="89"/>
      <c r="AB53" s="43"/>
    </row>
    <row r="54" spans="1:28" x14ac:dyDescent="0.2">
      <c r="A54" s="89"/>
      <c r="B54" s="89"/>
      <c r="C54" s="89"/>
      <c r="D54" s="89"/>
      <c r="E54" s="89"/>
      <c r="F54" s="20"/>
      <c r="G54" s="21"/>
      <c r="H54" s="22"/>
      <c r="I54" s="22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55">
        <v>5</v>
      </c>
      <c r="U54" s="55" t="str">
        <f t="shared" si="0"/>
        <v/>
      </c>
      <c r="V54" s="55" t="str">
        <f t="shared" si="19"/>
        <v/>
      </c>
      <c r="W54" s="55">
        <f>ROWS($U$5:U54)</f>
        <v>50</v>
      </c>
      <c r="X54" s="55" t="str">
        <f t="shared" si="20"/>
        <v/>
      </c>
      <c r="Y54" s="55" t="str">
        <f t="shared" si="21"/>
        <v/>
      </c>
      <c r="Z54" s="55" t="str">
        <f>IFERROR(INDEX($V$5:$V$92,$Y54,COLUMNS($V$5:V54)),"N")</f>
        <v>N</v>
      </c>
      <c r="AA54" s="89"/>
      <c r="AB54" s="43"/>
    </row>
    <row r="55" spans="1:28" x14ac:dyDescent="0.2">
      <c r="A55" s="89"/>
      <c r="B55" s="89"/>
      <c r="C55" s="89"/>
      <c r="D55" s="89"/>
      <c r="E55" s="89"/>
      <c r="F55" s="20"/>
      <c r="G55" s="21"/>
      <c r="H55" s="22"/>
      <c r="I55" s="22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55">
        <v>6</v>
      </c>
      <c r="U55" s="55" t="str">
        <f t="shared" si="0"/>
        <v/>
      </c>
      <c r="V55" s="55" t="str">
        <f t="shared" si="19"/>
        <v/>
      </c>
      <c r="W55" s="55">
        <f>ROWS($U$5:U55)</f>
        <v>51</v>
      </c>
      <c r="X55" s="55" t="str">
        <f t="shared" si="20"/>
        <v/>
      </c>
      <c r="Y55" s="55" t="str">
        <f t="shared" si="21"/>
        <v/>
      </c>
      <c r="Z55" s="55" t="str">
        <f>IFERROR(INDEX($V$5:$V$92,$Y55,COLUMNS($V$5:V55)),"N")</f>
        <v>N</v>
      </c>
      <c r="AA55" s="89"/>
      <c r="AB55" s="43"/>
    </row>
    <row r="56" spans="1:28" x14ac:dyDescent="0.2">
      <c r="A56" s="89"/>
      <c r="B56" s="89"/>
      <c r="C56" s="89"/>
      <c r="D56" s="89"/>
      <c r="E56" s="89"/>
      <c r="F56" s="20"/>
      <c r="G56" s="21"/>
      <c r="H56" s="22"/>
      <c r="I56" s="22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55">
        <v>7</v>
      </c>
      <c r="U56" s="55" t="str">
        <f t="shared" si="0"/>
        <v/>
      </c>
      <c r="V56" s="55" t="str">
        <f t="shared" si="19"/>
        <v/>
      </c>
      <c r="W56" s="55">
        <f>ROWS($U$5:U56)</f>
        <v>52</v>
      </c>
      <c r="X56" s="55" t="str">
        <f t="shared" si="20"/>
        <v/>
      </c>
      <c r="Y56" s="55" t="str">
        <f t="shared" si="21"/>
        <v/>
      </c>
      <c r="Z56" s="55" t="str">
        <f>IFERROR(INDEX($V$5:$V$92,$Y56,COLUMNS($V$5:V56)),"N")</f>
        <v>N</v>
      </c>
      <c r="AA56" s="89"/>
      <c r="AB56" s="43"/>
    </row>
    <row r="57" spans="1:28" x14ac:dyDescent="0.2">
      <c r="A57" s="89"/>
      <c r="B57" s="89"/>
      <c r="C57" s="89"/>
      <c r="D57" s="89"/>
      <c r="E57" s="89"/>
      <c r="F57" s="20"/>
      <c r="G57" s="21"/>
      <c r="H57" s="22"/>
      <c r="I57" s="22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55">
        <v>8</v>
      </c>
      <c r="U57" s="55" t="str">
        <f t="shared" si="0"/>
        <v/>
      </c>
      <c r="V57" s="55" t="str">
        <f t="shared" si="19"/>
        <v/>
      </c>
      <c r="W57" s="55">
        <f>ROWS($U$5:U57)</f>
        <v>53</v>
      </c>
      <c r="X57" s="55" t="str">
        <f t="shared" si="20"/>
        <v/>
      </c>
      <c r="Y57" s="55" t="str">
        <f t="shared" si="21"/>
        <v/>
      </c>
      <c r="Z57" s="55" t="str">
        <f>IFERROR(INDEX($V$5:$V$92,$Y57,COLUMNS($V$5:V57)),"N")</f>
        <v>N</v>
      </c>
      <c r="AA57" s="89"/>
      <c r="AB57" s="43"/>
    </row>
    <row r="58" spans="1:28" x14ac:dyDescent="0.2">
      <c r="A58" s="89"/>
      <c r="B58" s="89"/>
      <c r="C58" s="89"/>
      <c r="D58" s="89"/>
      <c r="E58" s="89"/>
      <c r="F58" s="20"/>
      <c r="G58" s="21"/>
      <c r="H58" s="22"/>
      <c r="I58" s="22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55">
        <v>9</v>
      </c>
      <c r="U58" s="55" t="str">
        <f t="shared" si="0"/>
        <v/>
      </c>
      <c r="V58" s="55" t="str">
        <f t="shared" si="19"/>
        <v/>
      </c>
      <c r="W58" s="55">
        <f>ROWS($U$5:U58)</f>
        <v>54</v>
      </c>
      <c r="X58" s="55" t="str">
        <f t="shared" si="20"/>
        <v/>
      </c>
      <c r="Y58" s="55" t="str">
        <f t="shared" si="21"/>
        <v/>
      </c>
      <c r="Z58" s="55" t="str">
        <f>IFERROR(INDEX($V$5:$V$92,$Y58,COLUMNS($V$5:V58)),"N")</f>
        <v>N</v>
      </c>
      <c r="AA58" s="89"/>
      <c r="AB58" s="43"/>
    </row>
    <row r="59" spans="1:28" x14ac:dyDescent="0.2">
      <c r="A59" s="89"/>
      <c r="B59" s="89"/>
      <c r="C59" s="89"/>
      <c r="D59" s="89"/>
      <c r="E59" s="89"/>
      <c r="F59" s="20"/>
      <c r="G59" s="21"/>
      <c r="H59" s="22"/>
      <c r="I59" s="22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55">
        <v>10</v>
      </c>
      <c r="U59" s="55" t="str">
        <f t="shared" si="0"/>
        <v/>
      </c>
      <c r="V59" s="55" t="str">
        <f t="shared" si="19"/>
        <v/>
      </c>
      <c r="W59" s="55">
        <f>ROWS($U$5:U59)</f>
        <v>55</v>
      </c>
      <c r="X59" s="55" t="str">
        <f t="shared" si="20"/>
        <v/>
      </c>
      <c r="Y59" s="55" t="str">
        <f t="shared" si="21"/>
        <v/>
      </c>
      <c r="Z59" s="55" t="str">
        <f>IFERROR(INDEX($V$5:$V$92,$Y59,COLUMNS($V$5:V59)),"N")</f>
        <v>N</v>
      </c>
      <c r="AA59" s="89"/>
      <c r="AB59" s="43"/>
    </row>
    <row r="60" spans="1:28" x14ac:dyDescent="0.2">
      <c r="A60" s="89"/>
      <c r="B60" s="89"/>
      <c r="C60" s="89"/>
      <c r="D60" s="89"/>
      <c r="E60" s="89"/>
      <c r="F60" s="20"/>
      <c r="G60" s="21"/>
      <c r="H60" s="22"/>
      <c r="I60" s="22"/>
      <c r="J60" s="89"/>
      <c r="K60" s="89"/>
      <c r="L60" s="89"/>
      <c r="M60" s="89"/>
      <c r="N60" s="89"/>
      <c r="O60" s="89"/>
      <c r="P60" s="89"/>
      <c r="Q60" s="89"/>
      <c r="R60" s="89"/>
      <c r="S60" s="99">
        <v>11</v>
      </c>
      <c r="T60" s="52">
        <v>0</v>
      </c>
      <c r="U60" s="52" t="str">
        <f t="shared" si="0"/>
        <v/>
      </c>
      <c r="V60" s="53" t="str">
        <f>IF(($O$11-$P$11&gt;T60),$M$11,"")</f>
        <v/>
      </c>
      <c r="W60" s="52">
        <f>ROWS($U$5:U60)</f>
        <v>56</v>
      </c>
      <c r="X60" s="52" t="str">
        <f t="shared" ref="X60" si="22">IF(ISNUMBER(SEARCH($U$4,U60&amp;" "&amp;V60)),W60,"")</f>
        <v/>
      </c>
      <c r="Y60" s="52" t="str">
        <f t="shared" ref="Y60" si="23">IFERROR(SMALL($X$5:$X$92,W60),"")</f>
        <v/>
      </c>
      <c r="Z60" s="52" t="str">
        <f>IFERROR(INDEX($V$5:$V$92,$Y60,COLUMNS($V$5:V60)),"N")</f>
        <v>N</v>
      </c>
      <c r="AA60" s="89"/>
      <c r="AB60" s="43"/>
    </row>
    <row r="61" spans="1:28" x14ac:dyDescent="0.2">
      <c r="A61" s="89"/>
      <c r="B61" s="89"/>
      <c r="C61" s="89"/>
      <c r="D61" s="89"/>
      <c r="E61" s="89"/>
      <c r="F61" s="20"/>
      <c r="G61" s="21"/>
      <c r="H61" s="22"/>
      <c r="I61" s="22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55">
        <v>1</v>
      </c>
      <c r="U61" s="55" t="str">
        <f t="shared" si="0"/>
        <v/>
      </c>
      <c r="V61" s="55" t="str">
        <f t="shared" ref="V61:V70" si="24">IF(($O$11-$P$11&gt;T61),$M$11,"")</f>
        <v/>
      </c>
      <c r="W61" s="55">
        <f>ROWS($U$5:U61)</f>
        <v>57</v>
      </c>
      <c r="X61" s="55" t="str">
        <f t="shared" ref="X61:X71" si="25">IF(ISNUMBER(SEARCH($U$4,U61&amp;" "&amp;V61)),W61,"")</f>
        <v/>
      </c>
      <c r="Y61" s="55" t="str">
        <f t="shared" ref="Y61:Y71" si="26">IFERROR(SMALL($X$5:$X$92,W61),"")</f>
        <v/>
      </c>
      <c r="Z61" s="55" t="str">
        <f>IFERROR(INDEX($V$5:$V$92,$Y61,COLUMNS($V$5:V61)),"N")</f>
        <v>N</v>
      </c>
      <c r="AA61" s="89"/>
      <c r="AB61" s="43"/>
    </row>
    <row r="62" spans="1:28" x14ac:dyDescent="0.2">
      <c r="A62" s="89"/>
      <c r="B62" s="89"/>
      <c r="C62" s="89"/>
      <c r="D62" s="89"/>
      <c r="E62" s="89"/>
      <c r="F62" s="20"/>
      <c r="G62" s="21"/>
      <c r="H62" s="22"/>
      <c r="I62" s="22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55">
        <v>2</v>
      </c>
      <c r="U62" s="55" t="str">
        <f t="shared" si="0"/>
        <v/>
      </c>
      <c r="V62" s="55" t="str">
        <f t="shared" si="24"/>
        <v/>
      </c>
      <c r="W62" s="55">
        <f>ROWS($U$5:U62)</f>
        <v>58</v>
      </c>
      <c r="X62" s="55" t="str">
        <f t="shared" si="25"/>
        <v/>
      </c>
      <c r="Y62" s="55" t="str">
        <f t="shared" si="26"/>
        <v/>
      </c>
      <c r="Z62" s="55" t="str">
        <f>IFERROR(INDEX($V$5:$V$92,$Y62,COLUMNS($V$5:V62)),"N")</f>
        <v>N</v>
      </c>
      <c r="AA62" s="89"/>
      <c r="AB62" s="43"/>
    </row>
    <row r="63" spans="1:28" x14ac:dyDescent="0.2">
      <c r="A63" s="89"/>
      <c r="B63" s="89"/>
      <c r="C63" s="89"/>
      <c r="D63" s="89"/>
      <c r="E63" s="89"/>
      <c r="F63" s="20"/>
      <c r="G63" s="21"/>
      <c r="H63" s="22"/>
      <c r="I63" s="22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55">
        <v>3</v>
      </c>
      <c r="U63" s="55" t="str">
        <f t="shared" si="0"/>
        <v/>
      </c>
      <c r="V63" s="55" t="str">
        <f t="shared" si="24"/>
        <v/>
      </c>
      <c r="W63" s="55">
        <f>ROWS($U$5:U63)</f>
        <v>59</v>
      </c>
      <c r="X63" s="55" t="str">
        <f t="shared" si="25"/>
        <v/>
      </c>
      <c r="Y63" s="55" t="str">
        <f t="shared" si="26"/>
        <v/>
      </c>
      <c r="Z63" s="55" t="str">
        <f>IFERROR(INDEX($V$5:$V$92,$Y63,COLUMNS($V$5:V63)),"N")</f>
        <v>N</v>
      </c>
      <c r="AA63" s="89"/>
      <c r="AB63" s="43"/>
    </row>
    <row r="64" spans="1:28" x14ac:dyDescent="0.2">
      <c r="A64" s="89"/>
      <c r="B64" s="89"/>
      <c r="C64" s="89"/>
      <c r="D64" s="89"/>
      <c r="E64" s="89"/>
      <c r="F64" s="20"/>
      <c r="G64" s="21"/>
      <c r="H64" s="22"/>
      <c r="I64" s="22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55">
        <v>4</v>
      </c>
      <c r="U64" s="55" t="str">
        <f t="shared" si="0"/>
        <v/>
      </c>
      <c r="V64" s="55" t="str">
        <f t="shared" si="24"/>
        <v/>
      </c>
      <c r="W64" s="55">
        <f>ROWS($U$5:U64)</f>
        <v>60</v>
      </c>
      <c r="X64" s="55" t="str">
        <f t="shared" si="25"/>
        <v/>
      </c>
      <c r="Y64" s="55" t="str">
        <f t="shared" si="26"/>
        <v/>
      </c>
      <c r="Z64" s="55" t="str">
        <f>IFERROR(INDEX($V$5:$V$92,$Y64,COLUMNS($V$5:V64)),"N")</f>
        <v>N</v>
      </c>
      <c r="AA64" s="89"/>
      <c r="AB64" s="43"/>
    </row>
    <row r="65" spans="1:28" x14ac:dyDescent="0.2">
      <c r="A65" s="89"/>
      <c r="B65" s="89"/>
      <c r="C65" s="89"/>
      <c r="D65" s="89"/>
      <c r="E65" s="89"/>
      <c r="F65" s="20"/>
      <c r="G65" s="21"/>
      <c r="H65" s="22"/>
      <c r="I65" s="22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55">
        <v>5</v>
      </c>
      <c r="U65" s="55" t="str">
        <f t="shared" si="0"/>
        <v/>
      </c>
      <c r="V65" s="55" t="str">
        <f t="shared" si="24"/>
        <v/>
      </c>
      <c r="W65" s="55">
        <f>ROWS($U$5:U65)</f>
        <v>61</v>
      </c>
      <c r="X65" s="55" t="str">
        <f t="shared" si="25"/>
        <v/>
      </c>
      <c r="Y65" s="55" t="str">
        <f t="shared" si="26"/>
        <v/>
      </c>
      <c r="Z65" s="55" t="str">
        <f>IFERROR(INDEX($V$5:$V$92,$Y65,COLUMNS($V$5:V65)),"N")</f>
        <v>N</v>
      </c>
      <c r="AA65" s="89"/>
      <c r="AB65" s="43"/>
    </row>
    <row r="66" spans="1:28" x14ac:dyDescent="0.2">
      <c r="A66" s="89"/>
      <c r="B66" s="89"/>
      <c r="C66" s="89"/>
      <c r="D66" s="89"/>
      <c r="E66" s="89"/>
      <c r="F66" s="20"/>
      <c r="G66" s="21"/>
      <c r="H66" s="22"/>
      <c r="I66" s="22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55">
        <v>6</v>
      </c>
      <c r="U66" s="55" t="str">
        <f t="shared" si="0"/>
        <v/>
      </c>
      <c r="V66" s="55" t="str">
        <f t="shared" si="24"/>
        <v/>
      </c>
      <c r="W66" s="55">
        <f>ROWS($U$5:U66)</f>
        <v>62</v>
      </c>
      <c r="X66" s="55" t="str">
        <f t="shared" si="25"/>
        <v/>
      </c>
      <c r="Y66" s="55" t="str">
        <f t="shared" si="26"/>
        <v/>
      </c>
      <c r="Z66" s="55" t="str">
        <f>IFERROR(INDEX($V$5:$V$92,$Y66,COLUMNS($V$5:V66)),"N")</f>
        <v>N</v>
      </c>
      <c r="AA66" s="89"/>
      <c r="AB66" s="43"/>
    </row>
    <row r="67" spans="1:28" x14ac:dyDescent="0.2">
      <c r="A67" s="89"/>
      <c r="B67" s="89"/>
      <c r="C67" s="89"/>
      <c r="D67" s="89"/>
      <c r="E67" s="89"/>
      <c r="F67" s="20"/>
      <c r="G67" s="21"/>
      <c r="H67" s="22"/>
      <c r="I67" s="22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55">
        <v>7</v>
      </c>
      <c r="U67" s="55" t="str">
        <f t="shared" si="0"/>
        <v/>
      </c>
      <c r="V67" s="55" t="str">
        <f t="shared" si="24"/>
        <v/>
      </c>
      <c r="W67" s="55">
        <f>ROWS($U$5:U67)</f>
        <v>63</v>
      </c>
      <c r="X67" s="55" t="str">
        <f t="shared" si="25"/>
        <v/>
      </c>
      <c r="Y67" s="55" t="str">
        <f t="shared" si="26"/>
        <v/>
      </c>
      <c r="Z67" s="55" t="str">
        <f>IFERROR(INDEX($V$5:$V$92,$Y67,COLUMNS($V$5:V67)),"N")</f>
        <v>N</v>
      </c>
      <c r="AA67" s="89"/>
      <c r="AB67" s="43"/>
    </row>
    <row r="68" spans="1:28" x14ac:dyDescent="0.2">
      <c r="A68" s="89"/>
      <c r="B68" s="89"/>
      <c r="C68" s="89"/>
      <c r="D68" s="89"/>
      <c r="E68" s="89"/>
      <c r="F68" s="20"/>
      <c r="G68" s="21"/>
      <c r="H68" s="22"/>
      <c r="I68" s="22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55">
        <v>8</v>
      </c>
      <c r="U68" s="55" t="str">
        <f t="shared" si="0"/>
        <v/>
      </c>
      <c r="V68" s="55" t="str">
        <f t="shared" si="24"/>
        <v/>
      </c>
      <c r="W68" s="55">
        <f>ROWS($U$5:U68)</f>
        <v>64</v>
      </c>
      <c r="X68" s="55" t="str">
        <f t="shared" si="25"/>
        <v/>
      </c>
      <c r="Y68" s="55" t="str">
        <f t="shared" si="26"/>
        <v/>
      </c>
      <c r="Z68" s="55" t="str">
        <f>IFERROR(INDEX($V$5:$V$92,$Y68,COLUMNS($V$5:V68)),"N")</f>
        <v>N</v>
      </c>
      <c r="AA68" s="89"/>
      <c r="AB68" s="43"/>
    </row>
    <row r="69" spans="1:28" x14ac:dyDescent="0.2">
      <c r="A69" s="89"/>
      <c r="B69" s="89"/>
      <c r="C69" s="89"/>
      <c r="D69" s="89"/>
      <c r="E69" s="89"/>
      <c r="F69" s="20"/>
      <c r="G69" s="21"/>
      <c r="H69" s="22"/>
      <c r="I69" s="22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55">
        <v>9</v>
      </c>
      <c r="U69" s="55" t="str">
        <f t="shared" si="0"/>
        <v/>
      </c>
      <c r="V69" s="55" t="str">
        <f t="shared" si="24"/>
        <v/>
      </c>
      <c r="W69" s="55">
        <f>ROWS($U$5:U69)</f>
        <v>65</v>
      </c>
      <c r="X69" s="55" t="str">
        <f t="shared" si="25"/>
        <v/>
      </c>
      <c r="Y69" s="55" t="str">
        <f t="shared" si="26"/>
        <v/>
      </c>
      <c r="Z69" s="55" t="str">
        <f>IFERROR(INDEX($V$5:$V$92,$Y69,COLUMNS($V$5:V69)),"N")</f>
        <v>N</v>
      </c>
      <c r="AA69" s="89"/>
      <c r="AB69" s="43"/>
    </row>
    <row r="70" spans="1:28" x14ac:dyDescent="0.2">
      <c r="A70" s="89"/>
      <c r="B70" s="89"/>
      <c r="C70" s="89"/>
      <c r="D70" s="89"/>
      <c r="E70" s="89"/>
      <c r="F70" s="20"/>
      <c r="G70" s="21"/>
      <c r="H70" s="22"/>
      <c r="I70" s="22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55">
        <v>10</v>
      </c>
      <c r="U70" s="55" t="str">
        <f t="shared" ref="U70:U92" si="27">IF(V70="","",$U$4&amp;" "&amp;V70)</f>
        <v/>
      </c>
      <c r="V70" s="55" t="str">
        <f t="shared" si="24"/>
        <v/>
      </c>
      <c r="W70" s="55">
        <f>ROWS($U$5:U70)</f>
        <v>66</v>
      </c>
      <c r="X70" s="55" t="str">
        <f t="shared" si="25"/>
        <v/>
      </c>
      <c r="Y70" s="55" t="str">
        <f t="shared" si="26"/>
        <v/>
      </c>
      <c r="Z70" s="55" t="str">
        <f>IFERROR(INDEX($V$5:$V$92,$Y70,COLUMNS($V$5:V70)),"N")</f>
        <v>N</v>
      </c>
      <c r="AA70" s="89"/>
      <c r="AB70" s="43"/>
    </row>
    <row r="71" spans="1:28" x14ac:dyDescent="0.2">
      <c r="A71" s="89"/>
      <c r="B71" s="89"/>
      <c r="C71" s="89"/>
      <c r="D71" s="89"/>
      <c r="E71" s="89"/>
      <c r="F71" s="20"/>
      <c r="G71" s="21"/>
      <c r="H71" s="22"/>
      <c r="I71" s="22"/>
      <c r="J71" s="89"/>
      <c r="K71" s="89"/>
      <c r="L71" s="89"/>
      <c r="M71" s="89"/>
      <c r="N71" s="89"/>
      <c r="O71" s="89"/>
      <c r="P71" s="89"/>
      <c r="Q71" s="89"/>
      <c r="R71" s="89"/>
      <c r="S71" s="99">
        <v>12</v>
      </c>
      <c r="T71" s="52">
        <v>0</v>
      </c>
      <c r="U71" s="52" t="str">
        <f t="shared" si="27"/>
        <v/>
      </c>
      <c r="V71" s="53" t="str">
        <f>IF(($O$12-$P$12&gt;T71),$M$12,"")</f>
        <v/>
      </c>
      <c r="W71" s="52">
        <f>ROWS($U$5:U71)</f>
        <v>67</v>
      </c>
      <c r="X71" s="52" t="str">
        <f t="shared" si="25"/>
        <v/>
      </c>
      <c r="Y71" s="52" t="str">
        <f t="shared" si="26"/>
        <v/>
      </c>
      <c r="Z71" s="52" t="str">
        <f>IFERROR(INDEX($V$5:$V$92,$Y71,COLUMNS($V$5:V71)),"N")</f>
        <v>N</v>
      </c>
      <c r="AA71" s="89"/>
      <c r="AB71" s="43"/>
    </row>
    <row r="72" spans="1:28" x14ac:dyDescent="0.2">
      <c r="A72" s="89"/>
      <c r="B72" s="89"/>
      <c r="C72" s="89"/>
      <c r="D72" s="89"/>
      <c r="E72" s="89"/>
      <c r="F72" s="20"/>
      <c r="G72" s="21"/>
      <c r="H72" s="22"/>
      <c r="I72" s="22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55">
        <v>1</v>
      </c>
      <c r="U72" s="55" t="str">
        <f t="shared" si="27"/>
        <v/>
      </c>
      <c r="V72" s="55" t="str">
        <f t="shared" ref="V72:V81" si="28">IF(($O$12-$P$12&gt;T72),$M$12,"")</f>
        <v/>
      </c>
      <c r="W72" s="55">
        <f>ROWS($U$5:U72)</f>
        <v>68</v>
      </c>
      <c r="X72" s="55" t="str">
        <f t="shared" ref="X72:X82" si="29">IF(ISNUMBER(SEARCH($U$4,U72&amp;" "&amp;V72)),W72,"")</f>
        <v/>
      </c>
      <c r="Y72" s="55" t="str">
        <f t="shared" ref="Y72:Y82" si="30">IFERROR(SMALL($X$5:$X$92,W72),"")</f>
        <v/>
      </c>
      <c r="Z72" s="55" t="str">
        <f>IFERROR(INDEX($V$5:$V$92,$Y72,COLUMNS($V$5:V72)),"N")</f>
        <v>N</v>
      </c>
      <c r="AA72" s="89"/>
      <c r="AB72" s="43"/>
    </row>
    <row r="73" spans="1:28" x14ac:dyDescent="0.2">
      <c r="A73" s="89"/>
      <c r="B73" s="89"/>
      <c r="C73" s="89"/>
      <c r="D73" s="89"/>
      <c r="E73" s="89"/>
      <c r="F73" s="20"/>
      <c r="G73" s="21"/>
      <c r="H73" s="22"/>
      <c r="I73" s="22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55">
        <v>2</v>
      </c>
      <c r="U73" s="55" t="str">
        <f t="shared" si="27"/>
        <v/>
      </c>
      <c r="V73" s="55" t="str">
        <f t="shared" si="28"/>
        <v/>
      </c>
      <c r="W73" s="55">
        <f>ROWS($U$5:U73)</f>
        <v>69</v>
      </c>
      <c r="X73" s="55" t="str">
        <f t="shared" si="29"/>
        <v/>
      </c>
      <c r="Y73" s="55" t="str">
        <f t="shared" si="30"/>
        <v/>
      </c>
      <c r="Z73" s="55" t="str">
        <f>IFERROR(INDEX($V$5:$V$92,$Y73,COLUMNS($V$5:V73)),"N")</f>
        <v>N</v>
      </c>
      <c r="AA73" s="89"/>
      <c r="AB73" s="43"/>
    </row>
    <row r="74" spans="1:28" x14ac:dyDescent="0.2">
      <c r="A74" s="89"/>
      <c r="B74" s="89"/>
      <c r="C74" s="89"/>
      <c r="D74" s="89"/>
      <c r="E74" s="89"/>
      <c r="F74" s="20"/>
      <c r="G74" s="21"/>
      <c r="H74" s="22"/>
      <c r="I74" s="22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55">
        <v>3</v>
      </c>
      <c r="U74" s="55" t="str">
        <f t="shared" si="27"/>
        <v/>
      </c>
      <c r="V74" s="55" t="str">
        <f t="shared" si="28"/>
        <v/>
      </c>
      <c r="W74" s="55">
        <f>ROWS($U$5:U74)</f>
        <v>70</v>
      </c>
      <c r="X74" s="55" t="str">
        <f t="shared" si="29"/>
        <v/>
      </c>
      <c r="Y74" s="55" t="str">
        <f t="shared" si="30"/>
        <v/>
      </c>
      <c r="Z74" s="55" t="str">
        <f>IFERROR(INDEX($V$5:$V$92,$Y74,COLUMNS($V$5:V74)),"N")</f>
        <v>N</v>
      </c>
      <c r="AA74" s="89"/>
      <c r="AB74" s="43"/>
    </row>
    <row r="75" spans="1:28" x14ac:dyDescent="0.2">
      <c r="A75" s="89"/>
      <c r="B75" s="89"/>
      <c r="C75" s="89"/>
      <c r="D75" s="89"/>
      <c r="E75" s="89"/>
      <c r="F75" s="20"/>
      <c r="G75" s="21"/>
      <c r="H75" s="22"/>
      <c r="I75" s="22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55">
        <v>4</v>
      </c>
      <c r="U75" s="55" t="str">
        <f t="shared" si="27"/>
        <v/>
      </c>
      <c r="V75" s="55" t="str">
        <f t="shared" si="28"/>
        <v/>
      </c>
      <c r="W75" s="55">
        <f>ROWS($U$5:U75)</f>
        <v>71</v>
      </c>
      <c r="X75" s="55" t="str">
        <f t="shared" si="29"/>
        <v/>
      </c>
      <c r="Y75" s="55" t="str">
        <f t="shared" si="30"/>
        <v/>
      </c>
      <c r="Z75" s="55" t="str">
        <f>IFERROR(INDEX($V$5:$V$92,$Y75,COLUMNS($V$5:V75)),"N")</f>
        <v>N</v>
      </c>
      <c r="AA75" s="89"/>
      <c r="AB75" s="43"/>
    </row>
    <row r="76" spans="1:28" x14ac:dyDescent="0.2">
      <c r="A76" s="89"/>
      <c r="B76" s="89"/>
      <c r="C76" s="89"/>
      <c r="D76" s="89"/>
      <c r="E76" s="89"/>
      <c r="F76" s="20"/>
      <c r="G76" s="21"/>
      <c r="H76" s="22"/>
      <c r="I76" s="22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55">
        <v>5</v>
      </c>
      <c r="U76" s="55" t="str">
        <f t="shared" si="27"/>
        <v/>
      </c>
      <c r="V76" s="55" t="str">
        <f t="shared" si="28"/>
        <v/>
      </c>
      <c r="W76" s="55">
        <f>ROWS($U$5:U76)</f>
        <v>72</v>
      </c>
      <c r="X76" s="55" t="str">
        <f t="shared" si="29"/>
        <v/>
      </c>
      <c r="Y76" s="55" t="str">
        <f t="shared" si="30"/>
        <v/>
      </c>
      <c r="Z76" s="55" t="str">
        <f>IFERROR(INDEX($V$5:$V$92,$Y76,COLUMNS($V$5:V76)),"N")</f>
        <v>N</v>
      </c>
      <c r="AA76" s="89"/>
      <c r="AB76" s="43"/>
    </row>
    <row r="77" spans="1:28" x14ac:dyDescent="0.2">
      <c r="A77" s="89"/>
      <c r="B77" s="89"/>
      <c r="C77" s="89"/>
      <c r="D77" s="89"/>
      <c r="E77" s="89"/>
      <c r="F77" s="20"/>
      <c r="G77" s="21"/>
      <c r="H77" s="22"/>
      <c r="I77" s="22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55">
        <v>6</v>
      </c>
      <c r="U77" s="55" t="str">
        <f t="shared" si="27"/>
        <v/>
      </c>
      <c r="V77" s="55" t="str">
        <f t="shared" si="28"/>
        <v/>
      </c>
      <c r="W77" s="55">
        <f>ROWS($U$5:U77)</f>
        <v>73</v>
      </c>
      <c r="X77" s="55" t="str">
        <f t="shared" si="29"/>
        <v/>
      </c>
      <c r="Y77" s="55" t="str">
        <f t="shared" si="30"/>
        <v/>
      </c>
      <c r="Z77" s="55" t="str">
        <f>IFERROR(INDEX($V$5:$V$92,$Y77,COLUMNS($V$5:V77)),"N")</f>
        <v>N</v>
      </c>
      <c r="AA77" s="89"/>
      <c r="AB77" s="43"/>
    </row>
    <row r="78" spans="1:28" x14ac:dyDescent="0.2">
      <c r="A78" s="89"/>
      <c r="B78" s="89"/>
      <c r="C78" s="89"/>
      <c r="D78" s="89"/>
      <c r="E78" s="89"/>
      <c r="F78" s="20"/>
      <c r="G78" s="21"/>
      <c r="H78" s="22"/>
      <c r="I78" s="22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55">
        <v>7</v>
      </c>
      <c r="U78" s="55" t="str">
        <f t="shared" si="27"/>
        <v/>
      </c>
      <c r="V78" s="55" t="str">
        <f t="shared" si="28"/>
        <v/>
      </c>
      <c r="W78" s="55">
        <f>ROWS($U$5:U78)</f>
        <v>74</v>
      </c>
      <c r="X78" s="55" t="str">
        <f t="shared" si="29"/>
        <v/>
      </c>
      <c r="Y78" s="55" t="str">
        <f t="shared" si="30"/>
        <v/>
      </c>
      <c r="Z78" s="55" t="str">
        <f>IFERROR(INDEX($V$5:$V$92,$Y78,COLUMNS($V$5:V78)),"N")</f>
        <v>N</v>
      </c>
      <c r="AA78" s="89"/>
      <c r="AB78" s="43"/>
    </row>
    <row r="79" spans="1:28" x14ac:dyDescent="0.2">
      <c r="A79" s="89"/>
      <c r="B79" s="89"/>
      <c r="C79" s="89"/>
      <c r="D79" s="89"/>
      <c r="E79" s="89"/>
      <c r="F79" s="20"/>
      <c r="G79" s="21"/>
      <c r="H79" s="22"/>
      <c r="I79" s="22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55">
        <v>8</v>
      </c>
      <c r="U79" s="55" t="str">
        <f t="shared" si="27"/>
        <v/>
      </c>
      <c r="V79" s="55" t="str">
        <f t="shared" si="28"/>
        <v/>
      </c>
      <c r="W79" s="55">
        <f>ROWS($U$5:U79)</f>
        <v>75</v>
      </c>
      <c r="X79" s="55" t="str">
        <f t="shared" si="29"/>
        <v/>
      </c>
      <c r="Y79" s="55" t="str">
        <f t="shared" si="30"/>
        <v/>
      </c>
      <c r="Z79" s="55" t="str">
        <f>IFERROR(INDEX($V$5:$V$92,$Y79,COLUMNS($V$5:V79)),"N")</f>
        <v>N</v>
      </c>
      <c r="AA79" s="89"/>
      <c r="AB79" s="43"/>
    </row>
    <row r="80" spans="1:28" x14ac:dyDescent="0.2">
      <c r="A80" s="89"/>
      <c r="B80" s="89"/>
      <c r="C80" s="89"/>
      <c r="D80" s="89"/>
      <c r="E80" s="89"/>
      <c r="F80" s="20"/>
      <c r="G80" s="21"/>
      <c r="H80" s="22"/>
      <c r="I80" s="22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55">
        <v>9</v>
      </c>
      <c r="U80" s="55" t="str">
        <f t="shared" si="27"/>
        <v/>
      </c>
      <c r="V80" s="55" t="str">
        <f t="shared" si="28"/>
        <v/>
      </c>
      <c r="W80" s="55">
        <f>ROWS($U$5:U80)</f>
        <v>76</v>
      </c>
      <c r="X80" s="55" t="str">
        <f t="shared" si="29"/>
        <v/>
      </c>
      <c r="Y80" s="55" t="str">
        <f t="shared" si="30"/>
        <v/>
      </c>
      <c r="Z80" s="55" t="str">
        <f>IFERROR(INDEX($V$5:$V$92,$Y80,COLUMNS($V$5:V80)),"N")</f>
        <v>N</v>
      </c>
      <c r="AA80" s="89"/>
      <c r="AB80" s="43"/>
    </row>
    <row r="81" spans="1:28" x14ac:dyDescent="0.2">
      <c r="A81" s="89"/>
      <c r="B81" s="89"/>
      <c r="C81" s="89"/>
      <c r="D81" s="89"/>
      <c r="E81" s="89"/>
      <c r="F81" s="20"/>
      <c r="G81" s="21"/>
      <c r="H81" s="22"/>
      <c r="I81" s="22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55">
        <v>10</v>
      </c>
      <c r="U81" s="55" t="str">
        <f t="shared" si="27"/>
        <v/>
      </c>
      <c r="V81" s="55" t="str">
        <f t="shared" si="28"/>
        <v/>
      </c>
      <c r="W81" s="55">
        <f>ROWS($U$5:U81)</f>
        <v>77</v>
      </c>
      <c r="X81" s="55" t="str">
        <f t="shared" si="29"/>
        <v/>
      </c>
      <c r="Y81" s="55" t="str">
        <f t="shared" si="30"/>
        <v/>
      </c>
      <c r="Z81" s="55" t="str">
        <f>IFERROR(INDEX($V$5:$V$92,$Y81,COLUMNS($V$5:V81)),"N")</f>
        <v>N</v>
      </c>
      <c r="AA81" s="89"/>
      <c r="AB81" s="43"/>
    </row>
    <row r="82" spans="1:28" x14ac:dyDescent="0.2">
      <c r="A82" s="89"/>
      <c r="B82" s="89"/>
      <c r="C82" s="89"/>
      <c r="D82" s="89"/>
      <c r="E82" s="89"/>
      <c r="F82" s="20"/>
      <c r="G82" s="21"/>
      <c r="H82" s="22"/>
      <c r="I82" s="22"/>
      <c r="J82" s="89"/>
      <c r="K82" s="89"/>
      <c r="L82" s="89"/>
      <c r="M82" s="89"/>
      <c r="N82" s="89"/>
      <c r="O82" s="89"/>
      <c r="P82" s="89"/>
      <c r="Q82" s="89"/>
      <c r="R82" s="89"/>
      <c r="S82" s="99">
        <v>13</v>
      </c>
      <c r="T82" s="52">
        <v>0</v>
      </c>
      <c r="U82" s="52" t="str">
        <f t="shared" si="27"/>
        <v/>
      </c>
      <c r="V82" s="53" t="str">
        <f>IF(($O$13-$P$13&gt;T82),$M$13,"")</f>
        <v/>
      </c>
      <c r="W82" s="52">
        <f>ROWS($U$5:U82)</f>
        <v>78</v>
      </c>
      <c r="X82" s="52" t="str">
        <f t="shared" si="29"/>
        <v/>
      </c>
      <c r="Y82" s="52" t="str">
        <f t="shared" si="30"/>
        <v/>
      </c>
      <c r="Z82" s="52" t="str">
        <f>IFERROR(INDEX($V$5:$V$92,$Y82,COLUMNS($V$5:V82)),"N")</f>
        <v>N</v>
      </c>
      <c r="AA82" s="89"/>
      <c r="AB82" s="43"/>
    </row>
    <row r="83" spans="1:28" x14ac:dyDescent="0.2">
      <c r="A83" s="89"/>
      <c r="B83" s="89"/>
      <c r="C83" s="89"/>
      <c r="D83" s="89"/>
      <c r="E83" s="89"/>
      <c r="F83" s="20"/>
      <c r="G83" s="21"/>
      <c r="H83" s="22"/>
      <c r="I83" s="22"/>
      <c r="J83" s="89"/>
      <c r="K83" s="89"/>
      <c r="L83" s="89"/>
      <c r="M83" s="89"/>
      <c r="N83" s="89"/>
      <c r="O83" s="89"/>
      <c r="P83" s="89"/>
      <c r="Q83" s="89"/>
      <c r="R83" s="89"/>
      <c r="S83" s="89"/>
      <c r="T83" s="55">
        <v>1</v>
      </c>
      <c r="U83" s="55" t="str">
        <f t="shared" si="27"/>
        <v/>
      </c>
      <c r="V83" s="55" t="str">
        <f t="shared" ref="V83:V92" si="31">IF(($O$13-$P$13&gt;T83),$M$13,"")</f>
        <v/>
      </c>
      <c r="W83" s="55">
        <f>ROWS($U$5:U83)</f>
        <v>79</v>
      </c>
      <c r="X83" s="55" t="str">
        <f t="shared" ref="X83:X92" si="32">IF(ISNUMBER(SEARCH($U$4,U83&amp;" "&amp;V83)),W83,"")</f>
        <v/>
      </c>
      <c r="Y83" s="55" t="str">
        <f t="shared" ref="Y83:Y92" si="33">IFERROR(SMALL($X$5:$X$92,W83),"")</f>
        <v/>
      </c>
      <c r="Z83" s="55" t="str">
        <f>IFERROR(INDEX($V$5:$V$92,$Y83,COLUMNS($V$5:V83)),"N")</f>
        <v>N</v>
      </c>
      <c r="AA83" s="89"/>
      <c r="AB83" s="43"/>
    </row>
    <row r="84" spans="1:28" x14ac:dyDescent="0.2">
      <c r="A84" s="89"/>
      <c r="B84" s="89"/>
      <c r="C84" s="89"/>
      <c r="D84" s="89"/>
      <c r="E84" s="89"/>
      <c r="F84" s="20"/>
      <c r="G84" s="21"/>
      <c r="H84" s="22"/>
      <c r="I84" s="22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55">
        <v>2</v>
      </c>
      <c r="U84" s="55" t="str">
        <f t="shared" si="27"/>
        <v/>
      </c>
      <c r="V84" s="55" t="str">
        <f t="shared" si="31"/>
        <v/>
      </c>
      <c r="W84" s="55">
        <f>ROWS($U$5:U84)</f>
        <v>80</v>
      </c>
      <c r="X84" s="55" t="str">
        <f t="shared" si="32"/>
        <v/>
      </c>
      <c r="Y84" s="55" t="str">
        <f t="shared" si="33"/>
        <v/>
      </c>
      <c r="Z84" s="55" t="str">
        <f>IFERROR(INDEX($V$5:$V$92,$Y84,COLUMNS($V$5:V84)),"N")</f>
        <v>N</v>
      </c>
      <c r="AA84" s="89"/>
      <c r="AB84" s="43"/>
    </row>
    <row r="85" spans="1:28" x14ac:dyDescent="0.2">
      <c r="A85" s="89"/>
      <c r="B85" s="89"/>
      <c r="C85" s="89"/>
      <c r="D85" s="89"/>
      <c r="E85" s="89"/>
      <c r="F85" s="20"/>
      <c r="G85" s="21"/>
      <c r="H85" s="22"/>
      <c r="I85" s="22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55">
        <v>3</v>
      </c>
      <c r="U85" s="55" t="str">
        <f t="shared" si="27"/>
        <v/>
      </c>
      <c r="V85" s="55" t="str">
        <f t="shared" si="31"/>
        <v/>
      </c>
      <c r="W85" s="55">
        <f>ROWS($U$5:U85)</f>
        <v>81</v>
      </c>
      <c r="X85" s="55" t="str">
        <f t="shared" si="32"/>
        <v/>
      </c>
      <c r="Y85" s="55" t="str">
        <f t="shared" si="33"/>
        <v/>
      </c>
      <c r="Z85" s="55" t="str">
        <f>IFERROR(INDEX($V$5:$V$92,$Y85,COLUMNS($V$5:V85)),"N")</f>
        <v>N</v>
      </c>
      <c r="AA85" s="89"/>
      <c r="AB85" s="43"/>
    </row>
    <row r="86" spans="1:28" x14ac:dyDescent="0.2">
      <c r="A86" s="89"/>
      <c r="B86" s="89"/>
      <c r="C86" s="89"/>
      <c r="D86" s="89"/>
      <c r="E86" s="89"/>
      <c r="F86" s="20"/>
      <c r="G86" s="21"/>
      <c r="H86" s="22"/>
      <c r="I86" s="22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55">
        <v>4</v>
      </c>
      <c r="U86" s="55" t="str">
        <f t="shared" si="27"/>
        <v/>
      </c>
      <c r="V86" s="55" t="str">
        <f t="shared" si="31"/>
        <v/>
      </c>
      <c r="W86" s="55">
        <f>ROWS($U$5:U86)</f>
        <v>82</v>
      </c>
      <c r="X86" s="55" t="str">
        <f t="shared" si="32"/>
        <v/>
      </c>
      <c r="Y86" s="55" t="str">
        <f t="shared" si="33"/>
        <v/>
      </c>
      <c r="Z86" s="55" t="str">
        <f>IFERROR(INDEX($V$5:$V$92,$Y86,COLUMNS($V$5:V86)),"N")</f>
        <v>N</v>
      </c>
      <c r="AA86" s="89"/>
      <c r="AB86" s="43"/>
    </row>
    <row r="87" spans="1:28" x14ac:dyDescent="0.2">
      <c r="A87" s="89"/>
      <c r="B87" s="89"/>
      <c r="C87" s="89"/>
      <c r="D87" s="89"/>
      <c r="E87" s="89"/>
      <c r="F87" s="20"/>
      <c r="G87" s="21"/>
      <c r="H87" s="22"/>
      <c r="I87" s="22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55">
        <v>5</v>
      </c>
      <c r="U87" s="55" t="str">
        <f t="shared" si="27"/>
        <v/>
      </c>
      <c r="V87" s="55" t="str">
        <f t="shared" si="31"/>
        <v/>
      </c>
      <c r="W87" s="55">
        <f>ROWS($U$5:U87)</f>
        <v>83</v>
      </c>
      <c r="X87" s="55" t="str">
        <f t="shared" si="32"/>
        <v/>
      </c>
      <c r="Y87" s="55" t="str">
        <f t="shared" si="33"/>
        <v/>
      </c>
      <c r="Z87" s="55" t="str">
        <f>IFERROR(INDEX($V$5:$V$92,$Y87,COLUMNS($V$5:V87)),"N")</f>
        <v>N</v>
      </c>
      <c r="AA87" s="89"/>
      <c r="AB87" s="43"/>
    </row>
    <row r="88" spans="1:28" x14ac:dyDescent="0.2">
      <c r="A88" s="89"/>
      <c r="B88" s="89"/>
      <c r="C88" s="89"/>
      <c r="D88" s="89"/>
      <c r="E88" s="89"/>
      <c r="F88" s="20"/>
      <c r="G88" s="21"/>
      <c r="H88" s="22"/>
      <c r="I88" s="22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55">
        <v>6</v>
      </c>
      <c r="U88" s="55" t="str">
        <f t="shared" si="27"/>
        <v/>
      </c>
      <c r="V88" s="55" t="str">
        <f t="shared" si="31"/>
        <v/>
      </c>
      <c r="W88" s="55">
        <f>ROWS($U$5:U88)</f>
        <v>84</v>
      </c>
      <c r="X88" s="55" t="str">
        <f t="shared" si="32"/>
        <v/>
      </c>
      <c r="Y88" s="55" t="str">
        <f t="shared" si="33"/>
        <v/>
      </c>
      <c r="Z88" s="55" t="str">
        <f>IFERROR(INDEX($V$5:$V$92,$Y88,COLUMNS($V$5:V88)),"N")</f>
        <v>N</v>
      </c>
      <c r="AA88" s="89"/>
      <c r="AB88" s="43"/>
    </row>
    <row r="89" spans="1:28" x14ac:dyDescent="0.2">
      <c r="A89" s="89"/>
      <c r="B89" s="89"/>
      <c r="C89" s="89"/>
      <c r="D89" s="89"/>
      <c r="E89" s="89"/>
      <c r="F89" s="20"/>
      <c r="G89" s="21"/>
      <c r="H89" s="22"/>
      <c r="I89" s="22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55">
        <v>7</v>
      </c>
      <c r="U89" s="55" t="str">
        <f t="shared" si="27"/>
        <v/>
      </c>
      <c r="V89" s="55" t="str">
        <f t="shared" si="31"/>
        <v/>
      </c>
      <c r="W89" s="55">
        <f>ROWS($U$5:U89)</f>
        <v>85</v>
      </c>
      <c r="X89" s="55" t="str">
        <f t="shared" si="32"/>
        <v/>
      </c>
      <c r="Y89" s="55" t="str">
        <f t="shared" si="33"/>
        <v/>
      </c>
      <c r="Z89" s="55" t="str">
        <f>IFERROR(INDEX($V$5:$V$92,$Y89,COLUMNS($V$5:V89)),"N")</f>
        <v>N</v>
      </c>
      <c r="AA89" s="89"/>
      <c r="AB89" s="43"/>
    </row>
    <row r="90" spans="1:28" x14ac:dyDescent="0.2">
      <c r="A90" s="89"/>
      <c r="B90" s="89"/>
      <c r="C90" s="89"/>
      <c r="D90" s="89"/>
      <c r="E90" s="89"/>
      <c r="F90" s="20"/>
      <c r="G90" s="21"/>
      <c r="H90" s="22"/>
      <c r="I90" s="22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55">
        <v>8</v>
      </c>
      <c r="U90" s="55" t="str">
        <f t="shared" si="27"/>
        <v/>
      </c>
      <c r="V90" s="55" t="str">
        <f t="shared" si="31"/>
        <v/>
      </c>
      <c r="W90" s="55">
        <f>ROWS($U$5:U90)</f>
        <v>86</v>
      </c>
      <c r="X90" s="55" t="str">
        <f t="shared" si="32"/>
        <v/>
      </c>
      <c r="Y90" s="55" t="str">
        <f t="shared" si="33"/>
        <v/>
      </c>
      <c r="Z90" s="55" t="str">
        <f>IFERROR(INDEX($V$5:$V$92,$Y90,COLUMNS($V$5:V90)),"N")</f>
        <v>N</v>
      </c>
      <c r="AA90" s="89"/>
      <c r="AB90" s="43"/>
    </row>
    <row r="91" spans="1:28" x14ac:dyDescent="0.2">
      <c r="A91" s="89"/>
      <c r="B91" s="89"/>
      <c r="C91" s="89"/>
      <c r="D91" s="89"/>
      <c r="E91" s="89"/>
      <c r="F91" s="20"/>
      <c r="G91" s="21"/>
      <c r="H91" s="22"/>
      <c r="I91" s="22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55">
        <v>9</v>
      </c>
      <c r="U91" s="55" t="str">
        <f t="shared" si="27"/>
        <v/>
      </c>
      <c r="V91" s="55" t="str">
        <f t="shared" si="31"/>
        <v/>
      </c>
      <c r="W91" s="55">
        <f>ROWS($U$5:U91)</f>
        <v>87</v>
      </c>
      <c r="X91" s="55" t="str">
        <f t="shared" si="32"/>
        <v/>
      </c>
      <c r="Y91" s="55" t="str">
        <f t="shared" si="33"/>
        <v/>
      </c>
      <c r="Z91" s="55" t="str">
        <f>IFERROR(INDEX($V$5:$V$92,$Y91,COLUMNS($V$5:V91)),"N")</f>
        <v>N</v>
      </c>
      <c r="AA91" s="89"/>
      <c r="AB91" s="43"/>
    </row>
    <row r="92" spans="1:28" x14ac:dyDescent="0.2">
      <c r="A92" s="89"/>
      <c r="B92" s="89"/>
      <c r="C92" s="89"/>
      <c r="D92" s="89"/>
      <c r="E92" s="89"/>
      <c r="F92" s="20"/>
      <c r="G92" s="21"/>
      <c r="H92" s="22"/>
      <c r="I92" s="22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55">
        <v>10</v>
      </c>
      <c r="U92" s="55" t="str">
        <f t="shared" si="27"/>
        <v/>
      </c>
      <c r="V92" s="55" t="str">
        <f t="shared" si="31"/>
        <v/>
      </c>
      <c r="W92" s="55">
        <f>ROWS($U$5:U92)</f>
        <v>88</v>
      </c>
      <c r="X92" s="55" t="str">
        <f t="shared" si="32"/>
        <v/>
      </c>
      <c r="Y92" s="55" t="str">
        <f t="shared" si="33"/>
        <v/>
      </c>
      <c r="Z92" s="55" t="str">
        <f>IFERROR(INDEX($V$5:$V$92,$Y92,COLUMNS($V$5:V92)),"N")</f>
        <v>N</v>
      </c>
      <c r="AA92" s="89"/>
      <c r="AB92" s="43"/>
    </row>
    <row r="93" spans="1:28" x14ac:dyDescent="0.2">
      <c r="A93" s="89"/>
      <c r="B93" s="89"/>
      <c r="C93" s="89"/>
      <c r="D93" s="89"/>
      <c r="E93" s="89"/>
      <c r="F93" s="20"/>
      <c r="G93" s="21"/>
      <c r="H93" s="22"/>
      <c r="I93" s="22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43"/>
      <c r="U93" s="43"/>
      <c r="V93" s="43"/>
      <c r="W93" s="43"/>
      <c r="X93" s="43"/>
      <c r="Y93" s="43"/>
      <c r="Z93" s="43"/>
      <c r="AA93" s="89"/>
      <c r="AB93" s="43"/>
    </row>
    <row r="94" spans="1:28" x14ac:dyDescent="0.2">
      <c r="A94" s="89"/>
      <c r="B94" s="89"/>
      <c r="C94" s="89"/>
      <c r="D94" s="89"/>
      <c r="E94" s="89"/>
      <c r="F94" s="20"/>
      <c r="G94" s="21"/>
      <c r="H94" s="22"/>
      <c r="I94" s="22"/>
      <c r="J94" s="89"/>
      <c r="K94" s="89"/>
      <c r="L94" s="89"/>
      <c r="M94" s="89"/>
      <c r="N94" s="89"/>
      <c r="O94" s="89"/>
      <c r="P94" s="89"/>
      <c r="Q94" s="89"/>
      <c r="R94" s="89"/>
      <c r="S94" s="89"/>
      <c r="T94" s="43"/>
      <c r="U94" s="43"/>
      <c r="V94" s="43"/>
      <c r="W94" s="43"/>
      <c r="X94" s="43"/>
      <c r="Y94" s="43"/>
      <c r="Z94" s="43"/>
      <c r="AA94" s="89"/>
      <c r="AB94" s="43"/>
    </row>
    <row r="95" spans="1:28" x14ac:dyDescent="0.2">
      <c r="A95" s="89"/>
      <c r="B95" s="89"/>
      <c r="C95" s="89"/>
      <c r="D95" s="89"/>
      <c r="E95" s="89"/>
      <c r="F95" s="20"/>
      <c r="G95" s="21"/>
      <c r="H95" s="22"/>
      <c r="I95" s="22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43"/>
      <c r="U95" s="43"/>
      <c r="V95" s="43"/>
      <c r="W95" s="43"/>
      <c r="X95" s="43"/>
      <c r="Y95" s="43"/>
      <c r="Z95" s="43"/>
      <c r="AA95" s="89"/>
      <c r="AB95" s="43"/>
    </row>
    <row r="96" spans="1:28" x14ac:dyDescent="0.2">
      <c r="A96" s="89"/>
      <c r="B96" s="89"/>
      <c r="C96" s="89"/>
      <c r="D96" s="89"/>
      <c r="E96" s="89"/>
      <c r="F96" s="20"/>
      <c r="G96" s="21"/>
      <c r="H96" s="22"/>
      <c r="I96" s="22"/>
      <c r="J96" s="89"/>
      <c r="K96" s="89"/>
      <c r="L96" s="89"/>
      <c r="M96" s="89"/>
      <c r="N96" s="89"/>
      <c r="O96" s="89"/>
      <c r="P96" s="89"/>
      <c r="Q96" s="89"/>
      <c r="R96" s="89"/>
      <c r="S96" s="89"/>
      <c r="T96" s="43"/>
      <c r="U96" s="43"/>
      <c r="V96" s="43"/>
      <c r="W96" s="43"/>
      <c r="X96" s="43"/>
      <c r="Y96" s="43"/>
      <c r="Z96" s="43"/>
      <c r="AA96" s="89"/>
      <c r="AB96" s="43"/>
    </row>
    <row r="97" spans="1:28" x14ac:dyDescent="0.2">
      <c r="A97" s="89"/>
      <c r="B97" s="89"/>
      <c r="C97" s="89"/>
      <c r="D97" s="89"/>
      <c r="E97" s="89"/>
      <c r="F97" s="20"/>
      <c r="G97" s="21"/>
      <c r="H97" s="22"/>
      <c r="I97" s="22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43"/>
      <c r="U97" s="43"/>
      <c r="V97" s="43"/>
      <c r="W97" s="43"/>
      <c r="X97" s="43"/>
      <c r="Y97" s="43"/>
      <c r="Z97" s="43"/>
      <c r="AA97" s="89"/>
      <c r="AB97" s="43"/>
    </row>
    <row r="98" spans="1:28" x14ac:dyDescent="0.2">
      <c r="A98" s="89"/>
      <c r="B98" s="89"/>
      <c r="C98" s="89"/>
      <c r="D98" s="89"/>
      <c r="E98" s="89"/>
      <c r="F98" s="20"/>
      <c r="G98" s="21"/>
      <c r="H98" s="22"/>
      <c r="I98" s="22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43"/>
      <c r="U98" s="43"/>
      <c r="V98" s="43"/>
      <c r="W98" s="43"/>
      <c r="X98" s="43"/>
      <c r="Y98" s="43"/>
      <c r="Z98" s="43"/>
      <c r="AA98" s="89"/>
      <c r="AB98" s="43"/>
    </row>
    <row r="99" spans="1:28" x14ac:dyDescent="0.2">
      <c r="A99" s="89"/>
      <c r="B99" s="89"/>
      <c r="C99" s="89"/>
      <c r="D99" s="89"/>
      <c r="E99" s="89"/>
      <c r="F99" s="20"/>
      <c r="G99" s="21"/>
      <c r="H99" s="22"/>
      <c r="I99" s="22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43"/>
      <c r="U99" s="43"/>
      <c r="V99" s="43"/>
      <c r="W99" s="43"/>
      <c r="X99" s="43"/>
      <c r="Y99" s="43"/>
      <c r="Z99" s="43"/>
      <c r="AA99" s="89"/>
      <c r="AB99" s="43"/>
    </row>
    <row r="100" spans="1:28" x14ac:dyDescent="0.2">
      <c r="F100" s="20"/>
      <c r="G100" s="21"/>
      <c r="H100" s="22"/>
      <c r="I100" s="22"/>
    </row>
    <row r="101" spans="1:28" x14ac:dyDescent="0.2">
      <c r="F101" s="20"/>
      <c r="G101" s="21"/>
      <c r="H101" s="22"/>
      <c r="I101" s="22"/>
    </row>
    <row r="102" spans="1:28" x14ac:dyDescent="0.2">
      <c r="F102" s="20"/>
      <c r="G102" s="21"/>
      <c r="H102" s="22"/>
      <c r="I102" s="22"/>
    </row>
    <row r="103" spans="1:28" x14ac:dyDescent="0.2">
      <c r="F103" s="20"/>
      <c r="G103" s="21"/>
      <c r="H103" s="22"/>
      <c r="I103" s="22"/>
    </row>
    <row r="104" spans="1:28" x14ac:dyDescent="0.2">
      <c r="F104" s="20"/>
      <c r="G104" s="21"/>
      <c r="H104" s="22"/>
      <c r="I104" s="22"/>
    </row>
    <row r="105" spans="1:28" x14ac:dyDescent="0.2">
      <c r="F105" s="20"/>
      <c r="G105" s="21"/>
      <c r="H105" s="22"/>
      <c r="I105" s="22"/>
    </row>
    <row r="106" spans="1:28" x14ac:dyDescent="0.2">
      <c r="F106" s="20"/>
      <c r="G106" s="21"/>
      <c r="H106" s="22"/>
      <c r="I106" s="22"/>
    </row>
    <row r="107" spans="1:28" x14ac:dyDescent="0.2">
      <c r="F107" s="20"/>
      <c r="G107" s="21"/>
      <c r="H107" s="22"/>
      <c r="I107" s="22"/>
    </row>
    <row r="108" spans="1:28" x14ac:dyDescent="0.2">
      <c r="F108" s="20"/>
      <c r="G108" s="21"/>
      <c r="H108" s="22"/>
      <c r="I108" s="22"/>
    </row>
    <row r="109" spans="1:28" x14ac:dyDescent="0.2">
      <c r="F109" s="20"/>
      <c r="G109" s="21"/>
      <c r="H109" s="22"/>
      <c r="I109" s="22"/>
    </row>
    <row r="110" spans="1:28" x14ac:dyDescent="0.2">
      <c r="F110" s="20"/>
      <c r="G110" s="21"/>
      <c r="H110" s="22"/>
      <c r="I110" s="22"/>
    </row>
    <row r="111" spans="1:28" x14ac:dyDescent="0.2">
      <c r="F111" s="20"/>
      <c r="G111" s="21"/>
      <c r="H111" s="22"/>
      <c r="I111" s="22"/>
    </row>
    <row r="112" spans="1:28" x14ac:dyDescent="0.2">
      <c r="F112" s="20"/>
      <c r="G112" s="21"/>
      <c r="H112" s="22"/>
      <c r="I112" s="22"/>
    </row>
  </sheetData>
  <mergeCells count="9">
    <mergeCell ref="F34:F40"/>
    <mergeCell ref="M4:O4"/>
    <mergeCell ref="P4:P5"/>
    <mergeCell ref="G4:G5"/>
    <mergeCell ref="F4:F5"/>
    <mergeCell ref="F27:F33"/>
    <mergeCell ref="F20:F26"/>
    <mergeCell ref="F13:F19"/>
    <mergeCell ref="F6:F12"/>
  </mergeCells>
  <dataValidations count="1">
    <dataValidation type="list" allowBlank="1" showInputMessage="1" showErrorMessage="1" sqref="H6:H40">
      <formula1>OFFSET($Z$5,,,COUNTA($Z$5:$Z$92,"&lt;&gt;"&amp;"N")-$Z$4-1)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2019-12-21T03:52:15Z</dcterms:modified>
</cp:coreProperties>
</file>