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atima.almuaini\Desktop\"/>
    </mc:Choice>
  </mc:AlternateContent>
  <bookViews>
    <workbookView xWindow="0" yWindow="0" windowWidth="23040" windowHeight="8805"/>
  </bookViews>
  <sheets>
    <sheet name="الوظائف الفنية والإدارية " sheetId="2" r:id="rId1"/>
    <sheet name="Sheet2" sheetId="5" r:id="rId2"/>
    <sheet name="Sheet1" sheetId="4" state="hidden" r:id="rId3"/>
  </sheets>
  <externalReferences>
    <externalReference r:id="rId4"/>
  </externalReferences>
  <definedNames>
    <definedName name="بيانات">Sheet2!$B:$B</definedName>
    <definedName name="بيانات1">Sheet2!$A:$H</definedName>
    <definedName name="رقم">Sheet2!$B:$B</definedName>
  </definedNames>
  <calcPr calcId="152511" iterate="1"/>
</workbook>
</file>

<file path=xl/calcChain.xml><?xml version="1.0" encoding="utf-8"?>
<calcChain xmlns="http://schemas.openxmlformats.org/spreadsheetml/2006/main">
  <c r="BK29" i="2" l="1"/>
  <c r="BK25" i="2"/>
  <c r="AG29" i="2"/>
  <c r="AG25" i="2"/>
  <c r="AG21" i="2" l="1"/>
  <c r="BK194" i="2" l="1"/>
  <c r="BK198" i="2" l="1"/>
  <c r="AM238" i="2" s="1"/>
  <c r="BH238" i="2" s="1"/>
  <c r="AD125" i="2"/>
  <c r="BK120" i="2"/>
  <c r="BK115" i="2"/>
  <c r="BK110" i="2"/>
  <c r="BK105" i="2"/>
  <c r="BK100" i="2"/>
  <c r="BK95" i="2"/>
  <c r="BK125" i="2" l="1"/>
  <c r="AM232" i="2" s="1"/>
  <c r="BH232" i="2" s="1"/>
  <c r="AM244" i="2" s="1"/>
  <c r="L260" i="2" l="1"/>
  <c r="AT260" i="2"/>
  <c r="AC260" i="2"/>
  <c r="BK260" i="2"/>
</calcChain>
</file>

<file path=xl/sharedStrings.xml><?xml version="1.0" encoding="utf-8"?>
<sst xmlns="http://schemas.openxmlformats.org/spreadsheetml/2006/main" count="180" uniqueCount="126">
  <si>
    <t>وثيقة الأداء السنوي لموظفي حكومة الشارقة</t>
  </si>
  <si>
    <t>خاص وسري</t>
  </si>
  <si>
    <t xml:space="preserve">اسم الموظف: </t>
  </si>
  <si>
    <t>الرقم الوظيفي:</t>
  </si>
  <si>
    <t>م. جعفر علي جعفر</t>
  </si>
  <si>
    <t>نعم</t>
  </si>
  <si>
    <t>لا</t>
  </si>
  <si>
    <t>المسمى الوظيفي:</t>
  </si>
  <si>
    <t>الدرجة الوظيفية:</t>
  </si>
  <si>
    <t>الإدارة/القسم:</t>
  </si>
  <si>
    <t>تاريخ التعيين:</t>
  </si>
  <si>
    <t>اسم المسؤول المباشر:</t>
  </si>
  <si>
    <t>اسم مدير الإدارة:</t>
  </si>
  <si>
    <t>تاريخ المرحلة الأولى
(تخطيط الأداء)</t>
  </si>
  <si>
    <t>تاريخ المرحلة الثانية
(مراقبة الأداء)</t>
  </si>
  <si>
    <t>تاريخ المرحلة الثالثة
(تقييم الأداء)</t>
  </si>
  <si>
    <t xml:space="preserve">القسم (1) </t>
  </si>
  <si>
    <t>نموذج تقييم الأهداف / المهام الوظيفية</t>
  </si>
  <si>
    <t>تخطيط الأداء (يناير- فبراير)</t>
  </si>
  <si>
    <t>مراقبة الأداء (يونيو – يوليو)</t>
  </si>
  <si>
    <t>تقييم الأداء (نوفمبر – ديسمبر)</t>
  </si>
  <si>
    <t>م</t>
  </si>
  <si>
    <t>الأهداف الفردية والمهام الفردية</t>
  </si>
  <si>
    <t>وزن الهدف
100%</t>
  </si>
  <si>
    <t>أنجزت
نعم/لا</t>
  </si>
  <si>
    <t>الملاحظات والإثباتات</t>
  </si>
  <si>
    <t>نقاط التقييم
(4-1)</t>
  </si>
  <si>
    <t>نتيجة التقييم
(وزن الهدف والمهام* نقاط التقييم)</t>
  </si>
  <si>
    <t>الأسباب والمبررات</t>
  </si>
  <si>
    <t>التقييم الكلي للأهداف أو المهام
( 4-1)</t>
  </si>
  <si>
    <t xml:space="preserve">القسم (2) </t>
  </si>
  <si>
    <t>الرقم</t>
  </si>
  <si>
    <t>الكفاءات السلوكية</t>
  </si>
  <si>
    <t>الكفاءات
الأساسية</t>
  </si>
  <si>
    <t>التواصل الفعال</t>
  </si>
  <si>
    <t>التركيز على النتائج</t>
  </si>
  <si>
    <t>العمل بروح الفريق</t>
  </si>
  <si>
    <t>المبادرة والإبتكار</t>
  </si>
  <si>
    <t>مجموع نقاط تقييم الكفاءات</t>
  </si>
  <si>
    <t>التقييم الكلي للكفاءات
المعدل (مجموع نقاط الكفاءات/عدد الكفاءات)</t>
  </si>
  <si>
    <t xml:space="preserve">القسم (3) </t>
  </si>
  <si>
    <t>التقييم النهائي للأداء السنوي</t>
  </si>
  <si>
    <t>في هذا الجزء يقوم المسؤول المباشر بتقييم الأهداف والكفاءات التي حققها الموظف خلال سنة التقييم بناءً على ما تم تحديده في وثيقة الأداء السنوي</t>
  </si>
  <si>
    <t>التقيم النهائي</t>
  </si>
  <si>
    <t>الوزن العام للتقييم</t>
  </si>
  <si>
    <t>مجموع نتائج التقييم</t>
  </si>
  <si>
    <t>الوزن* مجموع نتائج التقييم</t>
  </si>
  <si>
    <t>التقييم الكلي للأهداف / المسؤوليات</t>
  </si>
  <si>
    <t>التقييم الكلي للكفاءات</t>
  </si>
  <si>
    <t>تقييم الأداء النهائي على أساس مجموع النتائج</t>
  </si>
  <si>
    <t>يفوق التوقعات بشكل ملحوظ
4</t>
  </si>
  <si>
    <t>يفوق التوقعات
3</t>
  </si>
  <si>
    <t>يلبي التوقعات
2</t>
  </si>
  <si>
    <t>يحتاج إلى تحسين
1</t>
  </si>
  <si>
    <t>توقيع الموظف والتاريخ</t>
  </si>
  <si>
    <t>توقيع مدير الإدارة والتاريخ</t>
  </si>
  <si>
    <t>-----------------------------------</t>
  </si>
  <si>
    <t>نقاط التقييم</t>
  </si>
  <si>
    <t>وزن الهدف</t>
  </si>
  <si>
    <t>أنجزت</t>
  </si>
  <si>
    <t>المسمى الوظيفي</t>
  </si>
  <si>
    <t>مساعد فني مختبر</t>
  </si>
  <si>
    <t>فني مختبر</t>
  </si>
  <si>
    <t>فني تحضير وحدة أحياء دقيقة</t>
  </si>
  <si>
    <t>محلل كيميائي</t>
  </si>
  <si>
    <t>المسؤول المباشر</t>
  </si>
  <si>
    <t>فاطمة المعيني</t>
  </si>
  <si>
    <t>الإدارة/ القسم</t>
  </si>
  <si>
    <t>قسم المختبر</t>
  </si>
  <si>
    <t>قسم المعالجة</t>
  </si>
  <si>
    <t>قسم الأعمال المدنية</t>
  </si>
  <si>
    <t>قسم الري</t>
  </si>
  <si>
    <t>قسم تشغيل المحطات الخارجية والشبكات</t>
  </si>
  <si>
    <t>قسم الصيانة التخصصية</t>
  </si>
  <si>
    <t>مدير الإدارة</t>
  </si>
  <si>
    <t xml:space="preserve">يونيو-يوليو </t>
  </si>
  <si>
    <t xml:space="preserve">يناير-فبراير </t>
  </si>
  <si>
    <t xml:space="preserve">نوفمبر-ديسمبر </t>
  </si>
  <si>
    <t>توقيع المسؤول المباشر والتاريخ</t>
  </si>
  <si>
    <t>رئيس قسم مختبر الصرف الصحي</t>
  </si>
  <si>
    <t>رئيس شعبة الأحياء الدقيقة</t>
  </si>
  <si>
    <t>رئيس شعبة الكيمياء</t>
  </si>
  <si>
    <t>رئيس شعبة الحمأة</t>
  </si>
  <si>
    <t>اسم الموظف</t>
  </si>
  <si>
    <t>الرقم الإداري</t>
  </si>
  <si>
    <t>الدرجة الوظيفية</t>
  </si>
  <si>
    <t>الإدارة/القسم</t>
  </si>
  <si>
    <t>تاريخ التعيين</t>
  </si>
  <si>
    <t>اسم المسؤول المباشر</t>
  </si>
  <si>
    <t>اسم مدير الإدارة</t>
  </si>
  <si>
    <t>الكفاءات 
  الفنية والإدارية</t>
  </si>
  <si>
    <t>التقنية الفنية وجودة العمل</t>
  </si>
  <si>
    <t>إدارة الوقت والأوليات</t>
  </si>
  <si>
    <t>الدافع الذاتي والإصرار على النجاح</t>
  </si>
  <si>
    <t>نموذج تقييم الكفاءات السلوكية (خاص بالوظائف الفنية والإدارية)</t>
  </si>
  <si>
    <t>إقبال أختر</t>
  </si>
  <si>
    <t>م. طه العطا</t>
  </si>
  <si>
    <t>م. محمد الغزال</t>
  </si>
  <si>
    <t>عبد الله صالح</t>
  </si>
  <si>
    <t>عبد الله الحوسني</t>
  </si>
  <si>
    <t>عرفان اوركزائي</t>
  </si>
  <si>
    <t>فيذيادهاران سوسين دران</t>
  </si>
  <si>
    <t>رئيس عمال</t>
  </si>
  <si>
    <t>نذير احمد بن سلطان محمد</t>
  </si>
  <si>
    <t>مراقب</t>
  </si>
  <si>
    <t>محمد دوبراج مياه</t>
  </si>
  <si>
    <t>مراقب عمال</t>
  </si>
  <si>
    <t>توراف شاما شاما</t>
  </si>
  <si>
    <t>فني ميكانيكي</t>
  </si>
  <si>
    <t>محمد نصيرالدين</t>
  </si>
  <si>
    <t>مشرف صيانة</t>
  </si>
  <si>
    <t>زاهر على محمد على</t>
  </si>
  <si>
    <t>سيد على شاه محمد عزيز</t>
  </si>
  <si>
    <t>مراقب محطات ضخ</t>
  </si>
  <si>
    <t>فارس عمار كلثم</t>
  </si>
  <si>
    <t>مهندس صيانة</t>
  </si>
  <si>
    <t>مهندس صرف صحي</t>
  </si>
  <si>
    <t>حمدان خان عالم</t>
  </si>
  <si>
    <t>مشرف عمال</t>
  </si>
  <si>
    <t>رئيس مشغلي آلة</t>
  </si>
  <si>
    <t>هيوا واراويتاج بريانجا</t>
  </si>
  <si>
    <t>أولى - مهندسين</t>
  </si>
  <si>
    <t>قسم المحطات الخارجية والشبكات</t>
  </si>
  <si>
    <t>م. أحمد عبد الله الصالح</t>
  </si>
  <si>
    <t>م. أحمد عبدالله الصالح</t>
  </si>
  <si>
    <t>قائمة منسدلة مطاطية في خانة الرقم الوظيفي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</si>
</sst>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(* #,##0_);_(* \(#,##0\);_(* &quot;-&quot;_);_(@_)"/>
    <numFmt numFmtId="43" formatCode="_(* #,##0.00_);_(* \(#,##0.00\);_(* &quot;-&quot;??_);_(@_)"/>
    <numFmt numFmtId="164" formatCode="0.000"/>
  </numFmts>
  <fonts count="21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0"/>
      <color rgb="FF000000"/>
      <name val="Calibri"/>
      <family val="2"/>
    </font>
    <font>
      <b/>
      <sz val="12"/>
      <color rgb="FF000000"/>
      <name val="Calibri"/>
      <family val="2"/>
    </font>
    <font>
      <b/>
      <sz val="14"/>
      <color rgb="FF000000"/>
      <name val="Sakkal Majalla"/>
    </font>
    <font>
      <b/>
      <sz val="12"/>
      <color rgb="FF000000"/>
      <name val="Sakkal Majalla"/>
    </font>
    <font>
      <sz val="14"/>
      <color rgb="FF000000"/>
      <name val="Sakkal Majalla"/>
    </font>
    <font>
      <sz val="11"/>
      <color rgb="FF000000"/>
      <name val="Sakkal Majalla"/>
    </font>
    <font>
      <b/>
      <sz val="11"/>
      <color rgb="FF000000"/>
      <name val="Sakkal Majalla"/>
    </font>
    <font>
      <b/>
      <sz val="16"/>
      <color rgb="FF000000"/>
      <name val="Sakkal Majalla"/>
    </font>
    <font>
      <sz val="10"/>
      <name val="Calibri"/>
      <family val="2"/>
    </font>
    <font>
      <sz val="10"/>
      <color rgb="FF000000"/>
      <name val="Calibri"/>
      <family val="2"/>
    </font>
    <font>
      <b/>
      <sz val="12"/>
      <color theme="1"/>
      <name val="Sakkal Majalla"/>
    </font>
    <font>
      <sz val="11"/>
      <name val="Sakkal Majalla"/>
    </font>
    <font>
      <sz val="12"/>
      <color rgb="FF000000"/>
      <name val="Sakkal Majalla"/>
    </font>
    <font>
      <sz val="12"/>
      <name val="Sakkal Majalla"/>
    </font>
    <font>
      <b/>
      <sz val="10"/>
      <color rgb="FF000000"/>
      <name val="Sakkal Majalla"/>
    </font>
    <font>
      <b/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Sakkal Majalla"/>
    </font>
  </fonts>
  <fills count="9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6"/>
        <bgColor theme="6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9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/>
    <xf numFmtId="0" fontId="3" fillId="0" borderId="0" xfId="0" applyFont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0" fontId="5" fillId="0" borderId="0" xfId="0" applyNumberFormat="1" applyFont="1" applyAlignment="1">
      <alignment horizontal="center" vertical="center" wrapText="1"/>
    </xf>
    <xf numFmtId="0" fontId="0" fillId="0" borderId="23" xfId="0" applyFont="1" applyBorder="1" applyAlignment="1"/>
    <xf numFmtId="0" fontId="8" fillId="0" borderId="21" xfId="0" applyFont="1" applyBorder="1" applyAlignment="1">
      <alignment horizontal="center"/>
    </xf>
    <xf numFmtId="9" fontId="8" fillId="0" borderId="18" xfId="0" applyNumberFormat="1" applyFont="1" applyBorder="1" applyAlignment="1">
      <alignment horizontal="center"/>
    </xf>
    <xf numFmtId="0" fontId="8" fillId="0" borderId="18" xfId="0" applyFont="1" applyBorder="1"/>
    <xf numFmtId="0" fontId="8" fillId="0" borderId="16" xfId="0" applyFont="1" applyBorder="1" applyAlignment="1"/>
    <xf numFmtId="0" fontId="8" fillId="0" borderId="21" xfId="0" applyFont="1" applyBorder="1" applyAlignment="1"/>
    <xf numFmtId="0" fontId="8" fillId="0" borderId="18" xfId="0" applyFont="1" applyBorder="1" applyAlignment="1"/>
    <xf numFmtId="0" fontId="8" fillId="0" borderId="22" xfId="0" applyFont="1" applyBorder="1" applyAlignment="1"/>
    <xf numFmtId="0" fontId="8" fillId="0" borderId="23" xfId="0" applyFont="1" applyBorder="1" applyAlignment="1"/>
    <xf numFmtId="0" fontId="0" fillId="0" borderId="16" xfId="0" applyFont="1" applyBorder="1" applyAlignment="1"/>
    <xf numFmtId="0" fontId="0" fillId="0" borderId="17" xfId="0" applyFont="1" applyBorder="1" applyAlignment="1"/>
    <xf numFmtId="0" fontId="8" fillId="0" borderId="18" xfId="0" applyFont="1" applyFill="1" applyBorder="1" applyAlignment="1"/>
    <xf numFmtId="0" fontId="13" fillId="5" borderId="19" xfId="0" applyFont="1" applyFill="1" applyBorder="1"/>
    <xf numFmtId="0" fontId="13" fillId="5" borderId="20" xfId="0" applyFont="1" applyFill="1" applyBorder="1"/>
    <xf numFmtId="0" fontId="13" fillId="5" borderId="20" xfId="0" applyFont="1" applyFill="1" applyBorder="1" applyAlignment="1"/>
    <xf numFmtId="0" fontId="13" fillId="5" borderId="15" xfId="0" applyFont="1" applyFill="1" applyBorder="1" applyAlignment="1"/>
    <xf numFmtId="0" fontId="8" fillId="0" borderId="23" xfId="0" applyFont="1" applyFill="1" applyBorder="1" applyAlignment="1"/>
    <xf numFmtId="0" fontId="3" fillId="0" borderId="10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6" borderId="10" xfId="0" applyFont="1" applyFill="1" applyBorder="1" applyAlignment="1">
      <alignment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8" fillId="0" borderId="18" xfId="0" applyFont="1" applyFill="1" applyBorder="1" applyAlignment="1">
      <alignment horizontal="center"/>
    </xf>
    <xf numFmtId="0" fontId="18" fillId="0" borderId="21" xfId="0" applyFont="1" applyFill="1" applyBorder="1" applyAlignment="1">
      <alignment horizontal="center"/>
    </xf>
    <xf numFmtId="0" fontId="18" fillId="0" borderId="16" xfId="0" applyFont="1" applyFill="1" applyBorder="1" applyAlignment="1">
      <alignment horizont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9" fontId="1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Border="1" applyProtection="1">
      <protection locked="0"/>
    </xf>
    <xf numFmtId="0" fontId="16" fillId="0" borderId="3" xfId="0" applyFont="1" applyBorder="1" applyProtection="1">
      <protection locked="0"/>
    </xf>
    <xf numFmtId="0" fontId="16" fillId="0" borderId="4" xfId="0" applyFont="1" applyBorder="1" applyProtection="1">
      <protection locked="0"/>
    </xf>
    <xf numFmtId="0" fontId="15" fillId="0" borderId="0" xfId="0" applyFont="1" applyAlignment="1" applyProtection="1">
      <protection locked="0"/>
    </xf>
    <xf numFmtId="0" fontId="16" fillId="0" borderId="5" xfId="0" applyFont="1" applyBorder="1" applyProtection="1">
      <protection locked="0"/>
    </xf>
    <xf numFmtId="0" fontId="16" fillId="0" borderId="6" xfId="0" applyFont="1" applyBorder="1" applyProtection="1">
      <protection locked="0"/>
    </xf>
    <xf numFmtId="0" fontId="16" fillId="0" borderId="7" xfId="0" applyFont="1" applyBorder="1" applyProtection="1">
      <protection locked="0"/>
    </xf>
    <xf numFmtId="0" fontId="16" fillId="0" borderId="8" xfId="0" applyFont="1" applyBorder="1" applyProtection="1">
      <protection locked="0"/>
    </xf>
    <xf numFmtId="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0" fillId="0" borderId="0" xfId="0" applyFont="1" applyAlignment="1" applyProtection="1">
      <protection locked="0"/>
    </xf>
    <xf numFmtId="0" fontId="2" fillId="0" borderId="5" xfId="0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2" fillId="0" borderId="8" xfId="0" applyFont="1" applyBorder="1" applyProtection="1">
      <protection locked="0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9" fillId="3" borderId="12" xfId="0" applyFont="1" applyFill="1" applyBorder="1" applyAlignment="1" applyProtection="1">
      <alignment horizontal="center" vertical="center" wrapText="1"/>
      <protection locked="0"/>
    </xf>
    <xf numFmtId="0" fontId="9" fillId="3" borderId="13" xfId="0" applyFont="1" applyFill="1" applyBorder="1" applyAlignment="1" applyProtection="1">
      <alignment horizontal="center" vertical="center" wrapText="1"/>
      <protection locked="0"/>
    </xf>
    <xf numFmtId="0" fontId="9" fillId="3" borderId="14" xfId="0" applyFont="1" applyFill="1" applyBorder="1" applyAlignment="1" applyProtection="1">
      <alignment horizontal="center" vertical="center" wrapText="1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10" xfId="0" applyFont="1" applyFill="1" applyBorder="1" applyAlignment="1" applyProtection="1">
      <alignment horizontal="center" vertical="center" wrapText="1"/>
      <protection locked="0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6" xfId="0" applyFont="1" applyFill="1" applyBorder="1" applyAlignment="1" applyProtection="1">
      <alignment horizontal="center" vertical="center" wrapText="1"/>
      <protection locked="0"/>
    </xf>
    <xf numFmtId="0" fontId="9" fillId="3" borderId="7" xfId="0" applyFont="1" applyFill="1" applyBorder="1" applyAlignment="1" applyProtection="1">
      <alignment horizontal="center" vertical="center" wrapText="1"/>
      <protection locked="0"/>
    </xf>
    <xf numFmtId="0" fontId="9" fillId="3" borderId="8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 readingOrder="2"/>
    </xf>
    <xf numFmtId="0" fontId="10" fillId="0" borderId="0" xfId="0" applyFont="1" applyAlignment="1"/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0" fontId="3" fillId="2" borderId="13" xfId="0" applyFont="1" applyFill="1" applyBorder="1" applyAlignment="1" applyProtection="1">
      <alignment horizontal="center" vertical="center" wrapText="1"/>
      <protection locked="0"/>
    </xf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center" vertical="center" wrapText="1"/>
      <protection locked="0"/>
    </xf>
    <xf numFmtId="0" fontId="3" fillId="2" borderId="8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9" fillId="3" borderId="12" xfId="0" applyFont="1" applyFill="1" applyBorder="1" applyAlignment="1" applyProtection="1">
      <alignment horizontal="right" vertical="center" wrapText="1"/>
      <protection locked="0"/>
    </xf>
    <xf numFmtId="0" fontId="9" fillId="3" borderId="13" xfId="0" applyFont="1" applyFill="1" applyBorder="1" applyAlignment="1" applyProtection="1">
      <alignment horizontal="right" vertical="center" wrapText="1"/>
      <protection locked="0"/>
    </xf>
    <xf numFmtId="0" fontId="9" fillId="3" borderId="14" xfId="0" applyFont="1" applyFill="1" applyBorder="1" applyAlignment="1" applyProtection="1">
      <alignment horizontal="right" vertical="center" wrapText="1"/>
      <protection locked="0"/>
    </xf>
    <xf numFmtId="0" fontId="9" fillId="3" borderId="9" xfId="0" applyFont="1" applyFill="1" applyBorder="1" applyAlignment="1" applyProtection="1">
      <alignment horizontal="right" vertical="center" wrapText="1"/>
      <protection locked="0"/>
    </xf>
    <xf numFmtId="0" fontId="9" fillId="3" borderId="10" xfId="0" applyFont="1" applyFill="1" applyBorder="1" applyAlignment="1" applyProtection="1">
      <alignment horizontal="right" vertical="center" wrapText="1"/>
      <protection locked="0"/>
    </xf>
    <xf numFmtId="0" fontId="9" fillId="3" borderId="11" xfId="0" applyFont="1" applyFill="1" applyBorder="1" applyAlignment="1" applyProtection="1">
      <alignment horizontal="right" vertical="center" wrapText="1"/>
      <protection locked="0"/>
    </xf>
    <xf numFmtId="0" fontId="9" fillId="3" borderId="6" xfId="0" applyFont="1" applyFill="1" applyBorder="1" applyAlignment="1" applyProtection="1">
      <alignment horizontal="right" vertical="center" wrapText="1"/>
      <protection locked="0"/>
    </xf>
    <xf numFmtId="0" fontId="9" fillId="3" borderId="7" xfId="0" applyFont="1" applyFill="1" applyBorder="1" applyAlignment="1" applyProtection="1">
      <alignment horizontal="right" vertical="center" wrapText="1"/>
      <protection locked="0"/>
    </xf>
    <xf numFmtId="0" fontId="9" fillId="3" borderId="8" xfId="0" applyFont="1" applyFill="1" applyBorder="1" applyAlignment="1" applyProtection="1">
      <alignment horizontal="right" vertical="center" wrapText="1"/>
      <protection locked="0"/>
    </xf>
    <xf numFmtId="0" fontId="9" fillId="3" borderId="1" xfId="0" applyFont="1" applyFill="1" applyBorder="1" applyAlignment="1" applyProtection="1">
      <alignment horizontal="right" vertical="center" wrapText="1"/>
      <protection locked="0"/>
    </xf>
    <xf numFmtId="0" fontId="14" fillId="0" borderId="2" xfId="0" applyFont="1" applyBorder="1" applyAlignment="1" applyProtection="1">
      <alignment horizontal="right"/>
      <protection locked="0"/>
    </xf>
    <xf numFmtId="0" fontId="14" fillId="0" borderId="3" xfId="0" applyFont="1" applyBorder="1" applyAlignment="1" applyProtection="1">
      <alignment horizontal="right"/>
      <protection locked="0"/>
    </xf>
    <xf numFmtId="0" fontId="14" fillId="0" borderId="4" xfId="0" applyFont="1" applyBorder="1" applyAlignment="1" applyProtection="1">
      <alignment horizontal="right"/>
      <protection locked="0"/>
    </xf>
    <xf numFmtId="0" fontId="8" fillId="0" borderId="0" xfId="0" applyFont="1" applyAlignment="1" applyProtection="1">
      <alignment horizontal="right"/>
      <protection locked="0"/>
    </xf>
    <xf numFmtId="0" fontId="14" fillId="0" borderId="5" xfId="0" applyFont="1" applyBorder="1" applyAlignment="1" applyProtection="1">
      <alignment horizontal="right"/>
      <protection locked="0"/>
    </xf>
    <xf numFmtId="0" fontId="14" fillId="0" borderId="6" xfId="0" applyFont="1" applyBorder="1" applyAlignment="1" applyProtection="1">
      <alignment horizontal="right"/>
      <protection locked="0"/>
    </xf>
    <xf numFmtId="0" fontId="14" fillId="0" borderId="7" xfId="0" applyFont="1" applyBorder="1" applyAlignment="1" applyProtection="1">
      <alignment horizontal="right"/>
      <protection locked="0"/>
    </xf>
    <xf numFmtId="0" fontId="14" fillId="0" borderId="8" xfId="0" applyFont="1" applyBorder="1" applyAlignment="1" applyProtection="1">
      <alignment horizontal="right"/>
      <protection locked="0"/>
    </xf>
    <xf numFmtId="0" fontId="17" fillId="3" borderId="1" xfId="0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164" fontId="0" fillId="0" borderId="1" xfId="0" applyNumberFormat="1" applyFont="1" applyBorder="1" applyAlignment="1" applyProtection="1">
      <alignment horizontal="center" vertical="center" wrapText="1"/>
      <protection locked="0"/>
    </xf>
    <xf numFmtId="164" fontId="2" fillId="0" borderId="2" xfId="0" applyNumberFormat="1" applyFont="1" applyBorder="1" applyProtection="1">
      <protection locked="0"/>
    </xf>
    <xf numFmtId="164" fontId="2" fillId="0" borderId="3" xfId="0" applyNumberFormat="1" applyFont="1" applyBorder="1" applyProtection="1">
      <protection locked="0"/>
    </xf>
    <xf numFmtId="164" fontId="2" fillId="0" borderId="4" xfId="0" applyNumberFormat="1" applyFont="1" applyBorder="1" applyProtection="1">
      <protection locked="0"/>
    </xf>
    <xf numFmtId="164" fontId="0" fillId="0" borderId="0" xfId="0" applyNumberFormat="1" applyFont="1" applyAlignment="1" applyProtection="1">
      <protection locked="0"/>
    </xf>
    <xf numFmtId="164" fontId="2" fillId="0" borderId="5" xfId="0" applyNumberFormat="1" applyFont="1" applyBorder="1" applyProtection="1">
      <protection locked="0"/>
    </xf>
    <xf numFmtId="164" fontId="2" fillId="0" borderId="6" xfId="0" applyNumberFormat="1" applyFont="1" applyBorder="1" applyProtection="1">
      <protection locked="0"/>
    </xf>
    <xf numFmtId="164" fontId="2" fillId="0" borderId="7" xfId="0" applyNumberFormat="1" applyFont="1" applyBorder="1" applyProtection="1">
      <protection locked="0"/>
    </xf>
    <xf numFmtId="164" fontId="2" fillId="0" borderId="8" xfId="0" applyNumberFormat="1" applyFont="1" applyBorder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41" fontId="0" fillId="0" borderId="1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right"/>
      <protection locked="0"/>
    </xf>
    <xf numFmtId="0" fontId="2" fillId="0" borderId="3" xfId="0" applyFont="1" applyBorder="1" applyAlignment="1" applyProtection="1">
      <alignment horizontal="right"/>
      <protection locked="0"/>
    </xf>
    <xf numFmtId="0" fontId="2" fillId="0" borderId="4" xfId="0" applyFont="1" applyBorder="1" applyAlignment="1" applyProtection="1">
      <alignment horizontal="right"/>
      <protection locked="0"/>
    </xf>
    <xf numFmtId="0" fontId="0" fillId="0" borderId="0" xfId="0" applyFont="1" applyAlignment="1" applyProtection="1">
      <alignment horizontal="right"/>
      <protection locked="0"/>
    </xf>
    <xf numFmtId="0" fontId="2" fillId="0" borderId="5" xfId="0" applyFont="1" applyBorder="1" applyAlignment="1" applyProtection="1">
      <alignment horizontal="right"/>
      <protection locked="0"/>
    </xf>
    <xf numFmtId="0" fontId="2" fillId="0" borderId="6" xfId="0" applyFont="1" applyBorder="1" applyAlignment="1" applyProtection="1">
      <alignment horizontal="right"/>
      <protection locked="0"/>
    </xf>
    <xf numFmtId="0" fontId="2" fillId="0" borderId="7" xfId="0" applyFont="1" applyBorder="1" applyAlignment="1" applyProtection="1">
      <alignment horizontal="right"/>
      <protection locked="0"/>
    </xf>
    <xf numFmtId="0" fontId="2" fillId="0" borderId="8" xfId="0" applyFont="1" applyBorder="1" applyAlignment="1" applyProtection="1">
      <alignment horizontal="right"/>
      <protection locked="0"/>
    </xf>
    <xf numFmtId="2" fontId="3" fillId="0" borderId="1" xfId="0" applyNumberFormat="1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0" fontId="15" fillId="0" borderId="14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6" fillId="3" borderId="12" xfId="0" applyFont="1" applyFill="1" applyBorder="1" applyAlignment="1" applyProtection="1">
      <alignment horizontal="center" vertical="center" wrapText="1"/>
      <protection locked="0"/>
    </xf>
    <xf numFmtId="0" fontId="6" fillId="3" borderId="13" xfId="0" applyFont="1" applyFill="1" applyBorder="1" applyAlignment="1" applyProtection="1">
      <alignment horizontal="center" vertical="center" wrapText="1"/>
      <protection locked="0"/>
    </xf>
    <xf numFmtId="0" fontId="6" fillId="3" borderId="14" xfId="0" applyFont="1" applyFill="1" applyBorder="1" applyAlignment="1" applyProtection="1">
      <alignment horizontal="center" vertical="center" wrapText="1"/>
      <protection locked="0"/>
    </xf>
    <xf numFmtId="0" fontId="6" fillId="3" borderId="9" xfId="0" applyFont="1" applyFill="1" applyBorder="1" applyAlignment="1" applyProtection="1">
      <alignment horizontal="center" vertical="center" wrapText="1"/>
      <protection locked="0"/>
    </xf>
    <xf numFmtId="0" fontId="6" fillId="3" borderId="10" xfId="0" applyFont="1" applyFill="1" applyBorder="1" applyAlignment="1" applyProtection="1">
      <alignment horizontal="center" vertical="center" wrapText="1"/>
      <protection locked="0"/>
    </xf>
    <xf numFmtId="0" fontId="6" fillId="3" borderId="11" xfId="0" applyFont="1" applyFill="1" applyBorder="1" applyAlignment="1" applyProtection="1">
      <alignment horizontal="center" vertical="center" wrapTex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6" fillId="3" borderId="7" xfId="0" applyFont="1" applyFill="1" applyBorder="1" applyAlignment="1" applyProtection="1">
      <alignment horizontal="center" vertical="center" wrapText="1"/>
      <protection locked="0"/>
    </xf>
    <xf numFmtId="0" fontId="6" fillId="3" borderId="8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49" fontId="9" fillId="0" borderId="0" xfId="0" applyNumberFormat="1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protection locked="0"/>
    </xf>
    <xf numFmtId="14" fontId="15" fillId="0" borderId="12" xfId="0" applyNumberFormat="1" applyFont="1" applyBorder="1" applyAlignment="1" applyProtection="1">
      <alignment horizontal="center" vertical="center" wrapText="1" readingOrder="2"/>
      <protection locked="0"/>
    </xf>
    <xf numFmtId="14" fontId="15" fillId="0" borderId="13" xfId="0" applyNumberFormat="1" applyFont="1" applyBorder="1" applyAlignment="1" applyProtection="1">
      <alignment horizontal="center" vertical="center" wrapText="1" readingOrder="2"/>
      <protection locked="0"/>
    </xf>
    <xf numFmtId="14" fontId="15" fillId="0" borderId="14" xfId="0" applyNumberFormat="1" applyFont="1" applyBorder="1" applyAlignment="1" applyProtection="1">
      <alignment horizontal="center" vertical="center" wrapText="1" readingOrder="2"/>
      <protection locked="0"/>
    </xf>
    <xf numFmtId="14" fontId="15" fillId="0" borderId="9" xfId="0" applyNumberFormat="1" applyFont="1" applyBorder="1" applyAlignment="1" applyProtection="1">
      <alignment horizontal="center" vertical="center" wrapText="1" readingOrder="2"/>
      <protection locked="0"/>
    </xf>
    <xf numFmtId="14" fontId="15" fillId="0" borderId="10" xfId="0" applyNumberFormat="1" applyFont="1" applyBorder="1" applyAlignment="1" applyProtection="1">
      <alignment horizontal="center" vertical="center" wrapText="1" readingOrder="2"/>
      <protection locked="0"/>
    </xf>
    <xf numFmtId="14" fontId="15" fillId="0" borderId="11" xfId="0" applyNumberFormat="1" applyFont="1" applyBorder="1" applyAlignment="1" applyProtection="1">
      <alignment horizontal="center" vertical="center" wrapText="1" readingOrder="2"/>
      <protection locked="0"/>
    </xf>
    <xf numFmtId="14" fontId="15" fillId="0" borderId="6" xfId="0" applyNumberFormat="1" applyFont="1" applyBorder="1" applyAlignment="1" applyProtection="1">
      <alignment horizontal="center" vertical="center" wrapText="1" readingOrder="2"/>
      <protection locked="0"/>
    </xf>
    <xf numFmtId="14" fontId="15" fillId="0" borderId="7" xfId="0" applyNumberFormat="1" applyFont="1" applyBorder="1" applyAlignment="1" applyProtection="1">
      <alignment horizontal="center" vertical="center" wrapText="1" readingOrder="2"/>
      <protection locked="0"/>
    </xf>
    <xf numFmtId="14" fontId="15" fillId="0" borderId="8" xfId="0" applyNumberFormat="1" applyFont="1" applyBorder="1" applyAlignment="1" applyProtection="1">
      <alignment horizontal="center" vertical="center" wrapText="1" readingOrder="2"/>
      <protection locked="0"/>
    </xf>
    <xf numFmtId="0" fontId="6" fillId="0" borderId="0" xfId="0" applyFont="1" applyAlignment="1">
      <alignment horizontal="center" vertical="center" wrapText="1"/>
    </xf>
    <xf numFmtId="0" fontId="15" fillId="0" borderId="0" xfId="0" applyFont="1" applyAlignment="1"/>
    <xf numFmtId="43" fontId="1" fillId="2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" fillId="0" borderId="13" xfId="0" applyFont="1" applyBorder="1"/>
    <xf numFmtId="0" fontId="2" fillId="0" borderId="14" xfId="0" applyFont="1" applyBorder="1"/>
    <xf numFmtId="0" fontId="2" fillId="0" borderId="9" xfId="0" applyFont="1" applyBorder="1"/>
    <xf numFmtId="0" fontId="0" fillId="0" borderId="10" xfId="0" applyFont="1" applyBorder="1" applyAlignment="1"/>
    <xf numFmtId="0" fontId="2" fillId="0" borderId="11" xfId="0" applyFont="1" applyBorder="1"/>
    <xf numFmtId="0" fontId="2" fillId="0" borderId="25" xfId="0" applyFont="1" applyBorder="1"/>
    <xf numFmtId="0" fontId="2" fillId="0" borderId="24" xfId="0" applyFont="1" applyBorder="1"/>
    <xf numFmtId="0" fontId="2" fillId="0" borderId="26" xfId="0" applyFont="1" applyBorder="1"/>
    <xf numFmtId="0" fontId="5" fillId="0" borderId="0" xfId="0" applyFont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1" fillId="0" borderId="2" xfId="0" applyFont="1" applyBorder="1"/>
    <xf numFmtId="0" fontId="11" fillId="0" borderId="3" xfId="0" applyFont="1" applyBorder="1"/>
    <xf numFmtId="0" fontId="11" fillId="0" borderId="4" xfId="0" applyFont="1" applyBorder="1"/>
    <xf numFmtId="0" fontId="12" fillId="0" borderId="0" xfId="0" applyFont="1" applyAlignment="1"/>
    <xf numFmtId="0" fontId="11" fillId="0" borderId="5" xfId="0" applyFont="1" applyBorder="1"/>
    <xf numFmtId="0" fontId="11" fillId="0" borderId="6" xfId="0" applyFont="1" applyBorder="1"/>
    <xf numFmtId="0" fontId="11" fillId="0" borderId="7" xfId="0" applyFont="1" applyBorder="1"/>
    <xf numFmtId="0" fontId="11" fillId="0" borderId="8" xfId="0" applyFont="1" applyBorder="1"/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" fillId="0" borderId="0" xfId="0" quotePrefix="1" applyFont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 hidden="1"/>
    </xf>
    <xf numFmtId="0" fontId="2" fillId="0" borderId="2" xfId="0" applyFont="1" applyBorder="1" applyProtection="1">
      <protection locked="0" hidden="1"/>
    </xf>
    <xf numFmtId="0" fontId="2" fillId="0" borderId="3" xfId="0" applyFont="1" applyBorder="1" applyProtection="1">
      <protection locked="0" hidden="1"/>
    </xf>
    <xf numFmtId="0" fontId="2" fillId="0" borderId="4" xfId="0" applyFont="1" applyBorder="1" applyProtection="1">
      <protection locked="0" hidden="1"/>
    </xf>
    <xf numFmtId="0" fontId="0" fillId="0" borderId="0" xfId="0" applyFont="1" applyAlignment="1" applyProtection="1">
      <protection locked="0" hidden="1"/>
    </xf>
    <xf numFmtId="0" fontId="2" fillId="0" borderId="5" xfId="0" applyFont="1" applyBorder="1" applyProtection="1">
      <protection locked="0" hidden="1"/>
    </xf>
    <xf numFmtId="0" fontId="2" fillId="0" borderId="6" xfId="0" applyFont="1" applyBorder="1" applyProtection="1">
      <protection locked="0" hidden="1"/>
    </xf>
    <xf numFmtId="0" fontId="2" fillId="0" borderId="7" xfId="0" applyFont="1" applyBorder="1" applyProtection="1">
      <protection locked="0" hidden="1"/>
    </xf>
    <xf numFmtId="0" fontId="2" fillId="0" borderId="8" xfId="0" applyFont="1" applyBorder="1" applyProtection="1">
      <protection locked="0" hidden="1"/>
    </xf>
    <xf numFmtId="0" fontId="5" fillId="0" borderId="0" xfId="0" applyFont="1" applyAlignment="1">
      <alignment horizontal="right"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9" fontId="5" fillId="2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/>
    <xf numFmtId="0" fontId="7" fillId="4" borderId="1" xfId="0" applyFont="1" applyFill="1" applyBorder="1" applyAlignment="1">
      <alignment horizontal="center" vertical="center" wrapText="1"/>
    </xf>
    <xf numFmtId="0" fontId="18" fillId="8" borderId="19" xfId="0" applyFont="1" applyFill="1" applyBorder="1" applyAlignment="1">
      <alignment horizontal="center"/>
    </xf>
    <xf numFmtId="0" fontId="18" fillId="8" borderId="20" xfId="0" applyFont="1" applyFill="1" applyBorder="1" applyAlignment="1">
      <alignment horizontal="center"/>
    </xf>
    <xf numFmtId="0" fontId="18" fillId="8" borderId="15" xfId="0" applyFont="1" applyFill="1" applyBorder="1" applyAlignment="1">
      <alignment horizontal="center"/>
    </xf>
    <xf numFmtId="0" fontId="0" fillId="0" borderId="21" xfId="0" applyFont="1" applyFill="1" applyBorder="1"/>
    <xf numFmtId="0" fontId="0" fillId="0" borderId="18" xfId="0" applyFont="1" applyFill="1" applyBorder="1"/>
    <xf numFmtId="0" fontId="0" fillId="0" borderId="18" xfId="0" applyFont="1" applyFill="1" applyBorder="1" applyAlignment="1">
      <alignment horizontal="center"/>
    </xf>
    <xf numFmtId="0" fontId="19" fillId="0" borderId="18" xfId="0" applyFont="1" applyFill="1" applyBorder="1"/>
    <xf numFmtId="0" fontId="19" fillId="0" borderId="16" xfId="0" applyFont="1" applyFill="1" applyBorder="1"/>
    <xf numFmtId="0" fontId="0" fillId="0" borderId="21" xfId="0" applyFill="1" applyBorder="1"/>
    <xf numFmtId="0" fontId="0" fillId="0" borderId="18" xfId="0" applyFill="1" applyBorder="1"/>
    <xf numFmtId="0" fontId="0" fillId="0" borderId="18" xfId="0" applyFont="1" applyFill="1" applyBorder="1" applyAlignment="1"/>
    <xf numFmtId="0" fontId="0" fillId="0" borderId="22" xfId="0" applyFont="1" applyFill="1" applyBorder="1" applyAlignment="1"/>
    <xf numFmtId="0" fontId="0" fillId="0" borderId="23" xfId="0" applyFont="1" applyFill="1" applyBorder="1" applyAlignment="1"/>
    <xf numFmtId="0" fontId="0" fillId="0" borderId="17" xfId="0" applyFont="1" applyFill="1" applyBorder="1" applyAlignment="1"/>
    <xf numFmtId="0" fontId="0" fillId="0" borderId="27" xfId="0" applyFont="1" applyFill="1" applyBorder="1" applyAlignment="1">
      <alignment horizontal="center"/>
    </xf>
    <xf numFmtId="14" fontId="7" fillId="0" borderId="18" xfId="0" applyNumberFormat="1" applyFont="1" applyFill="1" applyBorder="1" applyAlignment="1">
      <alignment horizontal="center"/>
    </xf>
    <xf numFmtId="14" fontId="20" fillId="0" borderId="18" xfId="0" applyNumberFormat="1" applyFont="1" applyFill="1" applyBorder="1" applyAlignment="1">
      <alignment horizontal="center"/>
    </xf>
    <xf numFmtId="0" fontId="0" fillId="0" borderId="23" xfId="0" applyFont="1" applyFill="1" applyBorder="1" applyAlignment="1">
      <alignment horizontal="center"/>
    </xf>
    <xf numFmtId="0" fontId="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61</xdr:col>
      <xdr:colOff>76200</xdr:colOff>
      <xdr:row>0</xdr:row>
      <xdr:rowOff>38100</xdr:rowOff>
    </xdr:from>
    <xdr:ext cx="2924175" cy="1028700"/>
    <xdr:pic>
      <xdr:nvPicPr>
        <xdr:cNvPr id="3" name="image2.png" descr="Logo title color 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61</xdr:col>
      <xdr:colOff>76200</xdr:colOff>
      <xdr:row>64</xdr:row>
      <xdr:rowOff>28575</xdr:rowOff>
    </xdr:from>
    <xdr:ext cx="2924175" cy="1000125"/>
    <xdr:pic>
      <xdr:nvPicPr>
        <xdr:cNvPr id="7" name="image2.png" descr="Logo title color 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61</xdr:col>
      <xdr:colOff>76200</xdr:colOff>
      <xdr:row>136</xdr:row>
      <xdr:rowOff>85725</xdr:rowOff>
    </xdr:from>
    <xdr:ext cx="2924175" cy="1028700"/>
    <xdr:pic>
      <xdr:nvPicPr>
        <xdr:cNvPr id="10" name="image2.png" descr="Logo title color 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62</xdr:col>
      <xdr:colOff>28575</xdr:colOff>
      <xdr:row>208</xdr:row>
      <xdr:rowOff>57150</xdr:rowOff>
    </xdr:from>
    <xdr:ext cx="2924175" cy="1028700"/>
    <xdr:pic>
      <xdr:nvPicPr>
        <xdr:cNvPr id="12" name="image2.png" descr="Logo title color 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1</xdr:col>
      <xdr:colOff>38100</xdr:colOff>
      <xdr:row>208</xdr:row>
      <xdr:rowOff>38100</xdr:rowOff>
    </xdr:from>
    <xdr:to>
      <xdr:col>10</xdr:col>
      <xdr:colOff>0</xdr:colOff>
      <xdr:row>218</xdr:row>
      <xdr:rowOff>76200</xdr:rowOff>
    </xdr:to>
    <xdr:pic>
      <xdr:nvPicPr>
        <xdr:cNvPr id="20" name="Picture 19" descr="outlook">
          <a:extLst>
            <a:ext uri="{FF2B5EF4-FFF2-40B4-BE49-F238E27FC236}">
              <a16:creationId xmlns:a16="http://schemas.microsoft.com/office/drawing/2014/main" xmlns="" id="{2C79F4D2-4487-45CC-9A31-AC92C671F2C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390" r="35849" b="1202"/>
        <a:stretch>
          <a:fillRect/>
        </a:stretch>
      </xdr:blipFill>
      <xdr:spPr bwMode="auto">
        <a:xfrm>
          <a:off x="15672473100" y="22707600"/>
          <a:ext cx="904875" cy="10858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38100</xdr:colOff>
      <xdr:row>136</xdr:row>
      <xdr:rowOff>38100</xdr:rowOff>
    </xdr:from>
    <xdr:to>
      <xdr:col>10</xdr:col>
      <xdr:colOff>0</xdr:colOff>
      <xdr:row>146</xdr:row>
      <xdr:rowOff>76200</xdr:rowOff>
    </xdr:to>
    <xdr:pic>
      <xdr:nvPicPr>
        <xdr:cNvPr id="21" name="Picture 20" descr="outlook">
          <a:extLst>
            <a:ext uri="{FF2B5EF4-FFF2-40B4-BE49-F238E27FC236}">
              <a16:creationId xmlns:a16="http://schemas.microsoft.com/office/drawing/2014/main" xmlns="" id="{2C79F4D2-4487-45CC-9A31-AC92C671F2C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390" r="35849" b="1202"/>
        <a:stretch>
          <a:fillRect/>
        </a:stretch>
      </xdr:blipFill>
      <xdr:spPr bwMode="auto">
        <a:xfrm>
          <a:off x="15672473100" y="15163800"/>
          <a:ext cx="904875" cy="10858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85725</xdr:colOff>
      <xdr:row>64</xdr:row>
      <xdr:rowOff>95250</xdr:rowOff>
    </xdr:from>
    <xdr:to>
      <xdr:col>9</xdr:col>
      <xdr:colOff>47625</xdr:colOff>
      <xdr:row>74</xdr:row>
      <xdr:rowOff>38100</xdr:rowOff>
    </xdr:to>
    <xdr:pic>
      <xdr:nvPicPr>
        <xdr:cNvPr id="22" name="Picture 21" descr="outlook">
          <a:extLst>
            <a:ext uri="{FF2B5EF4-FFF2-40B4-BE49-F238E27FC236}">
              <a16:creationId xmlns:a16="http://schemas.microsoft.com/office/drawing/2014/main" xmlns="" id="{2C79F4D2-4487-45CC-9A31-AC92C671F2C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390" r="35849" b="1202"/>
        <a:stretch>
          <a:fillRect/>
        </a:stretch>
      </xdr:blipFill>
      <xdr:spPr bwMode="auto">
        <a:xfrm>
          <a:off x="15672530250" y="7581900"/>
          <a:ext cx="904875" cy="10858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9525</xdr:colOff>
      <xdr:row>0</xdr:row>
      <xdr:rowOff>85725</xdr:rowOff>
    </xdr:from>
    <xdr:to>
      <xdr:col>11</xdr:col>
      <xdr:colOff>76200</xdr:colOff>
      <xdr:row>11</xdr:row>
      <xdr:rowOff>19050</xdr:rowOff>
    </xdr:to>
    <xdr:pic>
      <xdr:nvPicPr>
        <xdr:cNvPr id="23" name="Picture 22" descr="outlook">
          <a:extLst>
            <a:ext uri="{FF2B5EF4-FFF2-40B4-BE49-F238E27FC236}">
              <a16:creationId xmlns:a16="http://schemas.microsoft.com/office/drawing/2014/main" xmlns="" id="{2C79F4D2-4487-45CC-9A31-AC92C671F2C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390" r="35849" b="1202"/>
        <a:stretch>
          <a:fillRect/>
        </a:stretch>
      </xdr:blipFill>
      <xdr:spPr bwMode="auto">
        <a:xfrm>
          <a:off x="15672292125" y="85725"/>
          <a:ext cx="904875" cy="1085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tima.almuaini/Google%20Drive/Lab%20Backup/&#1605;&#1582;&#1578;&#1576;&#1585;%20&#1575;&#1604;&#1589;&#1585;&#1601;%20&#1575;&#1604;&#1589;&#1581;&#1610;/&#1573;&#1583;&#1575;&#1585;&#1577;%20&#1578;&#1602;&#1610;&#1610;&#1605;%20&#1575;&#1604;&#1571;&#1583;&#1575;&#1569;/Gizli/&#1605;&#1608;&#1592;&#1601;&#1610;%20&#1602;&#1587;&#1605;%20&#1575;&#1604;&#1605;&#1582;&#1578;&#1576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موظفي قسم المختبر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Y280"/>
  <sheetViews>
    <sheetView showGridLines="0" showRowColHeaders="0" rightToLeft="1" tabSelected="1" workbookViewId="0">
      <selection activeCell="CZ22" sqref="CZ22"/>
    </sheetView>
  </sheetViews>
  <sheetFormatPr defaultColWidth="14.3984375" defaultRowHeight="15" customHeight="1" x14ac:dyDescent="0.45"/>
  <cols>
    <col min="1" max="103" width="1.59765625" customWidth="1"/>
  </cols>
  <sheetData>
    <row r="1" spans="1:103" ht="8.25" customHeight="1" x14ac:dyDescent="0.4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</row>
    <row r="2" spans="1:103" ht="8.25" customHeight="1" x14ac:dyDescent="0.4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</row>
    <row r="3" spans="1:103" ht="8.25" customHeight="1" x14ac:dyDescent="0.4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</row>
    <row r="4" spans="1:103" ht="8.25" customHeight="1" x14ac:dyDescent="0.4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</row>
    <row r="5" spans="1:103" ht="8.25" customHeight="1" x14ac:dyDescent="0.4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</row>
    <row r="6" spans="1:103" ht="8.25" customHeight="1" x14ac:dyDescent="0.4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</row>
    <row r="7" spans="1:103" ht="8.25" customHeight="1" x14ac:dyDescent="0.4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</row>
    <row r="8" spans="1:103" ht="8.25" customHeight="1" x14ac:dyDescent="0.4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</row>
    <row r="9" spans="1:103" ht="8.25" customHeight="1" x14ac:dyDescent="0.4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</row>
    <row r="10" spans="1:103" ht="8.25" customHeight="1" x14ac:dyDescent="0.4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</row>
    <row r="11" spans="1:103" ht="8.25" customHeight="1" x14ac:dyDescent="0.4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81" t="s">
        <v>0</v>
      </c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</row>
    <row r="12" spans="1:103" ht="8.25" customHeight="1" x14ac:dyDescent="0.4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</row>
    <row r="13" spans="1:103" ht="8.25" customHeight="1" x14ac:dyDescent="0.4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</row>
    <row r="14" spans="1:103" ht="8.25" customHeight="1" x14ac:dyDescent="0.4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</row>
    <row r="15" spans="1:103" ht="8.25" customHeight="1" x14ac:dyDescent="0.4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</row>
    <row r="16" spans="1:103" ht="8.25" customHeight="1" x14ac:dyDescent="0.45">
      <c r="A16" s="1"/>
      <c r="B16" s="1"/>
      <c r="C16" s="1"/>
      <c r="D16" s="1"/>
      <c r="E16" s="1"/>
      <c r="F16" s="61" t="s">
        <v>1</v>
      </c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</row>
    <row r="17" spans="1:103" ht="8.25" customHeight="1" x14ac:dyDescent="0.45">
      <c r="A17" s="1"/>
      <c r="B17" s="1"/>
      <c r="C17" s="1"/>
      <c r="D17" s="1"/>
      <c r="E17" s="1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</row>
    <row r="18" spans="1:103" ht="8.25" customHeight="1" x14ac:dyDescent="0.45">
      <c r="A18" s="1"/>
      <c r="B18" s="1"/>
      <c r="C18" s="1"/>
      <c r="D18" s="1"/>
      <c r="E18" s="1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</row>
    <row r="19" spans="1:103" ht="8.25" customHeight="1" x14ac:dyDescent="0.4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</row>
    <row r="20" spans="1:103" ht="8.25" customHeight="1" x14ac:dyDescent="0.4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</row>
    <row r="21" spans="1:103" ht="8.25" customHeight="1" x14ac:dyDescent="0.4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83" t="s">
        <v>2</v>
      </c>
      <c r="X21" s="84"/>
      <c r="Y21" s="84"/>
      <c r="Z21" s="84"/>
      <c r="AA21" s="84"/>
      <c r="AB21" s="84"/>
      <c r="AC21" s="84"/>
      <c r="AD21" s="84"/>
      <c r="AE21" s="84"/>
      <c r="AF21" s="85"/>
      <c r="AG21" s="72" t="str">
        <f>IF(ISERROR(MATCH($BK$21,INDEX(بيانات1,0,2),0)),"",INDEX(بيانات1,MATCH($BK$21,INDEX(بيانات1,0,2),0),1))</f>
        <v>توراف شاما شاما</v>
      </c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4"/>
      <c r="BA21" s="83" t="s">
        <v>3</v>
      </c>
      <c r="BB21" s="84"/>
      <c r="BC21" s="84"/>
      <c r="BD21" s="84"/>
      <c r="BE21" s="84"/>
      <c r="BF21" s="84"/>
      <c r="BG21" s="84"/>
      <c r="BH21" s="84"/>
      <c r="BI21" s="84"/>
      <c r="BJ21" s="85"/>
      <c r="BK21" s="141">
        <v>10935</v>
      </c>
      <c r="BL21" s="142"/>
      <c r="BM21" s="142"/>
      <c r="BN21" s="142"/>
      <c r="BO21" s="142"/>
      <c r="BP21" s="142"/>
      <c r="BQ21" s="142"/>
      <c r="BR21" s="142"/>
      <c r="BS21" s="142"/>
      <c r="BT21" s="142"/>
      <c r="BU21" s="142"/>
      <c r="BV21" s="142"/>
      <c r="BW21" s="142"/>
      <c r="BX21" s="142"/>
      <c r="BY21" s="142"/>
      <c r="BZ21" s="143"/>
      <c r="CA21" s="1"/>
      <c r="CB21" s="1"/>
      <c r="CC21" s="61" t="s">
        <v>125</v>
      </c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1"/>
      <c r="CU21" s="1"/>
      <c r="CV21" s="1"/>
      <c r="CW21" s="1"/>
      <c r="CX21" s="1"/>
      <c r="CY21" s="1"/>
    </row>
    <row r="22" spans="1:103" ht="8.25" customHeight="1" x14ac:dyDescent="0.4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86"/>
      <c r="X22" s="87"/>
      <c r="Y22" s="87"/>
      <c r="Z22" s="87"/>
      <c r="AA22" s="87"/>
      <c r="AB22" s="87"/>
      <c r="AC22" s="87"/>
      <c r="AD22" s="87"/>
      <c r="AE22" s="87"/>
      <c r="AF22" s="88"/>
      <c r="AG22" s="75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7"/>
      <c r="BA22" s="86"/>
      <c r="BB22" s="87"/>
      <c r="BC22" s="87"/>
      <c r="BD22" s="87"/>
      <c r="BE22" s="87"/>
      <c r="BF22" s="87"/>
      <c r="BG22" s="87"/>
      <c r="BH22" s="87"/>
      <c r="BI22" s="87"/>
      <c r="BJ22" s="88"/>
      <c r="BK22" s="144"/>
      <c r="BL22" s="145"/>
      <c r="BM22" s="145"/>
      <c r="BN22" s="145"/>
      <c r="BO22" s="145"/>
      <c r="BP22" s="145"/>
      <c r="BQ22" s="145"/>
      <c r="BR22" s="145"/>
      <c r="BS22" s="145"/>
      <c r="BT22" s="145"/>
      <c r="BU22" s="145"/>
      <c r="BV22" s="145"/>
      <c r="BW22" s="145"/>
      <c r="BX22" s="145"/>
      <c r="BY22" s="145"/>
      <c r="BZ22" s="146"/>
      <c r="CA22" s="1"/>
      <c r="CB22" s="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1"/>
      <c r="CU22" s="1"/>
      <c r="CV22" s="1"/>
      <c r="CW22" s="1"/>
      <c r="CX22" s="1"/>
      <c r="CY22" s="1"/>
    </row>
    <row r="23" spans="1:103" ht="8.25" customHeight="1" x14ac:dyDescent="0.4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86"/>
      <c r="X23" s="87"/>
      <c r="Y23" s="87"/>
      <c r="Z23" s="87"/>
      <c r="AA23" s="87"/>
      <c r="AB23" s="87"/>
      <c r="AC23" s="87"/>
      <c r="AD23" s="87"/>
      <c r="AE23" s="87"/>
      <c r="AF23" s="88"/>
      <c r="AG23" s="75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7"/>
      <c r="BA23" s="86"/>
      <c r="BB23" s="87"/>
      <c r="BC23" s="87"/>
      <c r="BD23" s="87"/>
      <c r="BE23" s="87"/>
      <c r="BF23" s="87"/>
      <c r="BG23" s="87"/>
      <c r="BH23" s="87"/>
      <c r="BI23" s="87"/>
      <c r="BJ23" s="88"/>
      <c r="BK23" s="144"/>
      <c r="BL23" s="145"/>
      <c r="BM23" s="145"/>
      <c r="BN23" s="145"/>
      <c r="BO23" s="145"/>
      <c r="BP23" s="145"/>
      <c r="BQ23" s="145"/>
      <c r="BR23" s="145"/>
      <c r="BS23" s="145"/>
      <c r="BT23" s="145"/>
      <c r="BU23" s="145"/>
      <c r="BV23" s="145"/>
      <c r="BW23" s="145"/>
      <c r="BX23" s="145"/>
      <c r="BY23" s="145"/>
      <c r="BZ23" s="146"/>
      <c r="CA23" s="1"/>
      <c r="CB23" s="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1"/>
      <c r="CU23" s="1"/>
      <c r="CV23" s="1"/>
      <c r="CW23" s="1"/>
      <c r="CX23" s="1"/>
      <c r="CY23" s="1"/>
    </row>
    <row r="24" spans="1:103" ht="9.75" customHeight="1" x14ac:dyDescent="0.4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89"/>
      <c r="X24" s="90"/>
      <c r="Y24" s="90"/>
      <c r="Z24" s="90"/>
      <c r="AA24" s="90"/>
      <c r="AB24" s="90"/>
      <c r="AC24" s="90"/>
      <c r="AD24" s="90"/>
      <c r="AE24" s="90"/>
      <c r="AF24" s="91"/>
      <c r="AG24" s="78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80"/>
      <c r="BA24" s="89"/>
      <c r="BB24" s="90"/>
      <c r="BC24" s="90"/>
      <c r="BD24" s="90"/>
      <c r="BE24" s="90"/>
      <c r="BF24" s="90"/>
      <c r="BG24" s="90"/>
      <c r="BH24" s="90"/>
      <c r="BI24" s="90"/>
      <c r="BJ24" s="91"/>
      <c r="BK24" s="147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9"/>
      <c r="CA24" s="1"/>
      <c r="CB24" s="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1"/>
      <c r="CU24" s="1"/>
      <c r="CV24" s="1"/>
      <c r="CW24" s="1"/>
      <c r="CX24" s="1"/>
      <c r="CY24" s="1"/>
    </row>
    <row r="25" spans="1:103" ht="9.75" customHeight="1" x14ac:dyDescent="0.4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83" t="s">
        <v>7</v>
      </c>
      <c r="X25" s="84"/>
      <c r="Y25" s="84"/>
      <c r="Z25" s="84"/>
      <c r="AA25" s="84"/>
      <c r="AB25" s="84"/>
      <c r="AC25" s="84"/>
      <c r="AD25" s="84"/>
      <c r="AE25" s="84"/>
      <c r="AF25" s="85"/>
      <c r="AG25" s="72" t="str">
        <f>IF(ISERROR(MATCH($BK$21,INDEX(بيانات1,0,2),0)),"",INDEX(بيانات1,MATCH($BK$21,INDEX(بيانات1,0,2),0),3))</f>
        <v>فني ميكانيكي</v>
      </c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4"/>
      <c r="BA25" s="83" t="s">
        <v>8</v>
      </c>
      <c r="BB25" s="84"/>
      <c r="BC25" s="84"/>
      <c r="BD25" s="84"/>
      <c r="BE25" s="84"/>
      <c r="BF25" s="84"/>
      <c r="BG25" s="84"/>
      <c r="BH25" s="84"/>
      <c r="BI25" s="84"/>
      <c r="BJ25" s="85"/>
      <c r="BK25" s="141">
        <f>IF(ISERROR(MATCH($BK$21,INDEX(بيانات1,0,2),0)),"",INDEX(بيانات1,MATCH($BK$21,INDEX(بيانات1,0,2),0),4))</f>
        <v>12</v>
      </c>
      <c r="BL25" s="142"/>
      <c r="BM25" s="142"/>
      <c r="BN25" s="142"/>
      <c r="BO25" s="142"/>
      <c r="BP25" s="142"/>
      <c r="BQ25" s="142"/>
      <c r="BR25" s="142"/>
      <c r="BS25" s="142"/>
      <c r="BT25" s="142"/>
      <c r="BU25" s="142"/>
      <c r="BV25" s="142"/>
      <c r="BW25" s="142"/>
      <c r="BX25" s="142"/>
      <c r="BY25" s="142"/>
      <c r="BZ25" s="143"/>
      <c r="CA25" s="1"/>
      <c r="CB25" s="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1"/>
      <c r="CU25" s="1"/>
      <c r="CV25" s="1"/>
      <c r="CW25" s="1"/>
      <c r="CX25" s="1"/>
      <c r="CY25" s="1"/>
    </row>
    <row r="26" spans="1:103" ht="9.75" customHeight="1" x14ac:dyDescent="0.4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86"/>
      <c r="X26" s="87"/>
      <c r="Y26" s="87"/>
      <c r="Z26" s="87"/>
      <c r="AA26" s="87"/>
      <c r="AB26" s="87"/>
      <c r="AC26" s="87"/>
      <c r="AD26" s="87"/>
      <c r="AE26" s="87"/>
      <c r="AF26" s="88"/>
      <c r="AG26" s="75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7"/>
      <c r="BA26" s="86"/>
      <c r="BB26" s="87"/>
      <c r="BC26" s="87"/>
      <c r="BD26" s="87"/>
      <c r="BE26" s="87"/>
      <c r="BF26" s="87"/>
      <c r="BG26" s="87"/>
      <c r="BH26" s="87"/>
      <c r="BI26" s="87"/>
      <c r="BJ26" s="88"/>
      <c r="BK26" s="144"/>
      <c r="BL26" s="145"/>
      <c r="BM26" s="145"/>
      <c r="BN26" s="145"/>
      <c r="BO26" s="145"/>
      <c r="BP26" s="145"/>
      <c r="BQ26" s="145"/>
      <c r="BR26" s="145"/>
      <c r="BS26" s="145"/>
      <c r="BT26" s="145"/>
      <c r="BU26" s="145"/>
      <c r="BV26" s="145"/>
      <c r="BW26" s="145"/>
      <c r="BX26" s="145"/>
      <c r="BY26" s="145"/>
      <c r="BZ26" s="146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</row>
    <row r="27" spans="1:103" ht="9.75" customHeight="1" x14ac:dyDescent="0.4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86"/>
      <c r="X27" s="87"/>
      <c r="Y27" s="87"/>
      <c r="Z27" s="87"/>
      <c r="AA27" s="87"/>
      <c r="AB27" s="87"/>
      <c r="AC27" s="87"/>
      <c r="AD27" s="87"/>
      <c r="AE27" s="87"/>
      <c r="AF27" s="88"/>
      <c r="AG27" s="75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7"/>
      <c r="BA27" s="86"/>
      <c r="BB27" s="87"/>
      <c r="BC27" s="87"/>
      <c r="BD27" s="87"/>
      <c r="BE27" s="87"/>
      <c r="BF27" s="87"/>
      <c r="BG27" s="87"/>
      <c r="BH27" s="87"/>
      <c r="BI27" s="87"/>
      <c r="BJ27" s="88"/>
      <c r="BK27" s="144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6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</row>
    <row r="28" spans="1:103" ht="9.75" customHeight="1" x14ac:dyDescent="0.4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89"/>
      <c r="X28" s="90"/>
      <c r="Y28" s="90"/>
      <c r="Z28" s="90"/>
      <c r="AA28" s="90"/>
      <c r="AB28" s="90"/>
      <c r="AC28" s="90"/>
      <c r="AD28" s="90"/>
      <c r="AE28" s="90"/>
      <c r="AF28" s="91"/>
      <c r="AG28" s="78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80"/>
      <c r="BA28" s="89"/>
      <c r="BB28" s="90"/>
      <c r="BC28" s="90"/>
      <c r="BD28" s="90"/>
      <c r="BE28" s="90"/>
      <c r="BF28" s="90"/>
      <c r="BG28" s="90"/>
      <c r="BH28" s="90"/>
      <c r="BI28" s="90"/>
      <c r="BJ28" s="91"/>
      <c r="BK28" s="147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</row>
    <row r="29" spans="1:103" ht="9.75" customHeight="1" x14ac:dyDescent="0.4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83" t="s">
        <v>9</v>
      </c>
      <c r="X29" s="84"/>
      <c r="Y29" s="84"/>
      <c r="Z29" s="84"/>
      <c r="AA29" s="84"/>
      <c r="AB29" s="84"/>
      <c r="AC29" s="84"/>
      <c r="AD29" s="84"/>
      <c r="AE29" s="84"/>
      <c r="AF29" s="85"/>
      <c r="AG29" s="72" t="str">
        <f>IF(ISERROR(MATCH($BK$21,INDEX(بيانات1,0,2),0)),"",INDEX(بيانات1,MATCH($BK$21,INDEX(بيانات1,0,2),0),5))</f>
        <v>قسم المحطات الخارجية والشبكات</v>
      </c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4"/>
      <c r="BA29" s="83" t="s">
        <v>10</v>
      </c>
      <c r="BB29" s="84"/>
      <c r="BC29" s="84"/>
      <c r="BD29" s="84"/>
      <c r="BE29" s="84"/>
      <c r="BF29" s="84"/>
      <c r="BG29" s="84"/>
      <c r="BH29" s="84"/>
      <c r="BI29" s="84"/>
      <c r="BJ29" s="85"/>
      <c r="BK29" s="162">
        <f>IF(ISERROR(MATCH($BK$21,INDEX(بيانات1,0,2),0)),"",INDEX(بيانات1,MATCH($BK$21,INDEX(بيانات1,0,2),0),6))</f>
        <v>35947</v>
      </c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4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</row>
    <row r="30" spans="1:103" ht="9.75" customHeight="1" x14ac:dyDescent="0.4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86"/>
      <c r="X30" s="87"/>
      <c r="Y30" s="87"/>
      <c r="Z30" s="87"/>
      <c r="AA30" s="87"/>
      <c r="AB30" s="87"/>
      <c r="AC30" s="87"/>
      <c r="AD30" s="87"/>
      <c r="AE30" s="87"/>
      <c r="AF30" s="88"/>
      <c r="AG30" s="75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7"/>
      <c r="BA30" s="86"/>
      <c r="BB30" s="87"/>
      <c r="BC30" s="87"/>
      <c r="BD30" s="87"/>
      <c r="BE30" s="87"/>
      <c r="BF30" s="87"/>
      <c r="BG30" s="87"/>
      <c r="BH30" s="87"/>
      <c r="BI30" s="87"/>
      <c r="BJ30" s="88"/>
      <c r="BK30" s="165"/>
      <c r="BL30" s="166"/>
      <c r="BM30" s="166"/>
      <c r="BN30" s="166"/>
      <c r="BO30" s="166"/>
      <c r="BP30" s="166"/>
      <c r="BQ30" s="166"/>
      <c r="BR30" s="166"/>
      <c r="BS30" s="166"/>
      <c r="BT30" s="166"/>
      <c r="BU30" s="166"/>
      <c r="BV30" s="166"/>
      <c r="BW30" s="166"/>
      <c r="BX30" s="166"/>
      <c r="BY30" s="166"/>
      <c r="BZ30" s="167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</row>
    <row r="31" spans="1:103" ht="9.75" customHeight="1" x14ac:dyDescent="0.4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86"/>
      <c r="X31" s="87"/>
      <c r="Y31" s="87"/>
      <c r="Z31" s="87"/>
      <c r="AA31" s="87"/>
      <c r="AB31" s="87"/>
      <c r="AC31" s="87"/>
      <c r="AD31" s="87"/>
      <c r="AE31" s="87"/>
      <c r="AF31" s="88"/>
      <c r="AG31" s="75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7"/>
      <c r="BA31" s="86"/>
      <c r="BB31" s="87"/>
      <c r="BC31" s="87"/>
      <c r="BD31" s="87"/>
      <c r="BE31" s="87"/>
      <c r="BF31" s="87"/>
      <c r="BG31" s="87"/>
      <c r="BH31" s="87"/>
      <c r="BI31" s="87"/>
      <c r="BJ31" s="88"/>
      <c r="BK31" s="165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7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</row>
    <row r="32" spans="1:103" ht="9.75" customHeight="1" x14ac:dyDescent="0.4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89"/>
      <c r="X32" s="90"/>
      <c r="Y32" s="90"/>
      <c r="Z32" s="90"/>
      <c r="AA32" s="90"/>
      <c r="AB32" s="90"/>
      <c r="AC32" s="90"/>
      <c r="AD32" s="90"/>
      <c r="AE32" s="90"/>
      <c r="AF32" s="91"/>
      <c r="AG32" s="78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80"/>
      <c r="BA32" s="89"/>
      <c r="BB32" s="90"/>
      <c r="BC32" s="90"/>
      <c r="BD32" s="90"/>
      <c r="BE32" s="90"/>
      <c r="BF32" s="90"/>
      <c r="BG32" s="90"/>
      <c r="BH32" s="90"/>
      <c r="BI32" s="90"/>
      <c r="BJ32" s="91"/>
      <c r="BK32" s="168"/>
      <c r="BL32" s="169"/>
      <c r="BM32" s="169"/>
      <c r="BN32" s="169"/>
      <c r="BO32" s="169"/>
      <c r="BP32" s="169"/>
      <c r="BQ32" s="169"/>
      <c r="BR32" s="169"/>
      <c r="BS32" s="169"/>
      <c r="BT32" s="169"/>
      <c r="BU32" s="169"/>
      <c r="BV32" s="169"/>
      <c r="BW32" s="169"/>
      <c r="BX32" s="169"/>
      <c r="BY32" s="169"/>
      <c r="BZ32" s="170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</row>
    <row r="33" spans="1:103" ht="9.75" customHeight="1" x14ac:dyDescent="0.4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83" t="s">
        <v>11</v>
      </c>
      <c r="X33" s="84"/>
      <c r="Y33" s="84"/>
      <c r="Z33" s="84"/>
      <c r="AA33" s="84"/>
      <c r="AB33" s="84"/>
      <c r="AC33" s="84"/>
      <c r="AD33" s="84"/>
      <c r="AE33" s="84"/>
      <c r="AF33" s="85"/>
      <c r="AG33" s="150" t="s">
        <v>4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2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</row>
    <row r="34" spans="1:103" ht="9.75" customHeight="1" x14ac:dyDescent="0.4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86"/>
      <c r="X34" s="87"/>
      <c r="Y34" s="87"/>
      <c r="Z34" s="87"/>
      <c r="AA34" s="87"/>
      <c r="AB34" s="87"/>
      <c r="AC34" s="87"/>
      <c r="AD34" s="87"/>
      <c r="AE34" s="87"/>
      <c r="AF34" s="88"/>
      <c r="AG34" s="153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4"/>
      <c r="BC34" s="154"/>
      <c r="BD34" s="154"/>
      <c r="BE34" s="154"/>
      <c r="BF34" s="154"/>
      <c r="BG34" s="154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5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</row>
    <row r="35" spans="1:103" ht="9.75" customHeight="1" x14ac:dyDescent="0.4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86"/>
      <c r="X35" s="87"/>
      <c r="Y35" s="87"/>
      <c r="Z35" s="87"/>
      <c r="AA35" s="87"/>
      <c r="AB35" s="87"/>
      <c r="AC35" s="87"/>
      <c r="AD35" s="87"/>
      <c r="AE35" s="87"/>
      <c r="AF35" s="88"/>
      <c r="AG35" s="153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  <c r="BM35" s="154"/>
      <c r="BN35" s="154"/>
      <c r="BO35" s="154"/>
      <c r="BP35" s="154"/>
      <c r="BQ35" s="154"/>
      <c r="BR35" s="154"/>
      <c r="BS35" s="154"/>
      <c r="BT35" s="154"/>
      <c r="BU35" s="154"/>
      <c r="BV35" s="154"/>
      <c r="BW35" s="154"/>
      <c r="BX35" s="154"/>
      <c r="BY35" s="154"/>
      <c r="BZ35" s="155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</row>
    <row r="36" spans="1:103" ht="9.75" customHeight="1" x14ac:dyDescent="0.4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89"/>
      <c r="X36" s="90"/>
      <c r="Y36" s="90"/>
      <c r="Z36" s="90"/>
      <c r="AA36" s="90"/>
      <c r="AB36" s="90"/>
      <c r="AC36" s="90"/>
      <c r="AD36" s="90"/>
      <c r="AE36" s="90"/>
      <c r="AF36" s="91"/>
      <c r="AG36" s="156"/>
      <c r="AH36" s="157"/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  <c r="BE36" s="157"/>
      <c r="BF36" s="157"/>
      <c r="BG36" s="157"/>
      <c r="BH36" s="157"/>
      <c r="BI36" s="157"/>
      <c r="BJ36" s="157"/>
      <c r="BK36" s="157"/>
      <c r="BL36" s="157"/>
      <c r="BM36" s="157"/>
      <c r="BN36" s="157"/>
      <c r="BO36" s="157"/>
      <c r="BP36" s="157"/>
      <c r="BQ36" s="157"/>
      <c r="BR36" s="157"/>
      <c r="BS36" s="157"/>
      <c r="BT36" s="157"/>
      <c r="BU36" s="157"/>
      <c r="BV36" s="157"/>
      <c r="BW36" s="157"/>
      <c r="BX36" s="157"/>
      <c r="BY36" s="157"/>
      <c r="BZ36" s="158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</row>
    <row r="37" spans="1:103" ht="9.75" customHeight="1" x14ac:dyDescent="0.4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83" t="s">
        <v>12</v>
      </c>
      <c r="X37" s="84"/>
      <c r="Y37" s="84"/>
      <c r="Z37" s="84"/>
      <c r="AA37" s="84"/>
      <c r="AB37" s="84"/>
      <c r="AC37" s="84"/>
      <c r="AD37" s="84"/>
      <c r="AE37" s="84"/>
      <c r="AF37" s="85"/>
      <c r="AG37" s="150" t="s">
        <v>4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2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</row>
    <row r="38" spans="1:103" ht="9.75" customHeight="1" x14ac:dyDescent="0.4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86"/>
      <c r="X38" s="87"/>
      <c r="Y38" s="87"/>
      <c r="Z38" s="87"/>
      <c r="AA38" s="87"/>
      <c r="AB38" s="87"/>
      <c r="AC38" s="87"/>
      <c r="AD38" s="87"/>
      <c r="AE38" s="87"/>
      <c r="AF38" s="88"/>
      <c r="AG38" s="153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54"/>
      <c r="AY38" s="154"/>
      <c r="AZ38" s="154"/>
      <c r="BA38" s="154"/>
      <c r="BB38" s="154"/>
      <c r="BC38" s="154"/>
      <c r="BD38" s="154"/>
      <c r="BE38" s="154"/>
      <c r="BF38" s="154"/>
      <c r="BG38" s="154"/>
      <c r="BH38" s="154"/>
      <c r="BI38" s="154"/>
      <c r="BJ38" s="154"/>
      <c r="BK38" s="154"/>
      <c r="BL38" s="154"/>
      <c r="BM38" s="154"/>
      <c r="BN38" s="154"/>
      <c r="BO38" s="154"/>
      <c r="BP38" s="154"/>
      <c r="BQ38" s="154"/>
      <c r="BR38" s="154"/>
      <c r="BS38" s="154"/>
      <c r="BT38" s="154"/>
      <c r="BU38" s="154"/>
      <c r="BV38" s="154"/>
      <c r="BW38" s="154"/>
      <c r="BX38" s="154"/>
      <c r="BY38" s="154"/>
      <c r="BZ38" s="155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</row>
    <row r="39" spans="1:103" ht="9.75" customHeight="1" x14ac:dyDescent="0.4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86"/>
      <c r="X39" s="87"/>
      <c r="Y39" s="87"/>
      <c r="Z39" s="87"/>
      <c r="AA39" s="87"/>
      <c r="AB39" s="87"/>
      <c r="AC39" s="87"/>
      <c r="AD39" s="87"/>
      <c r="AE39" s="87"/>
      <c r="AF39" s="88"/>
      <c r="AG39" s="153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5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</row>
    <row r="40" spans="1:103" ht="9.75" customHeight="1" x14ac:dyDescent="0.4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89"/>
      <c r="X40" s="90"/>
      <c r="Y40" s="90"/>
      <c r="Z40" s="90"/>
      <c r="AA40" s="90"/>
      <c r="AB40" s="90"/>
      <c r="AC40" s="90"/>
      <c r="AD40" s="90"/>
      <c r="AE40" s="90"/>
      <c r="AF40" s="91"/>
      <c r="AG40" s="156"/>
      <c r="AH40" s="157"/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  <c r="BI40" s="157"/>
      <c r="BJ40" s="157"/>
      <c r="BK40" s="157"/>
      <c r="BL40" s="157"/>
      <c r="BM40" s="157"/>
      <c r="BN40" s="157"/>
      <c r="BO40" s="157"/>
      <c r="BP40" s="157"/>
      <c r="BQ40" s="157"/>
      <c r="BR40" s="157"/>
      <c r="BS40" s="157"/>
      <c r="BT40" s="157"/>
      <c r="BU40" s="157"/>
      <c r="BV40" s="157"/>
      <c r="BW40" s="157"/>
      <c r="BX40" s="157"/>
      <c r="BY40" s="157"/>
      <c r="BZ40" s="158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</row>
    <row r="41" spans="1:103" ht="9.75" customHeight="1" x14ac:dyDescent="0.4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</row>
    <row r="42" spans="1:103" ht="9.75" customHeight="1" x14ac:dyDescent="0.4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</row>
    <row r="43" spans="1:103" ht="9.75" customHeight="1" x14ac:dyDescent="0.4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</row>
    <row r="44" spans="1:103" ht="9.75" customHeight="1" x14ac:dyDescent="0.4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</row>
    <row r="45" spans="1:103" ht="9.75" customHeight="1" x14ac:dyDescent="0.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</row>
    <row r="46" spans="1:103" ht="9.75" customHeight="1" x14ac:dyDescent="0.4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36"/>
      <c r="X46" s="36"/>
      <c r="Y46" s="36"/>
      <c r="Z46" s="159" t="s">
        <v>13</v>
      </c>
      <c r="AA46" s="47"/>
      <c r="AB46" s="47"/>
      <c r="AC46" s="47"/>
      <c r="AD46" s="47"/>
      <c r="AE46" s="47"/>
      <c r="AF46" s="47"/>
      <c r="AG46" s="47"/>
      <c r="AH46" s="47"/>
      <c r="AI46" s="47"/>
      <c r="AJ46" s="41"/>
      <c r="AK46" s="41"/>
      <c r="AL46" s="41"/>
      <c r="AM46" s="41"/>
      <c r="AN46" s="41"/>
      <c r="AO46" s="41"/>
      <c r="AP46" s="41"/>
      <c r="AQ46" s="41"/>
      <c r="AR46" s="41"/>
      <c r="AS46" s="159" t="s">
        <v>14</v>
      </c>
      <c r="AT46" s="47"/>
      <c r="AU46" s="47"/>
      <c r="AV46" s="47"/>
      <c r="AW46" s="47"/>
      <c r="AX46" s="47"/>
      <c r="AY46" s="47"/>
      <c r="AZ46" s="47"/>
      <c r="BA46" s="47"/>
      <c r="BB46" s="47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159" t="s">
        <v>15</v>
      </c>
      <c r="BO46" s="47"/>
      <c r="BP46" s="47"/>
      <c r="BQ46" s="47"/>
      <c r="BR46" s="47"/>
      <c r="BS46" s="47"/>
      <c r="BT46" s="47"/>
      <c r="BU46" s="47"/>
      <c r="BV46" s="47"/>
      <c r="BW46" s="47"/>
      <c r="BX46" s="36"/>
      <c r="BY46" s="36"/>
      <c r="BZ46" s="36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</row>
    <row r="47" spans="1:103" ht="9.75" customHeight="1" x14ac:dyDescent="0.4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36"/>
      <c r="X47" s="36"/>
      <c r="Y47" s="36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1"/>
      <c r="AK47" s="41"/>
      <c r="AL47" s="41"/>
      <c r="AM47" s="41"/>
      <c r="AN47" s="41"/>
      <c r="AO47" s="41"/>
      <c r="AP47" s="41"/>
      <c r="AQ47" s="41"/>
      <c r="AR47" s="41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36"/>
      <c r="BY47" s="36"/>
      <c r="BZ47" s="36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</row>
    <row r="48" spans="1:103" ht="9.75" customHeight="1" x14ac:dyDescent="0.4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36"/>
      <c r="X48" s="36"/>
      <c r="Y48" s="36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1"/>
      <c r="AK48" s="41"/>
      <c r="AL48" s="41"/>
      <c r="AM48" s="41"/>
      <c r="AN48" s="41"/>
      <c r="AO48" s="41"/>
      <c r="AP48" s="41"/>
      <c r="AQ48" s="41"/>
      <c r="AR48" s="41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36"/>
      <c r="BY48" s="36"/>
      <c r="BZ48" s="36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</row>
    <row r="49" spans="1:103" ht="9.75" customHeight="1" x14ac:dyDescent="0.4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36"/>
      <c r="X49" s="36"/>
      <c r="Y49" s="36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36"/>
      <c r="BY49" s="36"/>
      <c r="BZ49" s="36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</row>
    <row r="50" spans="1:103" ht="9.75" customHeight="1" x14ac:dyDescent="0.4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36"/>
      <c r="X50" s="36"/>
      <c r="Y50" s="36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36"/>
      <c r="BY50" s="36"/>
      <c r="BZ50" s="36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</row>
    <row r="51" spans="1:103" ht="9.75" customHeight="1" x14ac:dyDescent="0.4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36"/>
      <c r="X51" s="36"/>
      <c r="Y51" s="36"/>
      <c r="Z51" s="160" t="s">
        <v>76</v>
      </c>
      <c r="AA51" s="161"/>
      <c r="AB51" s="161"/>
      <c r="AC51" s="161"/>
      <c r="AD51" s="161"/>
      <c r="AE51" s="161"/>
      <c r="AF51" s="161"/>
      <c r="AG51" s="161"/>
      <c r="AH51" s="161"/>
      <c r="AI51" s="161"/>
      <c r="AJ51" s="42"/>
      <c r="AK51" s="42"/>
      <c r="AL51" s="42"/>
      <c r="AM51" s="42"/>
      <c r="AN51" s="42"/>
      <c r="AO51" s="42"/>
      <c r="AP51" s="42"/>
      <c r="AQ51" s="42"/>
      <c r="AR51" s="42"/>
      <c r="AS51" s="160" t="s">
        <v>75</v>
      </c>
      <c r="AT51" s="161"/>
      <c r="AU51" s="161"/>
      <c r="AV51" s="161"/>
      <c r="AW51" s="161"/>
      <c r="AX51" s="161"/>
      <c r="AY51" s="161"/>
      <c r="AZ51" s="161"/>
      <c r="BA51" s="161"/>
      <c r="BB51" s="161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160" t="s">
        <v>77</v>
      </c>
      <c r="BN51" s="161"/>
      <c r="BO51" s="161"/>
      <c r="BP51" s="161"/>
      <c r="BQ51" s="161"/>
      <c r="BR51" s="161"/>
      <c r="BS51" s="161"/>
      <c r="BT51" s="161"/>
      <c r="BU51" s="161"/>
      <c r="BV51" s="161"/>
      <c r="BW51" s="161"/>
      <c r="BX51" s="36"/>
      <c r="BY51" s="36"/>
      <c r="BZ51" s="36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</row>
    <row r="52" spans="1:103" ht="9.75" customHeight="1" x14ac:dyDescent="0.4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36"/>
      <c r="X52" s="36"/>
      <c r="Y52" s="36"/>
      <c r="Z52" s="161"/>
      <c r="AA52" s="161"/>
      <c r="AB52" s="161"/>
      <c r="AC52" s="161"/>
      <c r="AD52" s="161"/>
      <c r="AE52" s="161"/>
      <c r="AF52" s="161"/>
      <c r="AG52" s="161"/>
      <c r="AH52" s="161"/>
      <c r="AI52" s="161"/>
      <c r="AJ52" s="42"/>
      <c r="AK52" s="42"/>
      <c r="AL52" s="42"/>
      <c r="AM52" s="42"/>
      <c r="AN52" s="42"/>
      <c r="AO52" s="42"/>
      <c r="AP52" s="42"/>
      <c r="AQ52" s="42"/>
      <c r="AR52" s="42"/>
      <c r="AS52" s="161"/>
      <c r="AT52" s="161"/>
      <c r="AU52" s="161"/>
      <c r="AV52" s="161"/>
      <c r="AW52" s="161"/>
      <c r="AX52" s="161"/>
      <c r="AY52" s="161"/>
      <c r="AZ52" s="161"/>
      <c r="BA52" s="161"/>
      <c r="BB52" s="161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161"/>
      <c r="BN52" s="161"/>
      <c r="BO52" s="161"/>
      <c r="BP52" s="161"/>
      <c r="BQ52" s="161"/>
      <c r="BR52" s="161"/>
      <c r="BS52" s="161"/>
      <c r="BT52" s="161"/>
      <c r="BU52" s="161"/>
      <c r="BV52" s="161"/>
      <c r="BW52" s="161"/>
      <c r="BX52" s="36"/>
      <c r="BY52" s="36"/>
      <c r="BZ52" s="36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</row>
    <row r="53" spans="1:103" ht="9.75" customHeight="1" x14ac:dyDescent="0.4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</row>
    <row r="54" spans="1:103" ht="9.75" customHeight="1" x14ac:dyDescent="0.4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</row>
    <row r="55" spans="1:103" ht="9.75" customHeight="1" x14ac:dyDescent="0.4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</row>
    <row r="56" spans="1:103" ht="9.75" customHeight="1" x14ac:dyDescent="0.4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</row>
    <row r="57" spans="1:103" ht="9.75" customHeight="1" x14ac:dyDescent="0.4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</row>
    <row r="58" spans="1:103" ht="9.75" customHeight="1" x14ac:dyDescent="0.4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</row>
    <row r="59" spans="1:103" ht="9.75" customHeight="1" x14ac:dyDescent="0.4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</row>
    <row r="60" spans="1:103" ht="9.75" customHeight="1" x14ac:dyDescent="0.4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</row>
    <row r="61" spans="1:103" ht="9.75" customHeight="1" x14ac:dyDescent="0.4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</row>
    <row r="62" spans="1:103" ht="9.75" customHeight="1" x14ac:dyDescent="0.4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</row>
    <row r="63" spans="1:103" ht="9.75" customHeight="1" x14ac:dyDescent="0.4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</row>
    <row r="64" spans="1:103" ht="9.75" customHeight="1" x14ac:dyDescent="0.4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</row>
    <row r="65" spans="1:103" ht="9.75" customHeight="1" x14ac:dyDescent="0.4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</row>
    <row r="66" spans="1:103" ht="9.75" customHeight="1" x14ac:dyDescent="0.4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</row>
    <row r="67" spans="1:103" ht="9.75" customHeight="1" x14ac:dyDescent="0.4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</row>
    <row r="68" spans="1:103" ht="9.75" customHeight="1" x14ac:dyDescent="0.4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</row>
    <row r="69" spans="1:103" ht="9.75" customHeight="1" x14ac:dyDescent="0.4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</row>
    <row r="70" spans="1:103" ht="8.25" customHeight="1" x14ac:dyDescent="0.4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</row>
    <row r="71" spans="1:103" ht="8.25" customHeight="1" x14ac:dyDescent="0.4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</row>
    <row r="72" spans="1:103" ht="8.25" customHeight="1" x14ac:dyDescent="0.4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</row>
    <row r="73" spans="1:103" ht="8.25" customHeight="1" x14ac:dyDescent="0.4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</row>
    <row r="74" spans="1:103" ht="8.25" customHeight="1" x14ac:dyDescent="0.4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</row>
    <row r="75" spans="1:103" ht="8.25" customHeight="1" x14ac:dyDescent="0.4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</row>
    <row r="76" spans="1:103" ht="8.25" customHeight="1" x14ac:dyDescent="0.45">
      <c r="A76" s="1"/>
      <c r="B76" s="171" t="s">
        <v>16</v>
      </c>
      <c r="C76" s="172"/>
      <c r="D76" s="172"/>
      <c r="E76" s="172"/>
      <c r="F76" s="172"/>
      <c r="G76" s="172"/>
      <c r="H76" s="172"/>
      <c r="I76" s="172"/>
      <c r="J76" s="172"/>
      <c r="K76" s="172"/>
      <c r="L76" s="172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</row>
    <row r="77" spans="1:103" ht="8.25" customHeight="1" x14ac:dyDescent="0.45">
      <c r="A77" s="1"/>
      <c r="B77" s="172"/>
      <c r="C77" s="172"/>
      <c r="D77" s="172"/>
      <c r="E77" s="172"/>
      <c r="F77" s="172"/>
      <c r="G77" s="172"/>
      <c r="H77" s="172"/>
      <c r="I77" s="172"/>
      <c r="J77" s="172"/>
      <c r="K77" s="172"/>
      <c r="L77" s="172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</row>
    <row r="78" spans="1:103" ht="8.25" customHeight="1" x14ac:dyDescent="0.45">
      <c r="A78" s="1"/>
      <c r="B78" s="172"/>
      <c r="C78" s="172"/>
      <c r="D78" s="172"/>
      <c r="E78" s="172"/>
      <c r="F78" s="172"/>
      <c r="G78" s="172"/>
      <c r="H78" s="172"/>
      <c r="I78" s="172"/>
      <c r="J78" s="172"/>
      <c r="K78" s="172"/>
      <c r="L78" s="172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</row>
    <row r="79" spans="1:103" ht="8.25" customHeight="1" x14ac:dyDescent="0.45">
      <c r="A79" s="1"/>
      <c r="B79" s="171" t="s">
        <v>17</v>
      </c>
      <c r="C79" s="172"/>
      <c r="D79" s="172"/>
      <c r="E79" s="172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</row>
    <row r="80" spans="1:103" ht="8.25" customHeight="1" x14ac:dyDescent="0.45">
      <c r="A80" s="1"/>
      <c r="B80" s="172"/>
      <c r="C80" s="172"/>
      <c r="D80" s="172"/>
      <c r="E80" s="172"/>
      <c r="F80" s="172"/>
      <c r="G80" s="172"/>
      <c r="H80" s="172"/>
      <c r="I80" s="172"/>
      <c r="J80" s="172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</row>
    <row r="81" spans="1:103" ht="8.25" customHeight="1" x14ac:dyDescent="0.45">
      <c r="A81" s="1"/>
      <c r="B81" s="172"/>
      <c r="C81" s="172"/>
      <c r="D81" s="172"/>
      <c r="E81" s="172"/>
      <c r="F81" s="172"/>
      <c r="G81" s="172"/>
      <c r="H81" s="172"/>
      <c r="I81" s="172"/>
      <c r="J81" s="172"/>
      <c r="K81" s="172"/>
      <c r="L81" s="172"/>
      <c r="M81" s="172"/>
      <c r="N81" s="172"/>
      <c r="O81" s="172"/>
      <c r="P81" s="172"/>
      <c r="Q81" s="172"/>
      <c r="R81" s="172"/>
      <c r="S81" s="172"/>
      <c r="T81" s="172"/>
      <c r="U81" s="172"/>
      <c r="V81" s="172"/>
      <c r="W81" s="17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</row>
    <row r="82" spans="1:103" ht="8.25" customHeight="1" x14ac:dyDescent="0.4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</row>
    <row r="83" spans="1:103" ht="8.25" customHeight="1" x14ac:dyDescent="0.4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</row>
    <row r="84" spans="1:103" ht="8.25" customHeight="1" x14ac:dyDescent="0.4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</row>
    <row r="85" spans="1:103" ht="8.25" customHeight="1" x14ac:dyDescent="0.45">
      <c r="A85" s="63" t="s">
        <v>18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5"/>
      <c r="AI85" s="63" t="s">
        <v>19</v>
      </c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5"/>
      <c r="BE85" s="173" t="s">
        <v>20</v>
      </c>
      <c r="BF85" s="64"/>
      <c r="BG85" s="64"/>
      <c r="BH85" s="64"/>
      <c r="BI85" s="64"/>
      <c r="BJ85" s="64"/>
      <c r="BK85" s="64"/>
      <c r="BL85" s="64"/>
      <c r="BM85" s="64"/>
      <c r="BN85" s="64"/>
      <c r="BO85" s="64"/>
      <c r="BP85" s="64"/>
      <c r="BQ85" s="64"/>
      <c r="BR85" s="64"/>
      <c r="BS85" s="64"/>
      <c r="BT85" s="64"/>
      <c r="BU85" s="64"/>
      <c r="BV85" s="64"/>
      <c r="BW85" s="64"/>
      <c r="BX85" s="64"/>
      <c r="BY85" s="64"/>
      <c r="BZ85" s="64"/>
      <c r="CA85" s="64"/>
      <c r="CB85" s="64"/>
      <c r="CC85" s="64"/>
      <c r="CD85" s="64"/>
      <c r="CE85" s="64"/>
      <c r="CF85" s="64"/>
      <c r="CG85" s="64"/>
      <c r="CH85" s="64"/>
      <c r="CI85" s="64"/>
      <c r="CJ85" s="64"/>
      <c r="CK85" s="64"/>
      <c r="CL85" s="64"/>
      <c r="CM85" s="65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</row>
    <row r="86" spans="1:103" ht="8.25" customHeight="1" x14ac:dyDescent="0.45">
      <c r="A86" s="66"/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7"/>
      <c r="AI86" s="66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2"/>
      <c r="AY86" s="62"/>
      <c r="AZ86" s="62"/>
      <c r="BA86" s="62"/>
      <c r="BB86" s="62"/>
      <c r="BC86" s="62"/>
      <c r="BD86" s="67"/>
      <c r="BE86" s="66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  <c r="BR86" s="62"/>
      <c r="BS86" s="62"/>
      <c r="BT86" s="62"/>
      <c r="BU86" s="62"/>
      <c r="BV86" s="62"/>
      <c r="BW86" s="62"/>
      <c r="BX86" s="62"/>
      <c r="BY86" s="62"/>
      <c r="BZ86" s="62"/>
      <c r="CA86" s="62"/>
      <c r="CB86" s="62"/>
      <c r="CC86" s="62"/>
      <c r="CD86" s="62"/>
      <c r="CE86" s="62"/>
      <c r="CF86" s="62"/>
      <c r="CG86" s="62"/>
      <c r="CH86" s="62"/>
      <c r="CI86" s="62"/>
      <c r="CJ86" s="62"/>
      <c r="CK86" s="62"/>
      <c r="CL86" s="62"/>
      <c r="CM86" s="67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</row>
    <row r="87" spans="1:103" ht="8.25" customHeight="1" x14ac:dyDescent="0.45">
      <c r="A87" s="66"/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7"/>
      <c r="AI87" s="66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7"/>
      <c r="BE87" s="66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/>
      <c r="BV87" s="62"/>
      <c r="BW87" s="62"/>
      <c r="BX87" s="62"/>
      <c r="BY87" s="62"/>
      <c r="BZ87" s="62"/>
      <c r="CA87" s="62"/>
      <c r="CB87" s="62"/>
      <c r="CC87" s="62"/>
      <c r="CD87" s="62"/>
      <c r="CE87" s="62"/>
      <c r="CF87" s="62"/>
      <c r="CG87" s="62"/>
      <c r="CH87" s="62"/>
      <c r="CI87" s="62"/>
      <c r="CJ87" s="62"/>
      <c r="CK87" s="62"/>
      <c r="CL87" s="62"/>
      <c r="CM87" s="67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</row>
    <row r="88" spans="1:103" ht="8.25" customHeight="1" x14ac:dyDescent="0.45">
      <c r="A88" s="68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70"/>
      <c r="AI88" s="68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70"/>
      <c r="BE88" s="68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69"/>
      <c r="CB88" s="69"/>
      <c r="CC88" s="69"/>
      <c r="CD88" s="69"/>
      <c r="CE88" s="69"/>
      <c r="CF88" s="69"/>
      <c r="CG88" s="69"/>
      <c r="CH88" s="69"/>
      <c r="CI88" s="69"/>
      <c r="CJ88" s="69"/>
      <c r="CK88" s="69"/>
      <c r="CL88" s="69"/>
      <c r="CM88" s="70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</row>
    <row r="89" spans="1:103" ht="8.25" customHeight="1" x14ac:dyDescent="0.45">
      <c r="A89" s="63" t="s">
        <v>21</v>
      </c>
      <c r="B89" s="64"/>
      <c r="C89" s="65"/>
      <c r="D89" s="63" t="s">
        <v>22</v>
      </c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5"/>
      <c r="AD89" s="63" t="s">
        <v>23</v>
      </c>
      <c r="AE89" s="64"/>
      <c r="AF89" s="64"/>
      <c r="AG89" s="64"/>
      <c r="AH89" s="65"/>
      <c r="AI89" s="63" t="s">
        <v>24</v>
      </c>
      <c r="AJ89" s="64"/>
      <c r="AK89" s="64"/>
      <c r="AL89" s="65"/>
      <c r="AM89" s="63" t="s">
        <v>25</v>
      </c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5"/>
      <c r="BE89" s="63" t="s">
        <v>26</v>
      </c>
      <c r="BF89" s="64"/>
      <c r="BG89" s="64"/>
      <c r="BH89" s="64"/>
      <c r="BI89" s="64"/>
      <c r="BJ89" s="65"/>
      <c r="BK89" s="185" t="s">
        <v>27</v>
      </c>
      <c r="BL89" s="186"/>
      <c r="BM89" s="186"/>
      <c r="BN89" s="186"/>
      <c r="BO89" s="186"/>
      <c r="BP89" s="186"/>
      <c r="BQ89" s="186"/>
      <c r="BR89" s="186"/>
      <c r="BS89" s="186"/>
      <c r="BT89" s="187"/>
      <c r="BU89" s="63" t="s">
        <v>28</v>
      </c>
      <c r="BV89" s="64"/>
      <c r="BW89" s="64"/>
      <c r="BX89" s="64"/>
      <c r="BY89" s="64"/>
      <c r="BZ89" s="64"/>
      <c r="CA89" s="64"/>
      <c r="CB89" s="64"/>
      <c r="CC89" s="64"/>
      <c r="CD89" s="64"/>
      <c r="CE89" s="64"/>
      <c r="CF89" s="64"/>
      <c r="CG89" s="64"/>
      <c r="CH89" s="64"/>
      <c r="CI89" s="64"/>
      <c r="CJ89" s="64"/>
      <c r="CK89" s="64"/>
      <c r="CL89" s="64"/>
      <c r="CM89" s="65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</row>
    <row r="90" spans="1:103" ht="8.25" customHeight="1" x14ac:dyDescent="0.45">
      <c r="A90" s="66"/>
      <c r="B90" s="62"/>
      <c r="C90" s="67"/>
      <c r="D90" s="66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7"/>
      <c r="AD90" s="66"/>
      <c r="AE90" s="62"/>
      <c r="AF90" s="62"/>
      <c r="AG90" s="62"/>
      <c r="AH90" s="67"/>
      <c r="AI90" s="66"/>
      <c r="AJ90" s="62"/>
      <c r="AK90" s="62"/>
      <c r="AL90" s="67"/>
      <c r="AM90" s="66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7"/>
      <c r="BE90" s="66"/>
      <c r="BF90" s="62"/>
      <c r="BG90" s="62"/>
      <c r="BH90" s="62"/>
      <c r="BI90" s="62"/>
      <c r="BJ90" s="67"/>
      <c r="BK90" s="188"/>
      <c r="BL90" s="189"/>
      <c r="BM90" s="189"/>
      <c r="BN90" s="189"/>
      <c r="BO90" s="189"/>
      <c r="BP90" s="189"/>
      <c r="BQ90" s="189"/>
      <c r="BR90" s="189"/>
      <c r="BS90" s="189"/>
      <c r="BT90" s="190"/>
      <c r="BU90" s="66"/>
      <c r="BV90" s="62"/>
      <c r="BW90" s="62"/>
      <c r="BX90" s="62"/>
      <c r="BY90" s="62"/>
      <c r="BZ90" s="62"/>
      <c r="CA90" s="62"/>
      <c r="CB90" s="62"/>
      <c r="CC90" s="62"/>
      <c r="CD90" s="62"/>
      <c r="CE90" s="62"/>
      <c r="CF90" s="62"/>
      <c r="CG90" s="62"/>
      <c r="CH90" s="62"/>
      <c r="CI90" s="62"/>
      <c r="CJ90" s="62"/>
      <c r="CK90" s="62"/>
      <c r="CL90" s="62"/>
      <c r="CM90" s="67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</row>
    <row r="91" spans="1:103" ht="8.25" customHeight="1" x14ac:dyDescent="0.45">
      <c r="A91" s="66"/>
      <c r="B91" s="62"/>
      <c r="C91" s="67"/>
      <c r="D91" s="66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7"/>
      <c r="AD91" s="66"/>
      <c r="AE91" s="62"/>
      <c r="AF91" s="62"/>
      <c r="AG91" s="62"/>
      <c r="AH91" s="67"/>
      <c r="AI91" s="66"/>
      <c r="AJ91" s="62"/>
      <c r="AK91" s="62"/>
      <c r="AL91" s="67"/>
      <c r="AM91" s="66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7"/>
      <c r="BE91" s="66"/>
      <c r="BF91" s="62"/>
      <c r="BG91" s="62"/>
      <c r="BH91" s="62"/>
      <c r="BI91" s="62"/>
      <c r="BJ91" s="67"/>
      <c r="BK91" s="188"/>
      <c r="BL91" s="189"/>
      <c r="BM91" s="189"/>
      <c r="BN91" s="189"/>
      <c r="BO91" s="189"/>
      <c r="BP91" s="189"/>
      <c r="BQ91" s="189"/>
      <c r="BR91" s="189"/>
      <c r="BS91" s="189"/>
      <c r="BT91" s="190"/>
      <c r="BU91" s="66"/>
      <c r="BV91" s="62"/>
      <c r="BW91" s="62"/>
      <c r="BX91" s="62"/>
      <c r="BY91" s="62"/>
      <c r="BZ91" s="62"/>
      <c r="CA91" s="62"/>
      <c r="CB91" s="62"/>
      <c r="CC91" s="62"/>
      <c r="CD91" s="62"/>
      <c r="CE91" s="62"/>
      <c r="CF91" s="62"/>
      <c r="CG91" s="62"/>
      <c r="CH91" s="62"/>
      <c r="CI91" s="62"/>
      <c r="CJ91" s="62"/>
      <c r="CK91" s="62"/>
      <c r="CL91" s="62"/>
      <c r="CM91" s="67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</row>
    <row r="92" spans="1:103" ht="8.25" customHeight="1" x14ac:dyDescent="0.45">
      <c r="A92" s="66"/>
      <c r="B92" s="62"/>
      <c r="C92" s="67"/>
      <c r="D92" s="66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7"/>
      <c r="AD92" s="66"/>
      <c r="AE92" s="62"/>
      <c r="AF92" s="62"/>
      <c r="AG92" s="62"/>
      <c r="AH92" s="67"/>
      <c r="AI92" s="66"/>
      <c r="AJ92" s="62"/>
      <c r="AK92" s="62"/>
      <c r="AL92" s="67"/>
      <c r="AM92" s="66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7"/>
      <c r="BE92" s="66"/>
      <c r="BF92" s="62"/>
      <c r="BG92" s="62"/>
      <c r="BH92" s="62"/>
      <c r="BI92" s="62"/>
      <c r="BJ92" s="67"/>
      <c r="BK92" s="188"/>
      <c r="BL92" s="189"/>
      <c r="BM92" s="189"/>
      <c r="BN92" s="189"/>
      <c r="BO92" s="189"/>
      <c r="BP92" s="189"/>
      <c r="BQ92" s="189"/>
      <c r="BR92" s="189"/>
      <c r="BS92" s="189"/>
      <c r="BT92" s="190"/>
      <c r="BU92" s="66"/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/>
      <c r="CI92" s="62"/>
      <c r="CJ92" s="62"/>
      <c r="CK92" s="62"/>
      <c r="CL92" s="62"/>
      <c r="CM92" s="67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</row>
    <row r="93" spans="1:103" ht="8.25" customHeight="1" x14ac:dyDescent="0.45">
      <c r="A93" s="66"/>
      <c r="B93" s="62"/>
      <c r="C93" s="67"/>
      <c r="D93" s="66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7"/>
      <c r="AD93" s="66"/>
      <c r="AE93" s="62"/>
      <c r="AF93" s="62"/>
      <c r="AG93" s="62"/>
      <c r="AH93" s="67"/>
      <c r="AI93" s="66"/>
      <c r="AJ93" s="62"/>
      <c r="AK93" s="62"/>
      <c r="AL93" s="67"/>
      <c r="AM93" s="66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7"/>
      <c r="BE93" s="66"/>
      <c r="BF93" s="62"/>
      <c r="BG93" s="62"/>
      <c r="BH93" s="62"/>
      <c r="BI93" s="62"/>
      <c r="BJ93" s="67"/>
      <c r="BK93" s="188"/>
      <c r="BL93" s="189"/>
      <c r="BM93" s="189"/>
      <c r="BN93" s="189"/>
      <c r="BO93" s="189"/>
      <c r="BP93" s="189"/>
      <c r="BQ93" s="189"/>
      <c r="BR93" s="189"/>
      <c r="BS93" s="189"/>
      <c r="BT93" s="190"/>
      <c r="BU93" s="66"/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/>
      <c r="CI93" s="62"/>
      <c r="CJ93" s="62"/>
      <c r="CK93" s="62"/>
      <c r="CL93" s="62"/>
      <c r="CM93" s="67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</row>
    <row r="94" spans="1:103" ht="8.25" customHeight="1" x14ac:dyDescent="0.45">
      <c r="A94" s="68"/>
      <c r="B94" s="69"/>
      <c r="C94" s="70"/>
      <c r="D94" s="68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70"/>
      <c r="AD94" s="68"/>
      <c r="AE94" s="69"/>
      <c r="AF94" s="69"/>
      <c r="AG94" s="69"/>
      <c r="AH94" s="70"/>
      <c r="AI94" s="68"/>
      <c r="AJ94" s="69"/>
      <c r="AK94" s="69"/>
      <c r="AL94" s="70"/>
      <c r="AM94" s="68"/>
      <c r="AN94" s="69"/>
      <c r="AO94" s="69"/>
      <c r="AP94" s="69"/>
      <c r="AQ94" s="69"/>
      <c r="AR94" s="69"/>
      <c r="AS94" s="69"/>
      <c r="AT94" s="69"/>
      <c r="AU94" s="69"/>
      <c r="AV94" s="69"/>
      <c r="AW94" s="69"/>
      <c r="AX94" s="69"/>
      <c r="AY94" s="69"/>
      <c r="AZ94" s="69"/>
      <c r="BA94" s="69"/>
      <c r="BB94" s="69"/>
      <c r="BC94" s="69"/>
      <c r="BD94" s="70"/>
      <c r="BE94" s="68"/>
      <c r="BF94" s="69"/>
      <c r="BG94" s="69"/>
      <c r="BH94" s="69"/>
      <c r="BI94" s="69"/>
      <c r="BJ94" s="70"/>
      <c r="BK94" s="191"/>
      <c r="BL94" s="192"/>
      <c r="BM94" s="192"/>
      <c r="BN94" s="192"/>
      <c r="BO94" s="192"/>
      <c r="BP94" s="192"/>
      <c r="BQ94" s="192"/>
      <c r="BR94" s="192"/>
      <c r="BS94" s="192"/>
      <c r="BT94" s="193"/>
      <c r="BU94" s="68"/>
      <c r="BV94" s="69"/>
      <c r="BW94" s="69"/>
      <c r="BX94" s="69"/>
      <c r="BY94" s="69"/>
      <c r="BZ94" s="69"/>
      <c r="CA94" s="69"/>
      <c r="CB94" s="69"/>
      <c r="CC94" s="69"/>
      <c r="CD94" s="69"/>
      <c r="CE94" s="69"/>
      <c r="CF94" s="69"/>
      <c r="CG94" s="69"/>
      <c r="CH94" s="69"/>
      <c r="CI94" s="69"/>
      <c r="CJ94" s="69"/>
      <c r="CK94" s="69"/>
      <c r="CL94" s="69"/>
      <c r="CM94" s="70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</row>
    <row r="95" spans="1:103" ht="8.25" customHeight="1" x14ac:dyDescent="0.45">
      <c r="A95" s="63">
        <v>1</v>
      </c>
      <c r="B95" s="64"/>
      <c r="C95" s="65"/>
      <c r="D95" s="93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5"/>
      <c r="AD95" s="43">
        <v>0.2</v>
      </c>
      <c r="AE95" s="44"/>
      <c r="AF95" s="44"/>
      <c r="AG95" s="44"/>
      <c r="AH95" s="45"/>
      <c r="AI95" s="111" t="s">
        <v>5</v>
      </c>
      <c r="AJ95" s="194"/>
      <c r="AK95" s="194"/>
      <c r="AL95" s="195"/>
      <c r="AM95" s="129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4"/>
      <c r="BE95" s="184"/>
      <c r="BF95" s="53"/>
      <c r="BG95" s="53"/>
      <c r="BH95" s="53"/>
      <c r="BI95" s="53"/>
      <c r="BJ95" s="54"/>
      <c r="BK95" s="92">
        <f>BE95*AD95</f>
        <v>0</v>
      </c>
      <c r="BL95" s="53"/>
      <c r="BM95" s="53"/>
      <c r="BN95" s="53"/>
      <c r="BO95" s="53"/>
      <c r="BP95" s="53"/>
      <c r="BQ95" s="53"/>
      <c r="BR95" s="53"/>
      <c r="BS95" s="53"/>
      <c r="BT95" s="54"/>
      <c r="BU95" s="129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  <c r="CL95" s="53"/>
      <c r="CM95" s="54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</row>
    <row r="96" spans="1:103" ht="8.25" customHeight="1" x14ac:dyDescent="0.45">
      <c r="A96" s="66"/>
      <c r="B96" s="62"/>
      <c r="C96" s="67"/>
      <c r="D96" s="96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8"/>
      <c r="AD96" s="46"/>
      <c r="AE96" s="47"/>
      <c r="AF96" s="47"/>
      <c r="AG96" s="47"/>
      <c r="AH96" s="48"/>
      <c r="AI96" s="196"/>
      <c r="AJ96" s="197"/>
      <c r="AK96" s="197"/>
      <c r="AL96" s="198"/>
      <c r="AM96" s="55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7"/>
      <c r="BE96" s="55"/>
      <c r="BF96" s="56"/>
      <c r="BG96" s="56"/>
      <c r="BH96" s="56"/>
      <c r="BI96" s="56"/>
      <c r="BJ96" s="57"/>
      <c r="BK96" s="55"/>
      <c r="BL96" s="56"/>
      <c r="BM96" s="56"/>
      <c r="BN96" s="56"/>
      <c r="BO96" s="56"/>
      <c r="BP96" s="56"/>
      <c r="BQ96" s="56"/>
      <c r="BR96" s="56"/>
      <c r="BS96" s="56"/>
      <c r="BT96" s="57"/>
      <c r="BU96" s="55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7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</row>
    <row r="97" spans="1:103" ht="8.25" customHeight="1" x14ac:dyDescent="0.45">
      <c r="A97" s="66"/>
      <c r="B97" s="62"/>
      <c r="C97" s="67"/>
      <c r="D97" s="96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8"/>
      <c r="AD97" s="46"/>
      <c r="AE97" s="47"/>
      <c r="AF97" s="47"/>
      <c r="AG97" s="47"/>
      <c r="AH97" s="48"/>
      <c r="AI97" s="196"/>
      <c r="AJ97" s="197"/>
      <c r="AK97" s="197"/>
      <c r="AL97" s="198"/>
      <c r="AM97" s="55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7"/>
      <c r="BE97" s="55"/>
      <c r="BF97" s="56"/>
      <c r="BG97" s="56"/>
      <c r="BH97" s="56"/>
      <c r="BI97" s="56"/>
      <c r="BJ97" s="57"/>
      <c r="BK97" s="55"/>
      <c r="BL97" s="56"/>
      <c r="BM97" s="56"/>
      <c r="BN97" s="56"/>
      <c r="BO97" s="56"/>
      <c r="BP97" s="56"/>
      <c r="BQ97" s="56"/>
      <c r="BR97" s="56"/>
      <c r="BS97" s="56"/>
      <c r="BT97" s="57"/>
      <c r="BU97" s="55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7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</row>
    <row r="98" spans="1:103" ht="8.25" customHeight="1" x14ac:dyDescent="0.45">
      <c r="A98" s="66"/>
      <c r="B98" s="62"/>
      <c r="C98" s="67"/>
      <c r="D98" s="96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8"/>
      <c r="AD98" s="46"/>
      <c r="AE98" s="47"/>
      <c r="AF98" s="47"/>
      <c r="AG98" s="47"/>
      <c r="AH98" s="48"/>
      <c r="AI98" s="196"/>
      <c r="AJ98" s="197"/>
      <c r="AK98" s="197"/>
      <c r="AL98" s="198"/>
      <c r="AM98" s="55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7"/>
      <c r="BE98" s="55"/>
      <c r="BF98" s="56"/>
      <c r="BG98" s="56"/>
      <c r="BH98" s="56"/>
      <c r="BI98" s="56"/>
      <c r="BJ98" s="57"/>
      <c r="BK98" s="55"/>
      <c r="BL98" s="56"/>
      <c r="BM98" s="56"/>
      <c r="BN98" s="56"/>
      <c r="BO98" s="56"/>
      <c r="BP98" s="56"/>
      <c r="BQ98" s="56"/>
      <c r="BR98" s="56"/>
      <c r="BS98" s="56"/>
      <c r="BT98" s="57"/>
      <c r="BU98" s="55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7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</row>
    <row r="99" spans="1:103" ht="8.25" customHeight="1" x14ac:dyDescent="0.45">
      <c r="A99" s="68"/>
      <c r="B99" s="69"/>
      <c r="C99" s="70"/>
      <c r="D99" s="99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0"/>
      <c r="X99" s="100"/>
      <c r="Y99" s="100"/>
      <c r="Z99" s="100"/>
      <c r="AA99" s="100"/>
      <c r="AB99" s="100"/>
      <c r="AC99" s="101"/>
      <c r="AD99" s="49"/>
      <c r="AE99" s="50"/>
      <c r="AF99" s="50"/>
      <c r="AG99" s="50"/>
      <c r="AH99" s="51"/>
      <c r="AI99" s="199"/>
      <c r="AJ99" s="200"/>
      <c r="AK99" s="200"/>
      <c r="AL99" s="201"/>
      <c r="AM99" s="58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60"/>
      <c r="BE99" s="58"/>
      <c r="BF99" s="59"/>
      <c r="BG99" s="59"/>
      <c r="BH99" s="59"/>
      <c r="BI99" s="59"/>
      <c r="BJ99" s="60"/>
      <c r="BK99" s="58"/>
      <c r="BL99" s="59"/>
      <c r="BM99" s="59"/>
      <c r="BN99" s="59"/>
      <c r="BO99" s="59"/>
      <c r="BP99" s="59"/>
      <c r="BQ99" s="59"/>
      <c r="BR99" s="59"/>
      <c r="BS99" s="59"/>
      <c r="BT99" s="60"/>
      <c r="BU99" s="58"/>
      <c r="BV99" s="59"/>
      <c r="BW99" s="59"/>
      <c r="BX99" s="59"/>
      <c r="BY99" s="59"/>
      <c r="BZ99" s="59"/>
      <c r="CA99" s="59"/>
      <c r="CB99" s="59"/>
      <c r="CC99" s="59"/>
      <c r="CD99" s="59"/>
      <c r="CE99" s="59"/>
      <c r="CF99" s="59"/>
      <c r="CG99" s="59"/>
      <c r="CH99" s="59"/>
      <c r="CI99" s="59"/>
      <c r="CJ99" s="59"/>
      <c r="CK99" s="59"/>
      <c r="CL99" s="59"/>
      <c r="CM99" s="60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</row>
    <row r="100" spans="1:103" ht="8.25" customHeight="1" x14ac:dyDescent="0.45">
      <c r="A100" s="63">
        <v>2</v>
      </c>
      <c r="B100" s="64"/>
      <c r="C100" s="65"/>
      <c r="D100" s="102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4"/>
      <c r="AD100" s="43">
        <v>0.1</v>
      </c>
      <c r="AE100" s="44"/>
      <c r="AF100" s="44"/>
      <c r="AG100" s="44"/>
      <c r="AH100" s="45"/>
      <c r="AI100" s="111" t="s">
        <v>5</v>
      </c>
      <c r="AJ100" s="112"/>
      <c r="AK100" s="112"/>
      <c r="AL100" s="113"/>
      <c r="AM100" s="129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4"/>
      <c r="BE100" s="184"/>
      <c r="BF100" s="53"/>
      <c r="BG100" s="53"/>
      <c r="BH100" s="53"/>
      <c r="BI100" s="53"/>
      <c r="BJ100" s="54"/>
      <c r="BK100" s="92">
        <f>BE100*AD100</f>
        <v>0</v>
      </c>
      <c r="BL100" s="53"/>
      <c r="BM100" s="53"/>
      <c r="BN100" s="53"/>
      <c r="BO100" s="53"/>
      <c r="BP100" s="53"/>
      <c r="BQ100" s="53"/>
      <c r="BR100" s="53"/>
      <c r="BS100" s="53"/>
      <c r="BT100" s="54"/>
      <c r="BU100" s="129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4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</row>
    <row r="101" spans="1:103" ht="8.25" customHeight="1" x14ac:dyDescent="0.45">
      <c r="A101" s="66"/>
      <c r="B101" s="62"/>
      <c r="C101" s="67"/>
      <c r="D101" s="105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  <c r="Y101" s="106"/>
      <c r="Z101" s="106"/>
      <c r="AA101" s="106"/>
      <c r="AB101" s="106"/>
      <c r="AC101" s="107"/>
      <c r="AD101" s="46"/>
      <c r="AE101" s="47"/>
      <c r="AF101" s="47"/>
      <c r="AG101" s="47"/>
      <c r="AH101" s="48"/>
      <c r="AI101" s="114"/>
      <c r="AJ101" s="115"/>
      <c r="AK101" s="115"/>
      <c r="AL101" s="116"/>
      <c r="AM101" s="55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7"/>
      <c r="BE101" s="55"/>
      <c r="BF101" s="56"/>
      <c r="BG101" s="56"/>
      <c r="BH101" s="56"/>
      <c r="BI101" s="56"/>
      <c r="BJ101" s="57"/>
      <c r="BK101" s="55"/>
      <c r="BL101" s="56"/>
      <c r="BM101" s="56"/>
      <c r="BN101" s="56"/>
      <c r="BO101" s="56"/>
      <c r="BP101" s="56"/>
      <c r="BQ101" s="56"/>
      <c r="BR101" s="56"/>
      <c r="BS101" s="56"/>
      <c r="BT101" s="57"/>
      <c r="BU101" s="55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7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</row>
    <row r="102" spans="1:103" ht="8.25" customHeight="1" x14ac:dyDescent="0.45">
      <c r="A102" s="66"/>
      <c r="B102" s="62"/>
      <c r="C102" s="67"/>
      <c r="D102" s="105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7"/>
      <c r="AD102" s="46"/>
      <c r="AE102" s="47"/>
      <c r="AF102" s="47"/>
      <c r="AG102" s="47"/>
      <c r="AH102" s="48"/>
      <c r="AI102" s="114"/>
      <c r="AJ102" s="115"/>
      <c r="AK102" s="115"/>
      <c r="AL102" s="116"/>
      <c r="AM102" s="55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7"/>
      <c r="BE102" s="55"/>
      <c r="BF102" s="56"/>
      <c r="BG102" s="56"/>
      <c r="BH102" s="56"/>
      <c r="BI102" s="56"/>
      <c r="BJ102" s="57"/>
      <c r="BK102" s="55"/>
      <c r="BL102" s="56"/>
      <c r="BM102" s="56"/>
      <c r="BN102" s="56"/>
      <c r="BO102" s="56"/>
      <c r="BP102" s="56"/>
      <c r="BQ102" s="56"/>
      <c r="BR102" s="56"/>
      <c r="BS102" s="56"/>
      <c r="BT102" s="57"/>
      <c r="BU102" s="55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7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</row>
    <row r="103" spans="1:103" ht="8.25" customHeight="1" x14ac:dyDescent="0.45">
      <c r="A103" s="66"/>
      <c r="B103" s="62"/>
      <c r="C103" s="67"/>
      <c r="D103" s="105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7"/>
      <c r="AD103" s="46"/>
      <c r="AE103" s="47"/>
      <c r="AF103" s="47"/>
      <c r="AG103" s="47"/>
      <c r="AH103" s="48"/>
      <c r="AI103" s="114"/>
      <c r="AJ103" s="115"/>
      <c r="AK103" s="115"/>
      <c r="AL103" s="116"/>
      <c r="AM103" s="55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7"/>
      <c r="BE103" s="55"/>
      <c r="BF103" s="56"/>
      <c r="BG103" s="56"/>
      <c r="BH103" s="56"/>
      <c r="BI103" s="56"/>
      <c r="BJ103" s="57"/>
      <c r="BK103" s="55"/>
      <c r="BL103" s="56"/>
      <c r="BM103" s="56"/>
      <c r="BN103" s="56"/>
      <c r="BO103" s="56"/>
      <c r="BP103" s="56"/>
      <c r="BQ103" s="56"/>
      <c r="BR103" s="56"/>
      <c r="BS103" s="56"/>
      <c r="BT103" s="57"/>
      <c r="BU103" s="55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7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</row>
    <row r="104" spans="1:103" ht="8.25" customHeight="1" x14ac:dyDescent="0.45">
      <c r="A104" s="68"/>
      <c r="B104" s="69"/>
      <c r="C104" s="70"/>
      <c r="D104" s="108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10"/>
      <c r="AD104" s="49"/>
      <c r="AE104" s="50"/>
      <c r="AF104" s="50"/>
      <c r="AG104" s="50"/>
      <c r="AH104" s="51"/>
      <c r="AI104" s="117"/>
      <c r="AJ104" s="118"/>
      <c r="AK104" s="118"/>
      <c r="AL104" s="119"/>
      <c r="AM104" s="58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60"/>
      <c r="BE104" s="58"/>
      <c r="BF104" s="59"/>
      <c r="BG104" s="59"/>
      <c r="BH104" s="59"/>
      <c r="BI104" s="59"/>
      <c r="BJ104" s="60"/>
      <c r="BK104" s="58"/>
      <c r="BL104" s="59"/>
      <c r="BM104" s="59"/>
      <c r="BN104" s="59"/>
      <c r="BO104" s="59"/>
      <c r="BP104" s="59"/>
      <c r="BQ104" s="59"/>
      <c r="BR104" s="59"/>
      <c r="BS104" s="59"/>
      <c r="BT104" s="60"/>
      <c r="BU104" s="58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60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</row>
    <row r="105" spans="1:103" ht="8.25" customHeight="1" x14ac:dyDescent="0.45">
      <c r="A105" s="63">
        <v>3</v>
      </c>
      <c r="B105" s="64"/>
      <c r="C105" s="65"/>
      <c r="D105" s="102"/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4"/>
      <c r="AD105" s="43">
        <v>0.2</v>
      </c>
      <c r="AE105" s="44"/>
      <c r="AF105" s="44"/>
      <c r="AG105" s="44"/>
      <c r="AH105" s="45"/>
      <c r="AI105" s="111" t="s">
        <v>5</v>
      </c>
      <c r="AJ105" s="112"/>
      <c r="AK105" s="112"/>
      <c r="AL105" s="113"/>
      <c r="AM105" s="129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4"/>
      <c r="BE105" s="184"/>
      <c r="BF105" s="53"/>
      <c r="BG105" s="53"/>
      <c r="BH105" s="53"/>
      <c r="BI105" s="53"/>
      <c r="BJ105" s="54"/>
      <c r="BK105" s="92">
        <f>BE105*AD105</f>
        <v>0</v>
      </c>
      <c r="BL105" s="53"/>
      <c r="BM105" s="53"/>
      <c r="BN105" s="53"/>
      <c r="BO105" s="53"/>
      <c r="BP105" s="53"/>
      <c r="BQ105" s="53"/>
      <c r="BR105" s="53"/>
      <c r="BS105" s="53"/>
      <c r="BT105" s="54"/>
      <c r="BU105" s="129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  <c r="CL105" s="53"/>
      <c r="CM105" s="54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</row>
    <row r="106" spans="1:103" ht="8.25" customHeight="1" x14ac:dyDescent="0.45">
      <c r="A106" s="66"/>
      <c r="B106" s="62"/>
      <c r="C106" s="67"/>
      <c r="D106" s="105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7"/>
      <c r="AD106" s="46"/>
      <c r="AE106" s="47"/>
      <c r="AF106" s="47"/>
      <c r="AG106" s="47"/>
      <c r="AH106" s="48"/>
      <c r="AI106" s="114"/>
      <c r="AJ106" s="115"/>
      <c r="AK106" s="115"/>
      <c r="AL106" s="116"/>
      <c r="AM106" s="55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7"/>
      <c r="BE106" s="55"/>
      <c r="BF106" s="56"/>
      <c r="BG106" s="56"/>
      <c r="BH106" s="56"/>
      <c r="BI106" s="56"/>
      <c r="BJ106" s="57"/>
      <c r="BK106" s="55"/>
      <c r="BL106" s="56"/>
      <c r="BM106" s="56"/>
      <c r="BN106" s="56"/>
      <c r="BO106" s="56"/>
      <c r="BP106" s="56"/>
      <c r="BQ106" s="56"/>
      <c r="BR106" s="56"/>
      <c r="BS106" s="56"/>
      <c r="BT106" s="57"/>
      <c r="BU106" s="55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7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</row>
    <row r="107" spans="1:103" ht="8.25" customHeight="1" x14ac:dyDescent="0.45">
      <c r="A107" s="66"/>
      <c r="B107" s="62"/>
      <c r="C107" s="67"/>
      <c r="D107" s="105"/>
      <c r="E107" s="106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06"/>
      <c r="W107" s="106"/>
      <c r="X107" s="106"/>
      <c r="Y107" s="106"/>
      <c r="Z107" s="106"/>
      <c r="AA107" s="106"/>
      <c r="AB107" s="106"/>
      <c r="AC107" s="107"/>
      <c r="AD107" s="46"/>
      <c r="AE107" s="47"/>
      <c r="AF107" s="47"/>
      <c r="AG107" s="47"/>
      <c r="AH107" s="48"/>
      <c r="AI107" s="114"/>
      <c r="AJ107" s="115"/>
      <c r="AK107" s="115"/>
      <c r="AL107" s="116"/>
      <c r="AM107" s="55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7"/>
      <c r="BE107" s="55"/>
      <c r="BF107" s="56"/>
      <c r="BG107" s="56"/>
      <c r="BH107" s="56"/>
      <c r="BI107" s="56"/>
      <c r="BJ107" s="57"/>
      <c r="BK107" s="55"/>
      <c r="BL107" s="56"/>
      <c r="BM107" s="56"/>
      <c r="BN107" s="56"/>
      <c r="BO107" s="56"/>
      <c r="BP107" s="56"/>
      <c r="BQ107" s="56"/>
      <c r="BR107" s="56"/>
      <c r="BS107" s="56"/>
      <c r="BT107" s="57"/>
      <c r="BU107" s="55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7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</row>
    <row r="108" spans="1:103" ht="8.25" customHeight="1" x14ac:dyDescent="0.45">
      <c r="A108" s="66"/>
      <c r="B108" s="62"/>
      <c r="C108" s="67"/>
      <c r="D108" s="105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06"/>
      <c r="T108" s="106"/>
      <c r="U108" s="106"/>
      <c r="V108" s="106"/>
      <c r="W108" s="106"/>
      <c r="X108" s="106"/>
      <c r="Y108" s="106"/>
      <c r="Z108" s="106"/>
      <c r="AA108" s="106"/>
      <c r="AB108" s="106"/>
      <c r="AC108" s="107"/>
      <c r="AD108" s="46"/>
      <c r="AE108" s="47"/>
      <c r="AF108" s="47"/>
      <c r="AG108" s="47"/>
      <c r="AH108" s="48"/>
      <c r="AI108" s="114"/>
      <c r="AJ108" s="115"/>
      <c r="AK108" s="115"/>
      <c r="AL108" s="116"/>
      <c r="AM108" s="55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7"/>
      <c r="BE108" s="55"/>
      <c r="BF108" s="56"/>
      <c r="BG108" s="56"/>
      <c r="BH108" s="56"/>
      <c r="BI108" s="56"/>
      <c r="BJ108" s="57"/>
      <c r="BK108" s="55"/>
      <c r="BL108" s="56"/>
      <c r="BM108" s="56"/>
      <c r="BN108" s="56"/>
      <c r="BO108" s="56"/>
      <c r="BP108" s="56"/>
      <c r="BQ108" s="56"/>
      <c r="BR108" s="56"/>
      <c r="BS108" s="56"/>
      <c r="BT108" s="57"/>
      <c r="BU108" s="55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7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</row>
    <row r="109" spans="1:103" ht="8.25" customHeight="1" x14ac:dyDescent="0.45">
      <c r="A109" s="68"/>
      <c r="B109" s="69"/>
      <c r="C109" s="70"/>
      <c r="D109" s="108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10"/>
      <c r="AD109" s="49"/>
      <c r="AE109" s="50"/>
      <c r="AF109" s="50"/>
      <c r="AG109" s="50"/>
      <c r="AH109" s="51"/>
      <c r="AI109" s="117"/>
      <c r="AJ109" s="118"/>
      <c r="AK109" s="118"/>
      <c r="AL109" s="119"/>
      <c r="AM109" s="58"/>
      <c r="AN109" s="59"/>
      <c r="AO109" s="59"/>
      <c r="AP109" s="59"/>
      <c r="AQ109" s="59"/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59"/>
      <c r="BD109" s="60"/>
      <c r="BE109" s="58"/>
      <c r="BF109" s="59"/>
      <c r="BG109" s="59"/>
      <c r="BH109" s="59"/>
      <c r="BI109" s="59"/>
      <c r="BJ109" s="60"/>
      <c r="BK109" s="58"/>
      <c r="BL109" s="59"/>
      <c r="BM109" s="59"/>
      <c r="BN109" s="59"/>
      <c r="BO109" s="59"/>
      <c r="BP109" s="59"/>
      <c r="BQ109" s="59"/>
      <c r="BR109" s="59"/>
      <c r="BS109" s="59"/>
      <c r="BT109" s="60"/>
      <c r="BU109" s="58"/>
      <c r="BV109" s="59"/>
      <c r="BW109" s="59"/>
      <c r="BX109" s="59"/>
      <c r="BY109" s="59"/>
      <c r="BZ109" s="59"/>
      <c r="CA109" s="59"/>
      <c r="CB109" s="59"/>
      <c r="CC109" s="59"/>
      <c r="CD109" s="59"/>
      <c r="CE109" s="59"/>
      <c r="CF109" s="59"/>
      <c r="CG109" s="59"/>
      <c r="CH109" s="59"/>
      <c r="CI109" s="59"/>
      <c r="CJ109" s="59"/>
      <c r="CK109" s="59"/>
      <c r="CL109" s="59"/>
      <c r="CM109" s="60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</row>
    <row r="110" spans="1:103" ht="8.25" customHeight="1" x14ac:dyDescent="0.45">
      <c r="A110" s="63">
        <v>4</v>
      </c>
      <c r="B110" s="64"/>
      <c r="C110" s="65"/>
      <c r="D110" s="102"/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4"/>
      <c r="AD110" s="43">
        <v>0.3</v>
      </c>
      <c r="AE110" s="44"/>
      <c r="AF110" s="44"/>
      <c r="AG110" s="44"/>
      <c r="AH110" s="45"/>
      <c r="AI110" s="111" t="s">
        <v>5</v>
      </c>
      <c r="AJ110" s="112"/>
      <c r="AK110" s="112"/>
      <c r="AL110" s="113"/>
      <c r="AM110" s="129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4"/>
      <c r="BE110" s="184"/>
      <c r="BF110" s="53"/>
      <c r="BG110" s="53"/>
      <c r="BH110" s="53"/>
      <c r="BI110" s="53"/>
      <c r="BJ110" s="54"/>
      <c r="BK110" s="92">
        <f>BE110*AD110</f>
        <v>0</v>
      </c>
      <c r="BL110" s="53"/>
      <c r="BM110" s="53"/>
      <c r="BN110" s="53"/>
      <c r="BO110" s="53"/>
      <c r="BP110" s="53"/>
      <c r="BQ110" s="53"/>
      <c r="BR110" s="53"/>
      <c r="BS110" s="53"/>
      <c r="BT110" s="54"/>
      <c r="BU110" s="129"/>
      <c r="BV110" s="53"/>
      <c r="BW110" s="53"/>
      <c r="BX110" s="53"/>
      <c r="BY110" s="53"/>
      <c r="BZ110" s="53"/>
      <c r="CA110" s="53"/>
      <c r="CB110" s="53"/>
      <c r="CC110" s="53"/>
      <c r="CD110" s="53"/>
      <c r="CE110" s="53"/>
      <c r="CF110" s="53"/>
      <c r="CG110" s="53"/>
      <c r="CH110" s="53"/>
      <c r="CI110" s="53"/>
      <c r="CJ110" s="53"/>
      <c r="CK110" s="53"/>
      <c r="CL110" s="53"/>
      <c r="CM110" s="54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</row>
    <row r="111" spans="1:103" ht="8.25" customHeight="1" x14ac:dyDescent="0.45">
      <c r="A111" s="66"/>
      <c r="B111" s="62"/>
      <c r="C111" s="67"/>
      <c r="D111" s="105"/>
      <c r="E111" s="106"/>
      <c r="F111" s="106"/>
      <c r="G111" s="106"/>
      <c r="H111" s="10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106"/>
      <c r="Y111" s="106"/>
      <c r="Z111" s="106"/>
      <c r="AA111" s="106"/>
      <c r="AB111" s="106"/>
      <c r="AC111" s="107"/>
      <c r="AD111" s="46"/>
      <c r="AE111" s="47"/>
      <c r="AF111" s="47"/>
      <c r="AG111" s="47"/>
      <c r="AH111" s="48"/>
      <c r="AI111" s="114"/>
      <c r="AJ111" s="115"/>
      <c r="AK111" s="115"/>
      <c r="AL111" s="116"/>
      <c r="AM111" s="55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7"/>
      <c r="BE111" s="55"/>
      <c r="BF111" s="56"/>
      <c r="BG111" s="56"/>
      <c r="BH111" s="56"/>
      <c r="BI111" s="56"/>
      <c r="BJ111" s="57"/>
      <c r="BK111" s="55"/>
      <c r="BL111" s="56"/>
      <c r="BM111" s="56"/>
      <c r="BN111" s="56"/>
      <c r="BO111" s="56"/>
      <c r="BP111" s="56"/>
      <c r="BQ111" s="56"/>
      <c r="BR111" s="56"/>
      <c r="BS111" s="56"/>
      <c r="BT111" s="57"/>
      <c r="BU111" s="55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7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</row>
    <row r="112" spans="1:103" ht="8.25" customHeight="1" x14ac:dyDescent="0.45">
      <c r="A112" s="66"/>
      <c r="B112" s="62"/>
      <c r="C112" s="67"/>
      <c r="D112" s="105"/>
      <c r="E112" s="106"/>
      <c r="F112" s="106"/>
      <c r="G112" s="106"/>
      <c r="H112" s="106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106"/>
      <c r="W112" s="106"/>
      <c r="X112" s="106"/>
      <c r="Y112" s="106"/>
      <c r="Z112" s="106"/>
      <c r="AA112" s="106"/>
      <c r="AB112" s="106"/>
      <c r="AC112" s="107"/>
      <c r="AD112" s="46"/>
      <c r="AE112" s="47"/>
      <c r="AF112" s="47"/>
      <c r="AG112" s="47"/>
      <c r="AH112" s="48"/>
      <c r="AI112" s="114"/>
      <c r="AJ112" s="115"/>
      <c r="AK112" s="115"/>
      <c r="AL112" s="116"/>
      <c r="AM112" s="55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7"/>
      <c r="BE112" s="55"/>
      <c r="BF112" s="56"/>
      <c r="BG112" s="56"/>
      <c r="BH112" s="56"/>
      <c r="BI112" s="56"/>
      <c r="BJ112" s="57"/>
      <c r="BK112" s="55"/>
      <c r="BL112" s="56"/>
      <c r="BM112" s="56"/>
      <c r="BN112" s="56"/>
      <c r="BO112" s="56"/>
      <c r="BP112" s="56"/>
      <c r="BQ112" s="56"/>
      <c r="BR112" s="56"/>
      <c r="BS112" s="56"/>
      <c r="BT112" s="57"/>
      <c r="BU112" s="55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7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</row>
    <row r="113" spans="1:103" ht="8.25" customHeight="1" x14ac:dyDescent="0.45">
      <c r="A113" s="66"/>
      <c r="B113" s="62"/>
      <c r="C113" s="67"/>
      <c r="D113" s="105"/>
      <c r="E113" s="106"/>
      <c r="F113" s="106"/>
      <c r="G113" s="106"/>
      <c r="H113" s="106"/>
      <c r="I113" s="106"/>
      <c r="J113" s="106"/>
      <c r="K113" s="106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V113" s="106"/>
      <c r="W113" s="106"/>
      <c r="X113" s="106"/>
      <c r="Y113" s="106"/>
      <c r="Z113" s="106"/>
      <c r="AA113" s="106"/>
      <c r="AB113" s="106"/>
      <c r="AC113" s="107"/>
      <c r="AD113" s="46"/>
      <c r="AE113" s="47"/>
      <c r="AF113" s="47"/>
      <c r="AG113" s="47"/>
      <c r="AH113" s="48"/>
      <c r="AI113" s="114"/>
      <c r="AJ113" s="115"/>
      <c r="AK113" s="115"/>
      <c r="AL113" s="116"/>
      <c r="AM113" s="55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7"/>
      <c r="BE113" s="55"/>
      <c r="BF113" s="56"/>
      <c r="BG113" s="56"/>
      <c r="BH113" s="56"/>
      <c r="BI113" s="56"/>
      <c r="BJ113" s="57"/>
      <c r="BK113" s="55"/>
      <c r="BL113" s="56"/>
      <c r="BM113" s="56"/>
      <c r="BN113" s="56"/>
      <c r="BO113" s="56"/>
      <c r="BP113" s="56"/>
      <c r="BQ113" s="56"/>
      <c r="BR113" s="56"/>
      <c r="BS113" s="56"/>
      <c r="BT113" s="57"/>
      <c r="BU113" s="55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7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</row>
    <row r="114" spans="1:103" ht="8.25" customHeight="1" x14ac:dyDescent="0.45">
      <c r="A114" s="68"/>
      <c r="B114" s="69"/>
      <c r="C114" s="70"/>
      <c r="D114" s="108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10"/>
      <c r="AD114" s="49"/>
      <c r="AE114" s="50"/>
      <c r="AF114" s="50"/>
      <c r="AG114" s="50"/>
      <c r="AH114" s="51"/>
      <c r="AI114" s="117"/>
      <c r="AJ114" s="118"/>
      <c r="AK114" s="118"/>
      <c r="AL114" s="119"/>
      <c r="AM114" s="58"/>
      <c r="AN114" s="59"/>
      <c r="AO114" s="59"/>
      <c r="AP114" s="59"/>
      <c r="AQ114" s="59"/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59"/>
      <c r="BD114" s="60"/>
      <c r="BE114" s="58"/>
      <c r="BF114" s="59"/>
      <c r="BG114" s="59"/>
      <c r="BH114" s="59"/>
      <c r="BI114" s="59"/>
      <c r="BJ114" s="60"/>
      <c r="BK114" s="58"/>
      <c r="BL114" s="59"/>
      <c r="BM114" s="59"/>
      <c r="BN114" s="59"/>
      <c r="BO114" s="59"/>
      <c r="BP114" s="59"/>
      <c r="BQ114" s="59"/>
      <c r="BR114" s="59"/>
      <c r="BS114" s="59"/>
      <c r="BT114" s="60"/>
      <c r="BU114" s="58"/>
      <c r="BV114" s="59"/>
      <c r="BW114" s="59"/>
      <c r="BX114" s="59"/>
      <c r="BY114" s="59"/>
      <c r="BZ114" s="59"/>
      <c r="CA114" s="59"/>
      <c r="CB114" s="59"/>
      <c r="CC114" s="59"/>
      <c r="CD114" s="59"/>
      <c r="CE114" s="59"/>
      <c r="CF114" s="59"/>
      <c r="CG114" s="59"/>
      <c r="CH114" s="59"/>
      <c r="CI114" s="59"/>
      <c r="CJ114" s="59"/>
      <c r="CK114" s="59"/>
      <c r="CL114" s="59"/>
      <c r="CM114" s="60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</row>
    <row r="115" spans="1:103" ht="8.25" customHeight="1" x14ac:dyDescent="0.45">
      <c r="A115" s="63">
        <v>5</v>
      </c>
      <c r="B115" s="64"/>
      <c r="C115" s="65"/>
      <c r="D115" s="102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4"/>
      <c r="AD115" s="43">
        <v>0.2</v>
      </c>
      <c r="AE115" s="44"/>
      <c r="AF115" s="44"/>
      <c r="AG115" s="44"/>
      <c r="AH115" s="45"/>
      <c r="AI115" s="111" t="s">
        <v>5</v>
      </c>
      <c r="AJ115" s="112"/>
      <c r="AK115" s="112"/>
      <c r="AL115" s="113"/>
      <c r="AM115" s="129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4"/>
      <c r="BE115" s="184"/>
      <c r="BF115" s="53"/>
      <c r="BG115" s="53"/>
      <c r="BH115" s="53"/>
      <c r="BI115" s="53"/>
      <c r="BJ115" s="54"/>
      <c r="BK115" s="92">
        <f>BE115*AD115</f>
        <v>0</v>
      </c>
      <c r="BL115" s="53"/>
      <c r="BM115" s="53"/>
      <c r="BN115" s="53"/>
      <c r="BO115" s="53"/>
      <c r="BP115" s="53"/>
      <c r="BQ115" s="53"/>
      <c r="BR115" s="53"/>
      <c r="BS115" s="53"/>
      <c r="BT115" s="54"/>
      <c r="BU115" s="129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4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</row>
    <row r="116" spans="1:103" ht="8.25" customHeight="1" x14ac:dyDescent="0.45">
      <c r="A116" s="66"/>
      <c r="B116" s="62"/>
      <c r="C116" s="67"/>
      <c r="D116" s="105"/>
      <c r="E116" s="106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7"/>
      <c r="AD116" s="46"/>
      <c r="AE116" s="47"/>
      <c r="AF116" s="47"/>
      <c r="AG116" s="47"/>
      <c r="AH116" s="48"/>
      <c r="AI116" s="114"/>
      <c r="AJ116" s="115"/>
      <c r="AK116" s="115"/>
      <c r="AL116" s="116"/>
      <c r="AM116" s="55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7"/>
      <c r="BE116" s="55"/>
      <c r="BF116" s="56"/>
      <c r="BG116" s="56"/>
      <c r="BH116" s="56"/>
      <c r="BI116" s="56"/>
      <c r="BJ116" s="57"/>
      <c r="BK116" s="55"/>
      <c r="BL116" s="56"/>
      <c r="BM116" s="56"/>
      <c r="BN116" s="56"/>
      <c r="BO116" s="56"/>
      <c r="BP116" s="56"/>
      <c r="BQ116" s="56"/>
      <c r="BR116" s="56"/>
      <c r="BS116" s="56"/>
      <c r="BT116" s="57"/>
      <c r="BU116" s="55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7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</row>
    <row r="117" spans="1:103" ht="8.25" customHeight="1" x14ac:dyDescent="0.45">
      <c r="A117" s="66"/>
      <c r="B117" s="62"/>
      <c r="C117" s="67"/>
      <c r="D117" s="105"/>
      <c r="E117" s="106"/>
      <c r="F117" s="106"/>
      <c r="G117" s="106"/>
      <c r="H117" s="106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106"/>
      <c r="W117" s="106"/>
      <c r="X117" s="106"/>
      <c r="Y117" s="106"/>
      <c r="Z117" s="106"/>
      <c r="AA117" s="106"/>
      <c r="AB117" s="106"/>
      <c r="AC117" s="107"/>
      <c r="AD117" s="46"/>
      <c r="AE117" s="47"/>
      <c r="AF117" s="47"/>
      <c r="AG117" s="47"/>
      <c r="AH117" s="48"/>
      <c r="AI117" s="114"/>
      <c r="AJ117" s="115"/>
      <c r="AK117" s="115"/>
      <c r="AL117" s="116"/>
      <c r="AM117" s="55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7"/>
      <c r="BE117" s="55"/>
      <c r="BF117" s="56"/>
      <c r="BG117" s="56"/>
      <c r="BH117" s="56"/>
      <c r="BI117" s="56"/>
      <c r="BJ117" s="57"/>
      <c r="BK117" s="55"/>
      <c r="BL117" s="56"/>
      <c r="BM117" s="56"/>
      <c r="BN117" s="56"/>
      <c r="BO117" s="56"/>
      <c r="BP117" s="56"/>
      <c r="BQ117" s="56"/>
      <c r="BR117" s="56"/>
      <c r="BS117" s="56"/>
      <c r="BT117" s="57"/>
      <c r="BU117" s="55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7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</row>
    <row r="118" spans="1:103" ht="8.25" customHeight="1" x14ac:dyDescent="0.45">
      <c r="A118" s="66"/>
      <c r="B118" s="62"/>
      <c r="C118" s="67"/>
      <c r="D118" s="105"/>
      <c r="E118" s="106"/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06"/>
      <c r="Y118" s="106"/>
      <c r="Z118" s="106"/>
      <c r="AA118" s="106"/>
      <c r="AB118" s="106"/>
      <c r="AC118" s="107"/>
      <c r="AD118" s="46"/>
      <c r="AE118" s="47"/>
      <c r="AF118" s="47"/>
      <c r="AG118" s="47"/>
      <c r="AH118" s="48"/>
      <c r="AI118" s="114"/>
      <c r="AJ118" s="115"/>
      <c r="AK118" s="115"/>
      <c r="AL118" s="116"/>
      <c r="AM118" s="55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7"/>
      <c r="BE118" s="55"/>
      <c r="BF118" s="56"/>
      <c r="BG118" s="56"/>
      <c r="BH118" s="56"/>
      <c r="BI118" s="56"/>
      <c r="BJ118" s="57"/>
      <c r="BK118" s="55"/>
      <c r="BL118" s="56"/>
      <c r="BM118" s="56"/>
      <c r="BN118" s="56"/>
      <c r="BO118" s="56"/>
      <c r="BP118" s="56"/>
      <c r="BQ118" s="56"/>
      <c r="BR118" s="56"/>
      <c r="BS118" s="56"/>
      <c r="BT118" s="57"/>
      <c r="BU118" s="55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7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</row>
    <row r="119" spans="1:103" ht="8.25" customHeight="1" x14ac:dyDescent="0.45">
      <c r="A119" s="68"/>
      <c r="B119" s="69"/>
      <c r="C119" s="70"/>
      <c r="D119" s="108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10"/>
      <c r="AD119" s="49"/>
      <c r="AE119" s="50"/>
      <c r="AF119" s="50"/>
      <c r="AG119" s="50"/>
      <c r="AH119" s="51"/>
      <c r="AI119" s="117"/>
      <c r="AJ119" s="118"/>
      <c r="AK119" s="118"/>
      <c r="AL119" s="119"/>
      <c r="AM119" s="58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60"/>
      <c r="BE119" s="58"/>
      <c r="BF119" s="59"/>
      <c r="BG119" s="59"/>
      <c r="BH119" s="59"/>
      <c r="BI119" s="59"/>
      <c r="BJ119" s="60"/>
      <c r="BK119" s="58"/>
      <c r="BL119" s="59"/>
      <c r="BM119" s="59"/>
      <c r="BN119" s="59"/>
      <c r="BO119" s="59"/>
      <c r="BP119" s="59"/>
      <c r="BQ119" s="59"/>
      <c r="BR119" s="59"/>
      <c r="BS119" s="59"/>
      <c r="BT119" s="60"/>
      <c r="BU119" s="58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60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</row>
    <row r="120" spans="1:103" ht="8.25" customHeight="1" x14ac:dyDescent="0.45">
      <c r="A120" s="63">
        <v>6</v>
      </c>
      <c r="B120" s="64"/>
      <c r="C120" s="65"/>
      <c r="D120" s="184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4"/>
      <c r="AD120" s="43"/>
      <c r="AE120" s="44"/>
      <c r="AF120" s="44"/>
      <c r="AG120" s="44"/>
      <c r="AH120" s="45"/>
      <c r="AI120" s="184"/>
      <c r="AJ120" s="53"/>
      <c r="AK120" s="53"/>
      <c r="AL120" s="54"/>
      <c r="AM120" s="129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4"/>
      <c r="BE120" s="184"/>
      <c r="BF120" s="53"/>
      <c r="BG120" s="53"/>
      <c r="BH120" s="53"/>
      <c r="BI120" s="53"/>
      <c r="BJ120" s="54"/>
      <c r="BK120" s="92">
        <f>BE120*AD120</f>
        <v>0</v>
      </c>
      <c r="BL120" s="53"/>
      <c r="BM120" s="53"/>
      <c r="BN120" s="53"/>
      <c r="BO120" s="53"/>
      <c r="BP120" s="53"/>
      <c r="BQ120" s="53"/>
      <c r="BR120" s="53"/>
      <c r="BS120" s="53"/>
      <c r="BT120" s="54"/>
      <c r="BU120" s="129"/>
      <c r="BV120" s="53"/>
      <c r="BW120" s="53"/>
      <c r="BX120" s="53"/>
      <c r="BY120" s="53"/>
      <c r="BZ120" s="53"/>
      <c r="CA120" s="53"/>
      <c r="CB120" s="53"/>
      <c r="CC120" s="53"/>
      <c r="CD120" s="53"/>
      <c r="CE120" s="53"/>
      <c r="CF120" s="53"/>
      <c r="CG120" s="53"/>
      <c r="CH120" s="53"/>
      <c r="CI120" s="53"/>
      <c r="CJ120" s="53"/>
      <c r="CK120" s="53"/>
      <c r="CL120" s="53"/>
      <c r="CM120" s="54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</row>
    <row r="121" spans="1:103" ht="8.25" customHeight="1" x14ac:dyDescent="0.45">
      <c r="A121" s="66"/>
      <c r="B121" s="62"/>
      <c r="C121" s="67"/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7"/>
      <c r="AD121" s="46"/>
      <c r="AE121" s="47"/>
      <c r="AF121" s="47"/>
      <c r="AG121" s="47"/>
      <c r="AH121" s="48"/>
      <c r="AI121" s="55"/>
      <c r="AJ121" s="56"/>
      <c r="AK121" s="56"/>
      <c r="AL121" s="57"/>
      <c r="AM121" s="55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6"/>
      <c r="BD121" s="57"/>
      <c r="BE121" s="55"/>
      <c r="BF121" s="56"/>
      <c r="BG121" s="56"/>
      <c r="BH121" s="56"/>
      <c r="BI121" s="56"/>
      <c r="BJ121" s="57"/>
      <c r="BK121" s="55"/>
      <c r="BL121" s="56"/>
      <c r="BM121" s="56"/>
      <c r="BN121" s="56"/>
      <c r="BO121" s="56"/>
      <c r="BP121" s="56"/>
      <c r="BQ121" s="56"/>
      <c r="BR121" s="56"/>
      <c r="BS121" s="56"/>
      <c r="BT121" s="57"/>
      <c r="BU121" s="55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56"/>
      <c r="CM121" s="57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</row>
    <row r="122" spans="1:103" ht="8.25" customHeight="1" x14ac:dyDescent="0.45">
      <c r="A122" s="66"/>
      <c r="B122" s="62"/>
      <c r="C122" s="67"/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7"/>
      <c r="AD122" s="46"/>
      <c r="AE122" s="47"/>
      <c r="AF122" s="47"/>
      <c r="AG122" s="47"/>
      <c r="AH122" s="48"/>
      <c r="AI122" s="55"/>
      <c r="AJ122" s="56"/>
      <c r="AK122" s="56"/>
      <c r="AL122" s="57"/>
      <c r="AM122" s="55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7"/>
      <c r="BE122" s="55"/>
      <c r="BF122" s="56"/>
      <c r="BG122" s="56"/>
      <c r="BH122" s="56"/>
      <c r="BI122" s="56"/>
      <c r="BJ122" s="57"/>
      <c r="BK122" s="55"/>
      <c r="BL122" s="56"/>
      <c r="BM122" s="56"/>
      <c r="BN122" s="56"/>
      <c r="BO122" s="56"/>
      <c r="BP122" s="56"/>
      <c r="BQ122" s="56"/>
      <c r="BR122" s="56"/>
      <c r="BS122" s="56"/>
      <c r="BT122" s="57"/>
      <c r="BU122" s="55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7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</row>
    <row r="123" spans="1:103" ht="8.25" customHeight="1" x14ac:dyDescent="0.45">
      <c r="A123" s="66"/>
      <c r="B123" s="62"/>
      <c r="C123" s="67"/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7"/>
      <c r="AD123" s="46"/>
      <c r="AE123" s="47"/>
      <c r="AF123" s="47"/>
      <c r="AG123" s="47"/>
      <c r="AH123" s="48"/>
      <c r="AI123" s="55"/>
      <c r="AJ123" s="56"/>
      <c r="AK123" s="56"/>
      <c r="AL123" s="57"/>
      <c r="AM123" s="55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7"/>
      <c r="BE123" s="55"/>
      <c r="BF123" s="56"/>
      <c r="BG123" s="56"/>
      <c r="BH123" s="56"/>
      <c r="BI123" s="56"/>
      <c r="BJ123" s="57"/>
      <c r="BK123" s="55"/>
      <c r="BL123" s="56"/>
      <c r="BM123" s="56"/>
      <c r="BN123" s="56"/>
      <c r="BO123" s="56"/>
      <c r="BP123" s="56"/>
      <c r="BQ123" s="56"/>
      <c r="BR123" s="56"/>
      <c r="BS123" s="56"/>
      <c r="BT123" s="57"/>
      <c r="BU123" s="55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7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</row>
    <row r="124" spans="1:103" ht="8.25" customHeight="1" x14ac:dyDescent="0.45">
      <c r="A124" s="68"/>
      <c r="B124" s="69"/>
      <c r="C124" s="70"/>
      <c r="D124" s="58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60"/>
      <c r="AD124" s="49"/>
      <c r="AE124" s="50"/>
      <c r="AF124" s="50"/>
      <c r="AG124" s="50"/>
      <c r="AH124" s="51"/>
      <c r="AI124" s="58"/>
      <c r="AJ124" s="59"/>
      <c r="AK124" s="59"/>
      <c r="AL124" s="60"/>
      <c r="AM124" s="58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59"/>
      <c r="BD124" s="60"/>
      <c r="BE124" s="58"/>
      <c r="BF124" s="59"/>
      <c r="BG124" s="59"/>
      <c r="BH124" s="59"/>
      <c r="BI124" s="59"/>
      <c r="BJ124" s="60"/>
      <c r="BK124" s="58"/>
      <c r="BL124" s="59"/>
      <c r="BM124" s="59"/>
      <c r="BN124" s="59"/>
      <c r="BO124" s="59"/>
      <c r="BP124" s="59"/>
      <c r="BQ124" s="59"/>
      <c r="BR124" s="59"/>
      <c r="BS124" s="59"/>
      <c r="BT124" s="60"/>
      <c r="BU124" s="58"/>
      <c r="BV124" s="59"/>
      <c r="BW124" s="59"/>
      <c r="BX124" s="59"/>
      <c r="BY124" s="59"/>
      <c r="BZ124" s="59"/>
      <c r="CA124" s="59"/>
      <c r="CB124" s="59"/>
      <c r="CC124" s="59"/>
      <c r="CD124" s="59"/>
      <c r="CE124" s="59"/>
      <c r="CF124" s="59"/>
      <c r="CG124" s="59"/>
      <c r="CH124" s="59"/>
      <c r="CI124" s="59"/>
      <c r="CJ124" s="59"/>
      <c r="CK124" s="59"/>
      <c r="CL124" s="59"/>
      <c r="CM124" s="60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</row>
    <row r="125" spans="1:103" ht="8.25" customHeight="1" x14ac:dyDescent="0.45">
      <c r="A125" s="1"/>
      <c r="B125" s="1"/>
      <c r="C125" s="1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6"/>
      <c r="T125" s="36"/>
      <c r="U125" s="36"/>
      <c r="V125" s="36"/>
      <c r="W125" s="36"/>
      <c r="X125" s="39"/>
      <c r="Y125" s="39"/>
      <c r="Z125" s="39"/>
      <c r="AA125" s="39"/>
      <c r="AB125" s="36"/>
      <c r="AC125" s="36"/>
      <c r="AD125" s="52">
        <f>SUM(AD95:AH124)</f>
        <v>1</v>
      </c>
      <c r="AE125" s="53"/>
      <c r="AF125" s="53"/>
      <c r="AG125" s="53"/>
      <c r="AH125" s="54"/>
      <c r="AI125" s="36"/>
      <c r="AJ125" s="36"/>
      <c r="AK125" s="36"/>
      <c r="AL125" s="36"/>
      <c r="AM125" s="92" t="s">
        <v>29</v>
      </c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  <c r="BB125" s="53"/>
      <c r="BC125" s="53"/>
      <c r="BD125" s="53"/>
      <c r="BE125" s="53"/>
      <c r="BF125" s="53"/>
      <c r="BG125" s="53"/>
      <c r="BH125" s="53"/>
      <c r="BI125" s="53"/>
      <c r="BJ125" s="54"/>
      <c r="BK125" s="140">
        <f>SUM(BK95:BT124)</f>
        <v>0</v>
      </c>
      <c r="BL125" s="53"/>
      <c r="BM125" s="53"/>
      <c r="BN125" s="53"/>
      <c r="BO125" s="53"/>
      <c r="BP125" s="53"/>
      <c r="BQ125" s="53"/>
      <c r="BR125" s="53"/>
      <c r="BS125" s="53"/>
      <c r="BT125" s="54"/>
      <c r="BU125" s="40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</row>
    <row r="126" spans="1:103" ht="8.25" customHeight="1" x14ac:dyDescent="0.45">
      <c r="A126" s="1"/>
      <c r="B126" s="1"/>
      <c r="C126" s="1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6"/>
      <c r="T126" s="36"/>
      <c r="U126" s="36"/>
      <c r="V126" s="36"/>
      <c r="W126" s="36"/>
      <c r="X126" s="39"/>
      <c r="Y126" s="39"/>
      <c r="Z126" s="39"/>
      <c r="AA126" s="39"/>
      <c r="AB126" s="36"/>
      <c r="AC126" s="36"/>
      <c r="AD126" s="55"/>
      <c r="AE126" s="56"/>
      <c r="AF126" s="56"/>
      <c r="AG126" s="56"/>
      <c r="AH126" s="57"/>
      <c r="AI126" s="36"/>
      <c r="AJ126" s="36"/>
      <c r="AK126" s="36"/>
      <c r="AL126" s="36"/>
      <c r="AM126" s="55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7"/>
      <c r="BK126" s="55"/>
      <c r="BL126" s="56"/>
      <c r="BM126" s="56"/>
      <c r="BN126" s="56"/>
      <c r="BO126" s="56"/>
      <c r="BP126" s="56"/>
      <c r="BQ126" s="56"/>
      <c r="BR126" s="56"/>
      <c r="BS126" s="56"/>
      <c r="BT126" s="57"/>
      <c r="BU126" s="40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</row>
    <row r="127" spans="1:103" ht="8.25" customHeight="1" x14ac:dyDescent="0.45">
      <c r="A127" s="1"/>
      <c r="B127" s="1"/>
      <c r="C127" s="1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6"/>
      <c r="T127" s="36"/>
      <c r="U127" s="36"/>
      <c r="V127" s="36"/>
      <c r="W127" s="36"/>
      <c r="X127" s="39"/>
      <c r="Y127" s="39"/>
      <c r="Z127" s="39"/>
      <c r="AA127" s="39"/>
      <c r="AB127" s="36"/>
      <c r="AC127" s="36"/>
      <c r="AD127" s="55"/>
      <c r="AE127" s="56"/>
      <c r="AF127" s="56"/>
      <c r="AG127" s="56"/>
      <c r="AH127" s="57"/>
      <c r="AI127" s="36"/>
      <c r="AJ127" s="36"/>
      <c r="AK127" s="36"/>
      <c r="AL127" s="36"/>
      <c r="AM127" s="55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7"/>
      <c r="BK127" s="55"/>
      <c r="BL127" s="56"/>
      <c r="BM127" s="56"/>
      <c r="BN127" s="56"/>
      <c r="BO127" s="56"/>
      <c r="BP127" s="56"/>
      <c r="BQ127" s="56"/>
      <c r="BR127" s="56"/>
      <c r="BS127" s="56"/>
      <c r="BT127" s="57"/>
      <c r="BU127" s="40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</row>
    <row r="128" spans="1:103" ht="8.25" customHeight="1" x14ac:dyDescent="0.45">
      <c r="A128" s="1"/>
      <c r="B128" s="1"/>
      <c r="C128" s="1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6"/>
      <c r="T128" s="36"/>
      <c r="U128" s="36"/>
      <c r="V128" s="36"/>
      <c r="W128" s="36"/>
      <c r="X128" s="39"/>
      <c r="Y128" s="39"/>
      <c r="Z128" s="39"/>
      <c r="AA128" s="39"/>
      <c r="AB128" s="36"/>
      <c r="AC128" s="36"/>
      <c r="AD128" s="58"/>
      <c r="AE128" s="59"/>
      <c r="AF128" s="59"/>
      <c r="AG128" s="59"/>
      <c r="AH128" s="60"/>
      <c r="AI128" s="36"/>
      <c r="AJ128" s="36"/>
      <c r="AK128" s="36"/>
      <c r="AL128" s="36"/>
      <c r="AM128" s="58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  <c r="BE128" s="59"/>
      <c r="BF128" s="59"/>
      <c r="BG128" s="59"/>
      <c r="BH128" s="59"/>
      <c r="BI128" s="59"/>
      <c r="BJ128" s="60"/>
      <c r="BK128" s="58"/>
      <c r="BL128" s="59"/>
      <c r="BM128" s="59"/>
      <c r="BN128" s="59"/>
      <c r="BO128" s="59"/>
      <c r="BP128" s="59"/>
      <c r="BQ128" s="59"/>
      <c r="BR128" s="59"/>
      <c r="BS128" s="59"/>
      <c r="BT128" s="60"/>
      <c r="BU128" s="40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</row>
    <row r="129" spans="1:103" ht="8.25" customHeight="1" x14ac:dyDescent="0.45">
      <c r="A129" s="1"/>
      <c r="B129" s="1"/>
      <c r="C129" s="1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1"/>
      <c r="T129" s="1"/>
      <c r="U129" s="1"/>
      <c r="V129" s="1"/>
      <c r="W129" s="1"/>
      <c r="X129" s="3"/>
      <c r="Y129" s="3"/>
      <c r="Z129" s="3"/>
      <c r="AA129" s="3"/>
      <c r="AB129" s="1"/>
      <c r="AC129" s="1"/>
      <c r="AD129" s="4"/>
      <c r="AE129" s="4"/>
      <c r="AF129" s="4"/>
      <c r="AG129" s="4"/>
      <c r="AH129" s="4"/>
      <c r="AI129" s="1"/>
      <c r="AJ129" s="1"/>
      <c r="AK129" s="1"/>
      <c r="AL129" s="1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6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</row>
    <row r="130" spans="1:103" ht="8.25" customHeight="1" x14ac:dyDescent="0.45">
      <c r="A130" s="1"/>
      <c r="B130" s="1"/>
      <c r="C130" s="1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1"/>
      <c r="T130" s="1"/>
      <c r="U130" s="1"/>
      <c r="V130" s="1"/>
      <c r="W130" s="1"/>
      <c r="X130" s="3"/>
      <c r="Y130" s="3"/>
      <c r="Z130" s="3"/>
      <c r="AA130" s="3"/>
      <c r="AB130" s="1"/>
      <c r="AC130" s="1"/>
      <c r="AD130" s="4"/>
      <c r="AE130" s="4"/>
      <c r="AF130" s="4"/>
      <c r="AG130" s="4"/>
      <c r="AH130" s="4"/>
      <c r="AI130" s="1"/>
      <c r="AJ130" s="1"/>
      <c r="AK130" s="1"/>
      <c r="AL130" s="1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6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</row>
    <row r="131" spans="1:103" ht="8.25" customHeight="1" x14ac:dyDescent="0.45">
      <c r="A131" s="1"/>
      <c r="B131" s="1"/>
      <c r="C131" s="1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1"/>
      <c r="T131" s="1"/>
      <c r="U131" s="1"/>
      <c r="V131" s="1"/>
      <c r="W131" s="1"/>
      <c r="X131" s="3"/>
      <c r="Y131" s="3"/>
      <c r="Z131" s="3"/>
      <c r="AA131" s="3"/>
      <c r="AB131" s="1"/>
      <c r="AC131" s="1"/>
      <c r="AD131" s="4"/>
      <c r="AE131" s="4"/>
      <c r="AF131" s="4"/>
      <c r="AG131" s="4"/>
      <c r="AH131" s="4"/>
      <c r="AI131" s="1"/>
      <c r="AJ131" s="1"/>
      <c r="AK131" s="1"/>
      <c r="AL131" s="1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6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</row>
    <row r="132" spans="1:103" ht="8.25" customHeight="1" x14ac:dyDescent="0.45">
      <c r="A132" s="1"/>
      <c r="B132" s="1"/>
      <c r="C132" s="1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1"/>
      <c r="T132" s="1"/>
      <c r="U132" s="1"/>
      <c r="V132" s="1"/>
      <c r="W132" s="1"/>
      <c r="X132" s="3"/>
      <c r="Y132" s="3"/>
      <c r="Z132" s="3"/>
      <c r="AA132" s="3"/>
      <c r="AB132" s="1"/>
      <c r="AC132" s="1"/>
      <c r="AD132" s="4"/>
      <c r="AE132" s="4"/>
      <c r="AF132" s="4"/>
      <c r="AG132" s="4"/>
      <c r="AH132" s="4"/>
      <c r="AI132" s="1"/>
      <c r="AJ132" s="1"/>
      <c r="AK132" s="1"/>
      <c r="AL132" s="1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6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</row>
    <row r="133" spans="1:103" ht="8.25" customHeight="1" x14ac:dyDescent="0.45">
      <c r="A133" s="1"/>
      <c r="B133" s="1"/>
      <c r="C133" s="1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1"/>
      <c r="T133" s="1"/>
      <c r="U133" s="1"/>
      <c r="V133" s="1"/>
      <c r="W133" s="1"/>
      <c r="X133" s="3"/>
      <c r="Y133" s="3"/>
      <c r="Z133" s="3"/>
      <c r="AA133" s="3"/>
      <c r="AB133" s="1"/>
      <c r="AC133" s="1"/>
      <c r="AD133" s="4"/>
      <c r="AE133" s="4"/>
      <c r="AF133" s="4"/>
      <c r="AG133" s="4"/>
      <c r="AH133" s="4"/>
      <c r="AI133" s="1"/>
      <c r="AJ133" s="1"/>
      <c r="AK133" s="1"/>
      <c r="AL133" s="1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6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</row>
    <row r="134" spans="1:103" ht="8.25" customHeight="1" x14ac:dyDescent="0.45">
      <c r="A134" s="1"/>
      <c r="B134" s="1"/>
      <c r="C134" s="1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1"/>
      <c r="T134" s="1"/>
      <c r="U134" s="1"/>
      <c r="V134" s="1"/>
      <c r="W134" s="1"/>
      <c r="X134" s="3"/>
      <c r="Y134" s="3"/>
      <c r="Z134" s="3"/>
      <c r="AA134" s="3"/>
      <c r="AB134" s="1"/>
      <c r="AC134" s="1"/>
      <c r="AD134" s="4"/>
      <c r="AE134" s="4"/>
      <c r="AF134" s="4"/>
      <c r="AG134" s="4"/>
      <c r="AH134" s="4"/>
      <c r="AI134" s="1"/>
      <c r="AJ134" s="1"/>
      <c r="AK134" s="1"/>
      <c r="AL134" s="1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6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</row>
    <row r="135" spans="1:103" ht="8.25" customHeight="1" x14ac:dyDescent="0.45">
      <c r="A135" s="1"/>
      <c r="B135" s="1"/>
      <c r="C135" s="1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1"/>
      <c r="T135" s="1"/>
      <c r="U135" s="1"/>
      <c r="V135" s="1"/>
      <c r="W135" s="1"/>
      <c r="X135" s="3"/>
      <c r="Y135" s="3"/>
      <c r="Z135" s="3"/>
      <c r="AA135" s="3"/>
      <c r="AB135" s="1"/>
      <c r="AC135" s="1"/>
      <c r="AD135" s="4"/>
      <c r="AE135" s="4"/>
      <c r="AF135" s="4"/>
      <c r="AG135" s="4"/>
      <c r="AH135" s="4"/>
      <c r="AI135" s="1"/>
      <c r="AJ135" s="1"/>
      <c r="AK135" s="1"/>
      <c r="AL135" s="1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6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</row>
    <row r="136" spans="1:103" ht="8.25" customHeight="1" x14ac:dyDescent="0.45">
      <c r="A136" s="1"/>
      <c r="B136" s="1"/>
      <c r="C136" s="1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1"/>
      <c r="T136" s="1"/>
      <c r="U136" s="1"/>
      <c r="V136" s="1"/>
      <c r="W136" s="1"/>
      <c r="X136" s="3"/>
      <c r="Y136" s="3"/>
      <c r="Z136" s="3"/>
      <c r="AA136" s="3"/>
      <c r="AB136" s="1"/>
      <c r="AC136" s="1"/>
      <c r="AD136" s="4"/>
      <c r="AE136" s="4"/>
      <c r="AF136" s="4"/>
      <c r="AG136" s="4"/>
      <c r="AH136" s="4"/>
      <c r="AI136" s="1"/>
      <c r="AJ136" s="1"/>
      <c r="AK136" s="1"/>
      <c r="AL136" s="1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6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</row>
    <row r="137" spans="1:103" ht="8.25" customHeight="1" x14ac:dyDescent="0.45">
      <c r="A137" s="1"/>
      <c r="B137" s="1"/>
      <c r="C137" s="1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1"/>
      <c r="T137" s="1"/>
      <c r="U137" s="1"/>
      <c r="V137" s="1"/>
      <c r="W137" s="1"/>
      <c r="X137" s="3"/>
      <c r="Y137" s="3"/>
      <c r="Z137" s="3"/>
      <c r="AA137" s="3"/>
      <c r="AB137" s="1"/>
      <c r="AC137" s="1"/>
      <c r="AD137" s="4"/>
      <c r="AE137" s="4"/>
      <c r="AF137" s="4"/>
      <c r="AG137" s="4"/>
      <c r="AH137" s="4"/>
      <c r="AI137" s="1"/>
      <c r="AJ137" s="1"/>
      <c r="AK137" s="1"/>
      <c r="AL137" s="1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6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</row>
    <row r="138" spans="1:103" ht="8.25" customHeight="1" x14ac:dyDescent="0.45">
      <c r="A138" s="1"/>
      <c r="B138" s="1"/>
      <c r="C138" s="1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1"/>
      <c r="T138" s="1"/>
      <c r="U138" s="1"/>
      <c r="V138" s="1"/>
      <c r="W138" s="1"/>
      <c r="X138" s="3"/>
      <c r="Y138" s="3"/>
      <c r="Z138" s="3"/>
      <c r="AA138" s="3"/>
      <c r="AB138" s="1"/>
      <c r="AC138" s="1"/>
      <c r="AD138" s="4"/>
      <c r="AE138" s="4"/>
      <c r="AF138" s="4"/>
      <c r="AG138" s="4"/>
      <c r="AH138" s="4"/>
      <c r="AI138" s="1"/>
      <c r="AJ138" s="1"/>
      <c r="AK138" s="1"/>
      <c r="AL138" s="1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6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</row>
    <row r="139" spans="1:103" ht="8.25" customHeight="1" x14ac:dyDescent="0.45">
      <c r="A139" s="1"/>
      <c r="B139" s="1"/>
      <c r="C139" s="1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1"/>
      <c r="T139" s="1"/>
      <c r="U139" s="1"/>
      <c r="V139" s="1"/>
      <c r="W139" s="1"/>
      <c r="X139" s="3"/>
      <c r="Y139" s="3"/>
      <c r="Z139" s="3"/>
      <c r="AA139" s="3"/>
      <c r="AB139" s="1"/>
      <c r="AC139" s="1"/>
      <c r="AD139" s="4"/>
      <c r="AE139" s="4"/>
      <c r="AF139" s="4"/>
      <c r="AG139" s="4"/>
      <c r="AH139" s="4"/>
      <c r="AI139" s="1"/>
      <c r="AJ139" s="1"/>
      <c r="AK139" s="1"/>
      <c r="AL139" s="1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6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</row>
    <row r="140" spans="1:103" ht="8.25" customHeight="1" x14ac:dyDescent="0.45">
      <c r="A140" s="1"/>
      <c r="B140" s="1"/>
      <c r="C140" s="1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1"/>
      <c r="T140" s="1"/>
      <c r="U140" s="1"/>
      <c r="V140" s="1"/>
      <c r="W140" s="1"/>
      <c r="X140" s="3"/>
      <c r="Y140" s="3"/>
      <c r="Z140" s="3"/>
      <c r="AA140" s="3"/>
      <c r="AB140" s="1"/>
      <c r="AC140" s="1"/>
      <c r="AD140" s="4"/>
      <c r="AE140" s="4"/>
      <c r="AF140" s="4"/>
      <c r="AG140" s="4"/>
      <c r="AH140" s="4"/>
      <c r="AI140" s="1"/>
      <c r="AJ140" s="1"/>
      <c r="AK140" s="1"/>
      <c r="AL140" s="1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6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</row>
    <row r="141" spans="1:103" ht="8.25" customHeight="1" x14ac:dyDescent="0.45">
      <c r="A141" s="1"/>
      <c r="B141" s="1"/>
      <c r="C141" s="1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1"/>
      <c r="T141" s="1"/>
      <c r="U141" s="1"/>
      <c r="V141" s="1"/>
      <c r="W141" s="1"/>
      <c r="X141" s="3"/>
      <c r="Y141" s="3"/>
      <c r="Z141" s="3"/>
      <c r="AA141" s="3"/>
      <c r="AB141" s="1"/>
      <c r="AC141" s="1"/>
      <c r="AD141" s="4"/>
      <c r="AE141" s="4"/>
      <c r="AF141" s="4"/>
      <c r="AG141" s="4"/>
      <c r="AH141" s="4"/>
      <c r="AI141" s="1"/>
      <c r="AJ141" s="1"/>
      <c r="AK141" s="1"/>
      <c r="AL141" s="1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6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</row>
    <row r="142" spans="1:103" ht="8.25" customHeight="1" x14ac:dyDescent="0.45">
      <c r="A142" s="1"/>
      <c r="B142" s="1"/>
      <c r="C142" s="1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1"/>
      <c r="T142" s="1"/>
      <c r="U142" s="1"/>
      <c r="V142" s="1"/>
      <c r="W142" s="1"/>
      <c r="X142" s="3"/>
      <c r="Y142" s="3"/>
      <c r="Z142" s="3"/>
      <c r="AA142" s="3"/>
      <c r="AB142" s="1"/>
      <c r="AC142" s="1"/>
      <c r="AD142" s="4"/>
      <c r="AE142" s="4"/>
      <c r="AF142" s="4"/>
      <c r="AG142" s="4"/>
      <c r="AH142" s="4"/>
      <c r="AI142" s="1"/>
      <c r="AJ142" s="1"/>
      <c r="AK142" s="1"/>
      <c r="AL142" s="1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6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</row>
    <row r="143" spans="1:103" ht="8.25" customHeight="1" x14ac:dyDescent="0.45">
      <c r="A143" s="1"/>
      <c r="B143" s="1"/>
      <c r="C143" s="1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1"/>
      <c r="T143" s="1"/>
      <c r="U143" s="1"/>
      <c r="V143" s="1"/>
      <c r="W143" s="1"/>
      <c r="X143" s="3"/>
      <c r="Y143" s="3"/>
      <c r="Z143" s="3"/>
      <c r="AA143" s="3"/>
      <c r="AB143" s="1"/>
      <c r="AC143" s="1"/>
      <c r="AD143" s="4"/>
      <c r="AE143" s="4"/>
      <c r="AF143" s="4"/>
      <c r="AG143" s="4"/>
      <c r="AH143" s="4"/>
      <c r="AI143" s="1"/>
      <c r="AJ143" s="1"/>
      <c r="AK143" s="1"/>
      <c r="AL143" s="1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6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</row>
    <row r="144" spans="1:103" ht="8.25" customHeight="1" x14ac:dyDescent="0.45">
      <c r="A144" s="1"/>
      <c r="B144" s="1"/>
      <c r="C144" s="1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1"/>
      <c r="T144" s="1"/>
      <c r="U144" s="1"/>
      <c r="V144" s="1"/>
      <c r="W144" s="1"/>
      <c r="X144" s="3"/>
      <c r="Y144" s="3"/>
      <c r="Z144" s="3"/>
      <c r="AA144" s="3"/>
      <c r="AB144" s="1"/>
      <c r="AC144" s="1"/>
      <c r="AD144" s="4"/>
      <c r="AE144" s="4"/>
      <c r="AF144" s="4"/>
      <c r="AG144" s="4"/>
      <c r="AH144" s="4"/>
      <c r="AI144" s="1"/>
      <c r="AJ144" s="1"/>
      <c r="AK144" s="1"/>
      <c r="AL144" s="1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6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</row>
    <row r="145" spans="1:103" ht="8.25" customHeight="1" x14ac:dyDescent="0.45">
      <c r="A145" s="1"/>
      <c r="B145" s="1"/>
      <c r="C145" s="1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1"/>
      <c r="T145" s="1"/>
      <c r="U145" s="1"/>
      <c r="V145" s="1"/>
      <c r="W145" s="1"/>
      <c r="X145" s="3"/>
      <c r="Y145" s="3"/>
      <c r="Z145" s="3"/>
      <c r="AA145" s="3"/>
      <c r="AB145" s="1"/>
      <c r="AC145" s="1"/>
      <c r="AD145" s="4"/>
      <c r="AE145" s="4"/>
      <c r="AF145" s="4"/>
      <c r="AG145" s="4"/>
      <c r="AH145" s="4"/>
      <c r="AI145" s="1"/>
      <c r="AJ145" s="1"/>
      <c r="AK145" s="1"/>
      <c r="AL145" s="1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6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</row>
    <row r="146" spans="1:103" ht="8.25" customHeight="1" x14ac:dyDescent="0.45">
      <c r="A146" s="1"/>
      <c r="B146" s="1"/>
      <c r="C146" s="1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1"/>
      <c r="T146" s="1"/>
      <c r="U146" s="1"/>
      <c r="V146" s="1"/>
      <c r="W146" s="1"/>
      <c r="X146" s="3"/>
      <c r="Y146" s="3"/>
      <c r="Z146" s="3"/>
      <c r="AA146" s="3"/>
      <c r="AB146" s="1"/>
      <c r="AC146" s="1"/>
      <c r="AD146" s="4"/>
      <c r="AE146" s="4"/>
      <c r="AF146" s="4"/>
      <c r="AG146" s="4"/>
      <c r="AH146" s="4"/>
      <c r="AI146" s="1"/>
      <c r="AJ146" s="1"/>
      <c r="AK146" s="1"/>
      <c r="AL146" s="1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6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</row>
    <row r="147" spans="1:103" ht="8.25" customHeight="1" x14ac:dyDescent="0.45">
      <c r="A147" s="1"/>
      <c r="B147" s="1"/>
      <c r="C147" s="1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1"/>
      <c r="T147" s="1"/>
      <c r="U147" s="1"/>
      <c r="V147" s="1"/>
      <c r="W147" s="1"/>
      <c r="X147" s="3"/>
      <c r="Y147" s="3"/>
      <c r="Z147" s="3"/>
      <c r="AA147" s="3"/>
      <c r="AB147" s="1"/>
      <c r="AC147" s="1"/>
      <c r="AD147" s="4"/>
      <c r="AE147" s="4"/>
      <c r="AF147" s="4"/>
      <c r="AG147" s="4"/>
      <c r="AH147" s="4"/>
      <c r="AI147" s="1"/>
      <c r="AJ147" s="1"/>
      <c r="AK147" s="1"/>
      <c r="AL147" s="1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6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</row>
    <row r="148" spans="1:103" ht="8.25" customHeight="1" x14ac:dyDescent="0.45">
      <c r="A148" s="1"/>
      <c r="B148" s="1"/>
      <c r="C148" s="1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1"/>
      <c r="T148" s="1"/>
      <c r="U148" s="1"/>
      <c r="V148" s="1"/>
      <c r="W148" s="1"/>
      <c r="X148" s="3"/>
      <c r="Y148" s="3"/>
      <c r="Z148" s="3"/>
      <c r="AA148" s="3"/>
      <c r="AB148" s="1"/>
      <c r="AC148" s="1"/>
      <c r="AD148" s="4"/>
      <c r="AE148" s="4"/>
      <c r="AF148" s="4"/>
      <c r="AG148" s="4"/>
      <c r="AH148" s="4"/>
      <c r="AI148" s="1"/>
      <c r="AJ148" s="1"/>
      <c r="AK148" s="1"/>
      <c r="AL148" s="1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6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</row>
    <row r="149" spans="1:103" ht="8.25" customHeight="1" x14ac:dyDescent="0.45">
      <c r="A149" s="1"/>
      <c r="B149" s="61" t="s">
        <v>30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3"/>
      <c r="Y149" s="3"/>
      <c r="Z149" s="3"/>
      <c r="AA149" s="3"/>
      <c r="AB149" s="1"/>
      <c r="AC149" s="1"/>
      <c r="AD149" s="4"/>
      <c r="AE149" s="4"/>
      <c r="AF149" s="4"/>
      <c r="AG149" s="4"/>
      <c r="AH149" s="4"/>
      <c r="AI149" s="1"/>
      <c r="AJ149" s="1"/>
      <c r="AK149" s="1"/>
      <c r="AL149" s="1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6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</row>
    <row r="150" spans="1:103" ht="8.25" customHeight="1" x14ac:dyDescent="0.45">
      <c r="A150" s="1"/>
      <c r="B150" s="62"/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3"/>
      <c r="Y150" s="3"/>
      <c r="Z150" s="3"/>
      <c r="AA150" s="3"/>
      <c r="AB150" s="1"/>
      <c r="AC150" s="1"/>
      <c r="AD150" s="4"/>
      <c r="AE150" s="4"/>
      <c r="AF150" s="4"/>
      <c r="AG150" s="4"/>
      <c r="AH150" s="4"/>
      <c r="AI150" s="1"/>
      <c r="AJ150" s="1"/>
      <c r="AK150" s="1"/>
      <c r="AL150" s="1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6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</row>
    <row r="151" spans="1:103" ht="8.25" customHeight="1" x14ac:dyDescent="0.45">
      <c r="A151" s="1"/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3"/>
      <c r="Y151" s="3"/>
      <c r="Z151" s="3"/>
      <c r="AA151" s="3"/>
      <c r="AB151" s="1"/>
      <c r="AC151" s="1"/>
      <c r="AD151" s="4"/>
      <c r="AE151" s="4"/>
      <c r="AF151" s="4"/>
      <c r="AG151" s="4"/>
      <c r="AH151" s="4"/>
      <c r="AI151" s="1"/>
      <c r="AJ151" s="1"/>
      <c r="AK151" s="1"/>
      <c r="AL151" s="1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6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</row>
    <row r="152" spans="1:103" ht="8.25" customHeight="1" x14ac:dyDescent="0.45">
      <c r="A152" s="1"/>
      <c r="B152" s="61" t="s">
        <v>94</v>
      </c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1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6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</row>
    <row r="153" spans="1:103" ht="8.25" customHeight="1" x14ac:dyDescent="0.45">
      <c r="A153" s="1"/>
      <c r="B153" s="62"/>
      <c r="C153" s="6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1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6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</row>
    <row r="154" spans="1:103" ht="8.25" customHeight="1" x14ac:dyDescent="0.45">
      <c r="A154" s="1"/>
      <c r="B154" s="62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1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6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</row>
    <row r="155" spans="1:103" ht="8.25" customHeight="1" x14ac:dyDescent="0.45">
      <c r="A155" s="1"/>
      <c r="B155" s="1"/>
      <c r="C155" s="1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1"/>
      <c r="T155" s="1"/>
      <c r="U155" s="1"/>
      <c r="V155" s="1"/>
      <c r="W155" s="1"/>
      <c r="X155" s="3"/>
      <c r="Y155" s="3"/>
      <c r="Z155" s="3"/>
      <c r="AA155" s="3"/>
      <c r="AB155" s="1"/>
      <c r="AC155" s="1"/>
      <c r="AD155" s="4"/>
      <c r="AE155" s="4"/>
      <c r="AF155" s="4"/>
      <c r="AG155" s="4"/>
      <c r="AH155" s="4"/>
      <c r="AI155" s="1"/>
      <c r="AJ155" s="1"/>
      <c r="AK155" s="1"/>
      <c r="AL155" s="1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6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</row>
    <row r="156" spans="1:103" ht="8.25" customHeight="1" x14ac:dyDescent="0.45">
      <c r="A156" s="1"/>
      <c r="B156" s="1"/>
      <c r="C156" s="1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1"/>
      <c r="T156" s="1"/>
      <c r="U156" s="1"/>
      <c r="V156" s="1"/>
      <c r="W156" s="1"/>
      <c r="X156" s="3"/>
      <c r="Y156" s="3"/>
      <c r="Z156" s="3"/>
      <c r="AA156" s="3"/>
      <c r="AB156" s="1"/>
      <c r="AC156" s="1"/>
      <c r="AD156" s="4"/>
      <c r="AE156" s="4"/>
      <c r="AF156" s="4"/>
      <c r="AG156" s="4"/>
      <c r="AH156" s="4"/>
      <c r="AI156" s="1"/>
      <c r="AJ156" s="1"/>
      <c r="AK156" s="1"/>
      <c r="AL156" s="1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6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</row>
    <row r="157" spans="1:103" ht="8.25" customHeight="1" x14ac:dyDescent="0.45">
      <c r="A157" s="63" t="s">
        <v>18</v>
      </c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5"/>
      <c r="AI157" s="63" t="s">
        <v>19</v>
      </c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  <c r="BH157" s="64"/>
      <c r="BI157" s="64"/>
      <c r="BJ157" s="65"/>
      <c r="BK157" s="173" t="s">
        <v>20</v>
      </c>
      <c r="BL157" s="64"/>
      <c r="BM157" s="64"/>
      <c r="BN157" s="64"/>
      <c r="BO157" s="64"/>
      <c r="BP157" s="64"/>
      <c r="BQ157" s="64"/>
      <c r="BR157" s="64"/>
      <c r="BS157" s="64"/>
      <c r="BT157" s="64"/>
      <c r="BU157" s="64"/>
      <c r="BV157" s="64"/>
      <c r="BW157" s="64"/>
      <c r="BX157" s="64"/>
      <c r="BY157" s="64"/>
      <c r="BZ157" s="64"/>
      <c r="CA157" s="64"/>
      <c r="CB157" s="64"/>
      <c r="CC157" s="64"/>
      <c r="CD157" s="64"/>
      <c r="CE157" s="64"/>
      <c r="CF157" s="64"/>
      <c r="CG157" s="64"/>
      <c r="CH157" s="64"/>
      <c r="CI157" s="64"/>
      <c r="CJ157" s="64"/>
      <c r="CK157" s="64"/>
      <c r="CL157" s="64"/>
      <c r="CM157" s="65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</row>
    <row r="158" spans="1:103" ht="8.25" customHeight="1" x14ac:dyDescent="0.45">
      <c r="A158" s="66"/>
      <c r="B158" s="62"/>
      <c r="C158" s="6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7"/>
      <c r="AI158" s="66"/>
      <c r="AJ158" s="62"/>
      <c r="AK158" s="62"/>
      <c r="AL158" s="62"/>
      <c r="AM158" s="62"/>
      <c r="AN158" s="62"/>
      <c r="AO158" s="62"/>
      <c r="AP158" s="62"/>
      <c r="AQ158" s="62"/>
      <c r="AR158" s="62"/>
      <c r="AS158" s="62"/>
      <c r="AT158" s="62"/>
      <c r="AU158" s="62"/>
      <c r="AV158" s="62"/>
      <c r="AW158" s="62"/>
      <c r="AX158" s="62"/>
      <c r="AY158" s="62"/>
      <c r="AZ158" s="62"/>
      <c r="BA158" s="62"/>
      <c r="BB158" s="62"/>
      <c r="BC158" s="62"/>
      <c r="BD158" s="62"/>
      <c r="BE158" s="62"/>
      <c r="BF158" s="62"/>
      <c r="BG158" s="62"/>
      <c r="BH158" s="62"/>
      <c r="BI158" s="62"/>
      <c r="BJ158" s="67"/>
      <c r="BK158" s="66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/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7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</row>
    <row r="159" spans="1:103" ht="8.25" customHeight="1" x14ac:dyDescent="0.45">
      <c r="A159" s="66"/>
      <c r="B159" s="62"/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  <c r="AA159" s="62"/>
      <c r="AB159" s="62"/>
      <c r="AC159" s="62"/>
      <c r="AD159" s="62"/>
      <c r="AE159" s="62"/>
      <c r="AF159" s="62"/>
      <c r="AG159" s="62"/>
      <c r="AH159" s="67"/>
      <c r="AI159" s="66"/>
      <c r="AJ159" s="62"/>
      <c r="AK159" s="62"/>
      <c r="AL159" s="62"/>
      <c r="AM159" s="62"/>
      <c r="AN159" s="62"/>
      <c r="AO159" s="62"/>
      <c r="AP159" s="62"/>
      <c r="AQ159" s="62"/>
      <c r="AR159" s="62"/>
      <c r="AS159" s="62"/>
      <c r="AT159" s="62"/>
      <c r="AU159" s="62"/>
      <c r="AV159" s="62"/>
      <c r="AW159" s="62"/>
      <c r="AX159" s="62"/>
      <c r="AY159" s="62"/>
      <c r="AZ159" s="62"/>
      <c r="BA159" s="62"/>
      <c r="BB159" s="62"/>
      <c r="BC159" s="62"/>
      <c r="BD159" s="62"/>
      <c r="BE159" s="62"/>
      <c r="BF159" s="62"/>
      <c r="BG159" s="62"/>
      <c r="BH159" s="62"/>
      <c r="BI159" s="62"/>
      <c r="BJ159" s="67"/>
      <c r="BK159" s="66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/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/>
      <c r="CI159" s="62"/>
      <c r="CJ159" s="62"/>
      <c r="CK159" s="62"/>
      <c r="CL159" s="62"/>
      <c r="CM159" s="67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</row>
    <row r="160" spans="1:103" ht="8.25" customHeight="1" x14ac:dyDescent="0.45">
      <c r="A160" s="68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70"/>
      <c r="AI160" s="68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70"/>
      <c r="BK160" s="68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69"/>
      <c r="CB160" s="69"/>
      <c r="CC160" s="69"/>
      <c r="CD160" s="69"/>
      <c r="CE160" s="69"/>
      <c r="CF160" s="69"/>
      <c r="CG160" s="69"/>
      <c r="CH160" s="69"/>
      <c r="CI160" s="69"/>
      <c r="CJ160" s="69"/>
      <c r="CK160" s="69"/>
      <c r="CL160" s="69"/>
      <c r="CM160" s="70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</row>
    <row r="161" spans="1:103" ht="8.25" customHeight="1" x14ac:dyDescent="0.45">
      <c r="A161" s="63" t="s">
        <v>31</v>
      </c>
      <c r="B161" s="64"/>
      <c r="C161" s="65"/>
      <c r="D161" s="63" t="s">
        <v>32</v>
      </c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  <c r="AE161" s="64"/>
      <c r="AF161" s="64"/>
      <c r="AG161" s="64"/>
      <c r="AH161" s="65"/>
      <c r="AI161" s="63" t="s">
        <v>24</v>
      </c>
      <c r="AJ161" s="64"/>
      <c r="AK161" s="64"/>
      <c r="AL161" s="65"/>
      <c r="AM161" s="63" t="s">
        <v>25</v>
      </c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  <c r="AY161" s="64"/>
      <c r="AZ161" s="64"/>
      <c r="BA161" s="64"/>
      <c r="BB161" s="64"/>
      <c r="BC161" s="64"/>
      <c r="BD161" s="64"/>
      <c r="BE161" s="64"/>
      <c r="BF161" s="64"/>
      <c r="BG161" s="64"/>
      <c r="BH161" s="64"/>
      <c r="BI161" s="64"/>
      <c r="BJ161" s="65"/>
      <c r="BK161" s="63" t="s">
        <v>26</v>
      </c>
      <c r="BL161" s="64"/>
      <c r="BM161" s="64"/>
      <c r="BN161" s="64"/>
      <c r="BO161" s="64"/>
      <c r="BP161" s="64"/>
      <c r="BQ161" s="65"/>
      <c r="BR161" s="63" t="s">
        <v>28</v>
      </c>
      <c r="BS161" s="64"/>
      <c r="BT161" s="64"/>
      <c r="BU161" s="64"/>
      <c r="BV161" s="64"/>
      <c r="BW161" s="64"/>
      <c r="BX161" s="64"/>
      <c r="BY161" s="64"/>
      <c r="BZ161" s="64"/>
      <c r="CA161" s="64"/>
      <c r="CB161" s="64"/>
      <c r="CC161" s="64"/>
      <c r="CD161" s="64"/>
      <c r="CE161" s="64"/>
      <c r="CF161" s="64"/>
      <c r="CG161" s="64"/>
      <c r="CH161" s="64"/>
      <c r="CI161" s="64"/>
      <c r="CJ161" s="64"/>
      <c r="CK161" s="64"/>
      <c r="CL161" s="64"/>
      <c r="CM161" s="65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</row>
    <row r="162" spans="1:103" ht="8.25" customHeight="1" x14ac:dyDescent="0.45">
      <c r="A162" s="66"/>
      <c r="B162" s="62"/>
      <c r="C162" s="67"/>
      <c r="D162" s="66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  <c r="AA162" s="62"/>
      <c r="AB162" s="62"/>
      <c r="AC162" s="62"/>
      <c r="AD162" s="62"/>
      <c r="AE162" s="62"/>
      <c r="AF162" s="62"/>
      <c r="AG162" s="62"/>
      <c r="AH162" s="67"/>
      <c r="AI162" s="66"/>
      <c r="AJ162" s="62"/>
      <c r="AK162" s="62"/>
      <c r="AL162" s="67"/>
      <c r="AM162" s="66"/>
      <c r="AN162" s="62"/>
      <c r="AO162" s="62"/>
      <c r="AP162" s="62"/>
      <c r="AQ162" s="62"/>
      <c r="AR162" s="62"/>
      <c r="AS162" s="62"/>
      <c r="AT162" s="62"/>
      <c r="AU162" s="62"/>
      <c r="AV162" s="62"/>
      <c r="AW162" s="62"/>
      <c r="AX162" s="62"/>
      <c r="AY162" s="62"/>
      <c r="AZ162" s="62"/>
      <c r="BA162" s="62"/>
      <c r="BB162" s="62"/>
      <c r="BC162" s="62"/>
      <c r="BD162" s="62"/>
      <c r="BE162" s="62"/>
      <c r="BF162" s="62"/>
      <c r="BG162" s="62"/>
      <c r="BH162" s="62"/>
      <c r="BI162" s="62"/>
      <c r="BJ162" s="67"/>
      <c r="BK162" s="66"/>
      <c r="BL162" s="62"/>
      <c r="BM162" s="62"/>
      <c r="BN162" s="62"/>
      <c r="BO162" s="62"/>
      <c r="BP162" s="62"/>
      <c r="BQ162" s="67"/>
      <c r="BR162" s="66"/>
      <c r="BS162" s="62"/>
      <c r="BT162" s="62"/>
      <c r="BU162" s="62"/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/>
      <c r="CI162" s="62"/>
      <c r="CJ162" s="62"/>
      <c r="CK162" s="62"/>
      <c r="CL162" s="62"/>
      <c r="CM162" s="67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</row>
    <row r="163" spans="1:103" ht="8.25" customHeight="1" x14ac:dyDescent="0.45">
      <c r="A163" s="66"/>
      <c r="B163" s="62"/>
      <c r="C163" s="67"/>
      <c r="D163" s="66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62"/>
      <c r="AH163" s="67"/>
      <c r="AI163" s="66"/>
      <c r="AJ163" s="62"/>
      <c r="AK163" s="62"/>
      <c r="AL163" s="67"/>
      <c r="AM163" s="66"/>
      <c r="AN163" s="62"/>
      <c r="AO163" s="62"/>
      <c r="AP163" s="62"/>
      <c r="AQ163" s="62"/>
      <c r="AR163" s="62"/>
      <c r="AS163" s="62"/>
      <c r="AT163" s="62"/>
      <c r="AU163" s="62"/>
      <c r="AV163" s="62"/>
      <c r="AW163" s="62"/>
      <c r="AX163" s="62"/>
      <c r="AY163" s="62"/>
      <c r="AZ163" s="62"/>
      <c r="BA163" s="62"/>
      <c r="BB163" s="62"/>
      <c r="BC163" s="62"/>
      <c r="BD163" s="62"/>
      <c r="BE163" s="62"/>
      <c r="BF163" s="62"/>
      <c r="BG163" s="62"/>
      <c r="BH163" s="62"/>
      <c r="BI163" s="62"/>
      <c r="BJ163" s="67"/>
      <c r="BK163" s="66"/>
      <c r="BL163" s="62"/>
      <c r="BM163" s="62"/>
      <c r="BN163" s="62"/>
      <c r="BO163" s="62"/>
      <c r="BP163" s="62"/>
      <c r="BQ163" s="67"/>
      <c r="BR163" s="66"/>
      <c r="BS163" s="62"/>
      <c r="BT163" s="62"/>
      <c r="BU163" s="62"/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/>
      <c r="CI163" s="62"/>
      <c r="CJ163" s="62"/>
      <c r="CK163" s="62"/>
      <c r="CL163" s="62"/>
      <c r="CM163" s="67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</row>
    <row r="164" spans="1:103" ht="8.25" customHeight="1" x14ac:dyDescent="0.45">
      <c r="A164" s="66"/>
      <c r="B164" s="62"/>
      <c r="C164" s="67"/>
      <c r="D164" s="66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  <c r="AE164" s="62"/>
      <c r="AF164" s="62"/>
      <c r="AG164" s="62"/>
      <c r="AH164" s="67"/>
      <c r="AI164" s="66"/>
      <c r="AJ164" s="62"/>
      <c r="AK164" s="62"/>
      <c r="AL164" s="67"/>
      <c r="AM164" s="66"/>
      <c r="AN164" s="62"/>
      <c r="AO164" s="62"/>
      <c r="AP164" s="62"/>
      <c r="AQ164" s="62"/>
      <c r="AR164" s="62"/>
      <c r="AS164" s="62"/>
      <c r="AT164" s="62"/>
      <c r="AU164" s="62"/>
      <c r="AV164" s="62"/>
      <c r="AW164" s="62"/>
      <c r="AX164" s="62"/>
      <c r="AY164" s="62"/>
      <c r="AZ164" s="62"/>
      <c r="BA164" s="62"/>
      <c r="BB164" s="62"/>
      <c r="BC164" s="62"/>
      <c r="BD164" s="62"/>
      <c r="BE164" s="62"/>
      <c r="BF164" s="62"/>
      <c r="BG164" s="62"/>
      <c r="BH164" s="62"/>
      <c r="BI164" s="62"/>
      <c r="BJ164" s="67"/>
      <c r="BK164" s="66"/>
      <c r="BL164" s="62"/>
      <c r="BM164" s="62"/>
      <c r="BN164" s="62"/>
      <c r="BO164" s="62"/>
      <c r="BP164" s="62"/>
      <c r="BQ164" s="67"/>
      <c r="BR164" s="66"/>
      <c r="BS164" s="62"/>
      <c r="BT164" s="62"/>
      <c r="BU164" s="62"/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/>
      <c r="CI164" s="62"/>
      <c r="CJ164" s="62"/>
      <c r="CK164" s="62"/>
      <c r="CL164" s="62"/>
      <c r="CM164" s="67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</row>
    <row r="165" spans="1:103" ht="8.25" customHeight="1" x14ac:dyDescent="0.45">
      <c r="A165" s="68"/>
      <c r="B165" s="69"/>
      <c r="C165" s="70"/>
      <c r="D165" s="68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70"/>
      <c r="AI165" s="68"/>
      <c r="AJ165" s="69"/>
      <c r="AK165" s="69"/>
      <c r="AL165" s="70"/>
      <c r="AM165" s="68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70"/>
      <c r="BK165" s="68"/>
      <c r="BL165" s="69"/>
      <c r="BM165" s="69"/>
      <c r="BN165" s="69"/>
      <c r="BO165" s="69"/>
      <c r="BP165" s="69"/>
      <c r="BQ165" s="70"/>
      <c r="BR165" s="68"/>
      <c r="BS165" s="69"/>
      <c r="BT165" s="69"/>
      <c r="BU165" s="69"/>
      <c r="BV165" s="69"/>
      <c r="BW165" s="69"/>
      <c r="BX165" s="69"/>
      <c r="BY165" s="69"/>
      <c r="BZ165" s="69"/>
      <c r="CA165" s="69"/>
      <c r="CB165" s="69"/>
      <c r="CC165" s="69"/>
      <c r="CD165" s="69"/>
      <c r="CE165" s="69"/>
      <c r="CF165" s="69"/>
      <c r="CG165" s="69"/>
      <c r="CH165" s="69"/>
      <c r="CI165" s="69"/>
      <c r="CJ165" s="69"/>
      <c r="CK165" s="69"/>
      <c r="CL165" s="69"/>
      <c r="CM165" s="70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</row>
    <row r="166" spans="1:103" ht="8.25" customHeight="1" x14ac:dyDescent="0.45">
      <c r="A166" s="63">
        <v>1</v>
      </c>
      <c r="B166" s="64"/>
      <c r="C166" s="65"/>
      <c r="D166" s="185" t="s">
        <v>33</v>
      </c>
      <c r="E166" s="64"/>
      <c r="F166" s="64"/>
      <c r="G166" s="64"/>
      <c r="H166" s="64"/>
      <c r="I166" s="64"/>
      <c r="J166" s="64"/>
      <c r="K166" s="64"/>
      <c r="L166" s="64"/>
      <c r="M166" s="64"/>
      <c r="N166" s="65"/>
      <c r="O166" s="213" t="s">
        <v>34</v>
      </c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  <c r="AE166" s="64"/>
      <c r="AF166" s="64"/>
      <c r="AG166" s="64"/>
      <c r="AH166" s="65"/>
      <c r="AI166" s="129"/>
      <c r="AJ166" s="53"/>
      <c r="AK166" s="53"/>
      <c r="AL166" s="54"/>
      <c r="AM166" s="129"/>
      <c r="AN166" s="53"/>
      <c r="AO166" s="53"/>
      <c r="AP166" s="53"/>
      <c r="AQ166" s="53"/>
      <c r="AR166" s="53"/>
      <c r="AS166" s="53"/>
      <c r="AT166" s="53"/>
      <c r="AU166" s="53"/>
      <c r="AV166" s="53"/>
      <c r="AW166" s="53"/>
      <c r="AX166" s="53"/>
      <c r="AY166" s="53"/>
      <c r="AZ166" s="53"/>
      <c r="BA166" s="53"/>
      <c r="BB166" s="53"/>
      <c r="BC166" s="53"/>
      <c r="BD166" s="53"/>
      <c r="BE166" s="53"/>
      <c r="BF166" s="53"/>
      <c r="BG166" s="53"/>
      <c r="BH166" s="53"/>
      <c r="BI166" s="53"/>
      <c r="BJ166" s="54"/>
      <c r="BK166" s="129"/>
      <c r="BL166" s="53"/>
      <c r="BM166" s="53"/>
      <c r="BN166" s="53"/>
      <c r="BO166" s="53"/>
      <c r="BP166" s="53"/>
      <c r="BQ166" s="54"/>
      <c r="BR166" s="129"/>
      <c r="BS166" s="53"/>
      <c r="BT166" s="53"/>
      <c r="BU166" s="53"/>
      <c r="BV166" s="53"/>
      <c r="BW166" s="53"/>
      <c r="BX166" s="53"/>
      <c r="BY166" s="53"/>
      <c r="BZ166" s="53"/>
      <c r="CA166" s="53"/>
      <c r="CB166" s="53"/>
      <c r="CC166" s="53"/>
      <c r="CD166" s="53"/>
      <c r="CE166" s="53"/>
      <c r="CF166" s="53"/>
      <c r="CG166" s="53"/>
      <c r="CH166" s="53"/>
      <c r="CI166" s="53"/>
      <c r="CJ166" s="53"/>
      <c r="CK166" s="53"/>
      <c r="CL166" s="53"/>
      <c r="CM166" s="54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</row>
    <row r="167" spans="1:103" ht="8.25" customHeight="1" x14ac:dyDescent="0.45">
      <c r="A167" s="66"/>
      <c r="B167" s="62"/>
      <c r="C167" s="67"/>
      <c r="D167" s="66"/>
      <c r="E167" s="62"/>
      <c r="F167" s="62"/>
      <c r="G167" s="62"/>
      <c r="H167" s="62"/>
      <c r="I167" s="62"/>
      <c r="J167" s="62"/>
      <c r="K167" s="62"/>
      <c r="L167" s="62"/>
      <c r="M167" s="62"/>
      <c r="N167" s="67"/>
      <c r="O167" s="66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7"/>
      <c r="AI167" s="55"/>
      <c r="AJ167" s="56"/>
      <c r="AK167" s="56"/>
      <c r="AL167" s="57"/>
      <c r="AM167" s="55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6"/>
      <c r="BD167" s="56"/>
      <c r="BE167" s="56"/>
      <c r="BF167" s="56"/>
      <c r="BG167" s="56"/>
      <c r="BH167" s="56"/>
      <c r="BI167" s="56"/>
      <c r="BJ167" s="57"/>
      <c r="BK167" s="55"/>
      <c r="BL167" s="56"/>
      <c r="BM167" s="56"/>
      <c r="BN167" s="56"/>
      <c r="BO167" s="56"/>
      <c r="BP167" s="56"/>
      <c r="BQ167" s="57"/>
      <c r="BR167" s="55"/>
      <c r="BS167" s="56"/>
      <c r="BT167" s="56"/>
      <c r="BU167" s="56"/>
      <c r="BV167" s="56"/>
      <c r="BW167" s="56"/>
      <c r="BX167" s="56"/>
      <c r="BY167" s="56"/>
      <c r="BZ167" s="56"/>
      <c r="CA167" s="56"/>
      <c r="CB167" s="56"/>
      <c r="CC167" s="56"/>
      <c r="CD167" s="56"/>
      <c r="CE167" s="56"/>
      <c r="CF167" s="56"/>
      <c r="CG167" s="56"/>
      <c r="CH167" s="56"/>
      <c r="CI167" s="56"/>
      <c r="CJ167" s="56"/>
      <c r="CK167" s="56"/>
      <c r="CL167" s="56"/>
      <c r="CM167" s="57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</row>
    <row r="168" spans="1:103" ht="8.25" customHeight="1" x14ac:dyDescent="0.45">
      <c r="A168" s="66"/>
      <c r="B168" s="62"/>
      <c r="C168" s="67"/>
      <c r="D168" s="66"/>
      <c r="E168" s="62"/>
      <c r="F168" s="62"/>
      <c r="G168" s="62"/>
      <c r="H168" s="62"/>
      <c r="I168" s="62"/>
      <c r="J168" s="62"/>
      <c r="K168" s="62"/>
      <c r="L168" s="62"/>
      <c r="M168" s="62"/>
      <c r="N168" s="67"/>
      <c r="O168" s="66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  <c r="AE168" s="62"/>
      <c r="AF168" s="62"/>
      <c r="AG168" s="62"/>
      <c r="AH168" s="67"/>
      <c r="AI168" s="55"/>
      <c r="AJ168" s="56"/>
      <c r="AK168" s="56"/>
      <c r="AL168" s="57"/>
      <c r="AM168" s="55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6"/>
      <c r="BD168" s="56"/>
      <c r="BE168" s="56"/>
      <c r="BF168" s="56"/>
      <c r="BG168" s="56"/>
      <c r="BH168" s="56"/>
      <c r="BI168" s="56"/>
      <c r="BJ168" s="57"/>
      <c r="BK168" s="55"/>
      <c r="BL168" s="56"/>
      <c r="BM168" s="56"/>
      <c r="BN168" s="56"/>
      <c r="BO168" s="56"/>
      <c r="BP168" s="56"/>
      <c r="BQ168" s="57"/>
      <c r="BR168" s="55"/>
      <c r="BS168" s="56"/>
      <c r="BT168" s="56"/>
      <c r="BU168" s="56"/>
      <c r="BV168" s="56"/>
      <c r="BW168" s="56"/>
      <c r="BX168" s="56"/>
      <c r="BY168" s="56"/>
      <c r="BZ168" s="56"/>
      <c r="CA168" s="56"/>
      <c r="CB168" s="56"/>
      <c r="CC168" s="56"/>
      <c r="CD168" s="56"/>
      <c r="CE168" s="56"/>
      <c r="CF168" s="56"/>
      <c r="CG168" s="56"/>
      <c r="CH168" s="56"/>
      <c r="CI168" s="56"/>
      <c r="CJ168" s="56"/>
      <c r="CK168" s="56"/>
      <c r="CL168" s="56"/>
      <c r="CM168" s="57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</row>
    <row r="169" spans="1:103" ht="8.25" customHeight="1" x14ac:dyDescent="0.45">
      <c r="A169" s="68"/>
      <c r="B169" s="69"/>
      <c r="C169" s="70"/>
      <c r="D169" s="66"/>
      <c r="E169" s="62"/>
      <c r="F169" s="62"/>
      <c r="G169" s="62"/>
      <c r="H169" s="62"/>
      <c r="I169" s="62"/>
      <c r="J169" s="62"/>
      <c r="K169" s="62"/>
      <c r="L169" s="62"/>
      <c r="M169" s="62"/>
      <c r="N169" s="67"/>
      <c r="O169" s="68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70"/>
      <c r="AI169" s="58"/>
      <c r="AJ169" s="59"/>
      <c r="AK169" s="59"/>
      <c r="AL169" s="60"/>
      <c r="AM169" s="58"/>
      <c r="AN169" s="59"/>
      <c r="AO169" s="59"/>
      <c r="AP169" s="59"/>
      <c r="AQ169" s="59"/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59"/>
      <c r="BD169" s="59"/>
      <c r="BE169" s="59"/>
      <c r="BF169" s="59"/>
      <c r="BG169" s="59"/>
      <c r="BH169" s="59"/>
      <c r="BI169" s="59"/>
      <c r="BJ169" s="60"/>
      <c r="BK169" s="58"/>
      <c r="BL169" s="59"/>
      <c r="BM169" s="59"/>
      <c r="BN169" s="59"/>
      <c r="BO169" s="59"/>
      <c r="BP169" s="59"/>
      <c r="BQ169" s="60"/>
      <c r="BR169" s="58"/>
      <c r="BS169" s="59"/>
      <c r="BT169" s="59"/>
      <c r="BU169" s="59"/>
      <c r="BV169" s="59"/>
      <c r="BW169" s="59"/>
      <c r="BX169" s="59"/>
      <c r="BY169" s="59"/>
      <c r="BZ169" s="59"/>
      <c r="CA169" s="59"/>
      <c r="CB169" s="59"/>
      <c r="CC169" s="59"/>
      <c r="CD169" s="59"/>
      <c r="CE169" s="59"/>
      <c r="CF169" s="59"/>
      <c r="CG169" s="59"/>
      <c r="CH169" s="59"/>
      <c r="CI169" s="59"/>
      <c r="CJ169" s="59"/>
      <c r="CK169" s="59"/>
      <c r="CL169" s="59"/>
      <c r="CM169" s="60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</row>
    <row r="170" spans="1:103" ht="8.25" customHeight="1" x14ac:dyDescent="0.45">
      <c r="A170" s="63">
        <v>2</v>
      </c>
      <c r="B170" s="64"/>
      <c r="C170" s="65"/>
      <c r="D170" s="66"/>
      <c r="E170" s="62"/>
      <c r="F170" s="62"/>
      <c r="G170" s="62"/>
      <c r="H170" s="62"/>
      <c r="I170" s="62"/>
      <c r="J170" s="62"/>
      <c r="K170" s="62"/>
      <c r="L170" s="62"/>
      <c r="M170" s="62"/>
      <c r="N170" s="67"/>
      <c r="O170" s="213" t="s">
        <v>35</v>
      </c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  <c r="AE170" s="64"/>
      <c r="AF170" s="64"/>
      <c r="AG170" s="64"/>
      <c r="AH170" s="65"/>
      <c r="AI170" s="129"/>
      <c r="AJ170" s="53"/>
      <c r="AK170" s="53"/>
      <c r="AL170" s="54"/>
      <c r="AM170" s="129"/>
      <c r="AN170" s="53"/>
      <c r="AO170" s="53"/>
      <c r="AP170" s="53"/>
      <c r="AQ170" s="53"/>
      <c r="AR170" s="53"/>
      <c r="AS170" s="53"/>
      <c r="AT170" s="53"/>
      <c r="AU170" s="53"/>
      <c r="AV170" s="53"/>
      <c r="AW170" s="53"/>
      <c r="AX170" s="53"/>
      <c r="AY170" s="53"/>
      <c r="AZ170" s="53"/>
      <c r="BA170" s="53"/>
      <c r="BB170" s="53"/>
      <c r="BC170" s="53"/>
      <c r="BD170" s="53"/>
      <c r="BE170" s="53"/>
      <c r="BF170" s="53"/>
      <c r="BG170" s="53"/>
      <c r="BH170" s="53"/>
      <c r="BI170" s="53"/>
      <c r="BJ170" s="54"/>
      <c r="BK170" s="129"/>
      <c r="BL170" s="53"/>
      <c r="BM170" s="53"/>
      <c r="BN170" s="53"/>
      <c r="BO170" s="53"/>
      <c r="BP170" s="53"/>
      <c r="BQ170" s="54"/>
      <c r="BR170" s="129"/>
      <c r="BS170" s="53"/>
      <c r="BT170" s="53"/>
      <c r="BU170" s="53"/>
      <c r="BV170" s="53"/>
      <c r="BW170" s="53"/>
      <c r="BX170" s="53"/>
      <c r="BY170" s="53"/>
      <c r="BZ170" s="53"/>
      <c r="CA170" s="53"/>
      <c r="CB170" s="53"/>
      <c r="CC170" s="53"/>
      <c r="CD170" s="53"/>
      <c r="CE170" s="53"/>
      <c r="CF170" s="53"/>
      <c r="CG170" s="53"/>
      <c r="CH170" s="53"/>
      <c r="CI170" s="53"/>
      <c r="CJ170" s="53"/>
      <c r="CK170" s="53"/>
      <c r="CL170" s="53"/>
      <c r="CM170" s="54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</row>
    <row r="171" spans="1:103" ht="8.25" customHeight="1" x14ac:dyDescent="0.45">
      <c r="A171" s="66"/>
      <c r="B171" s="62"/>
      <c r="C171" s="67"/>
      <c r="D171" s="66"/>
      <c r="E171" s="62"/>
      <c r="F171" s="62"/>
      <c r="G171" s="62"/>
      <c r="H171" s="62"/>
      <c r="I171" s="62"/>
      <c r="J171" s="62"/>
      <c r="K171" s="62"/>
      <c r="L171" s="62"/>
      <c r="M171" s="62"/>
      <c r="N171" s="67"/>
      <c r="O171" s="66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  <c r="AE171" s="62"/>
      <c r="AF171" s="62"/>
      <c r="AG171" s="62"/>
      <c r="AH171" s="67"/>
      <c r="AI171" s="55"/>
      <c r="AJ171" s="56"/>
      <c r="AK171" s="56"/>
      <c r="AL171" s="57"/>
      <c r="AM171" s="55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6"/>
      <c r="BD171" s="56"/>
      <c r="BE171" s="56"/>
      <c r="BF171" s="56"/>
      <c r="BG171" s="56"/>
      <c r="BH171" s="56"/>
      <c r="BI171" s="56"/>
      <c r="BJ171" s="57"/>
      <c r="BK171" s="55"/>
      <c r="BL171" s="56"/>
      <c r="BM171" s="56"/>
      <c r="BN171" s="56"/>
      <c r="BO171" s="56"/>
      <c r="BP171" s="56"/>
      <c r="BQ171" s="57"/>
      <c r="BR171" s="55"/>
      <c r="BS171" s="56"/>
      <c r="BT171" s="56"/>
      <c r="BU171" s="56"/>
      <c r="BV171" s="56"/>
      <c r="BW171" s="56"/>
      <c r="BX171" s="56"/>
      <c r="BY171" s="56"/>
      <c r="BZ171" s="56"/>
      <c r="CA171" s="56"/>
      <c r="CB171" s="56"/>
      <c r="CC171" s="56"/>
      <c r="CD171" s="56"/>
      <c r="CE171" s="56"/>
      <c r="CF171" s="56"/>
      <c r="CG171" s="56"/>
      <c r="CH171" s="56"/>
      <c r="CI171" s="56"/>
      <c r="CJ171" s="56"/>
      <c r="CK171" s="56"/>
      <c r="CL171" s="56"/>
      <c r="CM171" s="57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</row>
    <row r="172" spans="1:103" ht="8.25" customHeight="1" x14ac:dyDescent="0.45">
      <c r="A172" s="66"/>
      <c r="B172" s="62"/>
      <c r="C172" s="67"/>
      <c r="D172" s="66"/>
      <c r="E172" s="62"/>
      <c r="F172" s="62"/>
      <c r="G172" s="62"/>
      <c r="H172" s="62"/>
      <c r="I172" s="62"/>
      <c r="J172" s="62"/>
      <c r="K172" s="62"/>
      <c r="L172" s="62"/>
      <c r="M172" s="62"/>
      <c r="N172" s="67"/>
      <c r="O172" s="66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  <c r="AE172" s="62"/>
      <c r="AF172" s="62"/>
      <c r="AG172" s="62"/>
      <c r="AH172" s="67"/>
      <c r="AI172" s="55"/>
      <c r="AJ172" s="56"/>
      <c r="AK172" s="56"/>
      <c r="AL172" s="57"/>
      <c r="AM172" s="55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7"/>
      <c r="BK172" s="55"/>
      <c r="BL172" s="56"/>
      <c r="BM172" s="56"/>
      <c r="BN172" s="56"/>
      <c r="BO172" s="56"/>
      <c r="BP172" s="56"/>
      <c r="BQ172" s="57"/>
      <c r="BR172" s="55"/>
      <c r="BS172" s="56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56"/>
      <c r="CK172" s="56"/>
      <c r="CL172" s="56"/>
      <c r="CM172" s="57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</row>
    <row r="173" spans="1:103" ht="8.25" customHeight="1" x14ac:dyDescent="0.45">
      <c r="A173" s="68"/>
      <c r="B173" s="69"/>
      <c r="C173" s="70"/>
      <c r="D173" s="66"/>
      <c r="E173" s="62"/>
      <c r="F173" s="62"/>
      <c r="G173" s="62"/>
      <c r="H173" s="62"/>
      <c r="I173" s="62"/>
      <c r="J173" s="62"/>
      <c r="K173" s="62"/>
      <c r="L173" s="62"/>
      <c r="M173" s="62"/>
      <c r="N173" s="67"/>
      <c r="O173" s="68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70"/>
      <c r="AI173" s="58"/>
      <c r="AJ173" s="59"/>
      <c r="AK173" s="59"/>
      <c r="AL173" s="60"/>
      <c r="AM173" s="58"/>
      <c r="AN173" s="59"/>
      <c r="AO173" s="59"/>
      <c r="AP173" s="59"/>
      <c r="AQ173" s="59"/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59"/>
      <c r="BD173" s="59"/>
      <c r="BE173" s="59"/>
      <c r="BF173" s="59"/>
      <c r="BG173" s="59"/>
      <c r="BH173" s="59"/>
      <c r="BI173" s="59"/>
      <c r="BJ173" s="60"/>
      <c r="BK173" s="58"/>
      <c r="BL173" s="59"/>
      <c r="BM173" s="59"/>
      <c r="BN173" s="59"/>
      <c r="BO173" s="59"/>
      <c r="BP173" s="59"/>
      <c r="BQ173" s="60"/>
      <c r="BR173" s="58"/>
      <c r="BS173" s="59"/>
      <c r="BT173" s="59"/>
      <c r="BU173" s="59"/>
      <c r="BV173" s="59"/>
      <c r="BW173" s="59"/>
      <c r="BX173" s="59"/>
      <c r="BY173" s="59"/>
      <c r="BZ173" s="59"/>
      <c r="CA173" s="59"/>
      <c r="CB173" s="59"/>
      <c r="CC173" s="59"/>
      <c r="CD173" s="59"/>
      <c r="CE173" s="59"/>
      <c r="CF173" s="59"/>
      <c r="CG173" s="59"/>
      <c r="CH173" s="59"/>
      <c r="CI173" s="59"/>
      <c r="CJ173" s="59"/>
      <c r="CK173" s="59"/>
      <c r="CL173" s="59"/>
      <c r="CM173" s="60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</row>
    <row r="174" spans="1:103" ht="8.25" customHeight="1" x14ac:dyDescent="0.45">
      <c r="A174" s="63">
        <v>3</v>
      </c>
      <c r="B174" s="64"/>
      <c r="C174" s="65"/>
      <c r="D174" s="66"/>
      <c r="E174" s="62"/>
      <c r="F174" s="62"/>
      <c r="G174" s="62"/>
      <c r="H174" s="62"/>
      <c r="I174" s="62"/>
      <c r="J174" s="62"/>
      <c r="K174" s="62"/>
      <c r="L174" s="62"/>
      <c r="M174" s="62"/>
      <c r="N174" s="67"/>
      <c r="O174" s="213" t="s">
        <v>36</v>
      </c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  <c r="AE174" s="64"/>
      <c r="AF174" s="64"/>
      <c r="AG174" s="64"/>
      <c r="AH174" s="65"/>
      <c r="AI174" s="129"/>
      <c r="AJ174" s="53"/>
      <c r="AK174" s="53"/>
      <c r="AL174" s="54"/>
      <c r="AM174" s="129"/>
      <c r="AN174" s="53"/>
      <c r="AO174" s="53"/>
      <c r="AP174" s="53"/>
      <c r="AQ174" s="53"/>
      <c r="AR174" s="53"/>
      <c r="AS174" s="53"/>
      <c r="AT174" s="53"/>
      <c r="AU174" s="53"/>
      <c r="AV174" s="53"/>
      <c r="AW174" s="53"/>
      <c r="AX174" s="53"/>
      <c r="AY174" s="53"/>
      <c r="AZ174" s="53"/>
      <c r="BA174" s="53"/>
      <c r="BB174" s="53"/>
      <c r="BC174" s="53"/>
      <c r="BD174" s="53"/>
      <c r="BE174" s="53"/>
      <c r="BF174" s="53"/>
      <c r="BG174" s="53"/>
      <c r="BH174" s="53"/>
      <c r="BI174" s="53"/>
      <c r="BJ174" s="54"/>
      <c r="BK174" s="129"/>
      <c r="BL174" s="53"/>
      <c r="BM174" s="53"/>
      <c r="BN174" s="53"/>
      <c r="BO174" s="53"/>
      <c r="BP174" s="53"/>
      <c r="BQ174" s="54"/>
      <c r="BR174" s="129"/>
      <c r="BS174" s="53"/>
      <c r="BT174" s="53"/>
      <c r="BU174" s="53"/>
      <c r="BV174" s="53"/>
      <c r="BW174" s="53"/>
      <c r="BX174" s="53"/>
      <c r="BY174" s="53"/>
      <c r="BZ174" s="53"/>
      <c r="CA174" s="53"/>
      <c r="CB174" s="53"/>
      <c r="CC174" s="53"/>
      <c r="CD174" s="53"/>
      <c r="CE174" s="53"/>
      <c r="CF174" s="53"/>
      <c r="CG174" s="53"/>
      <c r="CH174" s="53"/>
      <c r="CI174" s="53"/>
      <c r="CJ174" s="53"/>
      <c r="CK174" s="53"/>
      <c r="CL174" s="53"/>
      <c r="CM174" s="54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</row>
    <row r="175" spans="1:103" ht="8.25" customHeight="1" x14ac:dyDescent="0.45">
      <c r="A175" s="66"/>
      <c r="B175" s="62"/>
      <c r="C175" s="67"/>
      <c r="D175" s="66"/>
      <c r="E175" s="62"/>
      <c r="F175" s="62"/>
      <c r="G175" s="62"/>
      <c r="H175" s="62"/>
      <c r="I175" s="62"/>
      <c r="J175" s="62"/>
      <c r="K175" s="62"/>
      <c r="L175" s="62"/>
      <c r="M175" s="62"/>
      <c r="N175" s="67"/>
      <c r="O175" s="66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7"/>
      <c r="AI175" s="55"/>
      <c r="AJ175" s="56"/>
      <c r="AK175" s="56"/>
      <c r="AL175" s="57"/>
      <c r="AM175" s="55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7"/>
      <c r="BK175" s="55"/>
      <c r="BL175" s="56"/>
      <c r="BM175" s="56"/>
      <c r="BN175" s="56"/>
      <c r="BO175" s="56"/>
      <c r="BP175" s="56"/>
      <c r="BQ175" s="57"/>
      <c r="BR175" s="55"/>
      <c r="BS175" s="56"/>
      <c r="BT175" s="56"/>
      <c r="BU175" s="56"/>
      <c r="BV175" s="56"/>
      <c r="BW175" s="56"/>
      <c r="BX175" s="56"/>
      <c r="BY175" s="56"/>
      <c r="BZ175" s="56"/>
      <c r="CA175" s="56"/>
      <c r="CB175" s="56"/>
      <c r="CC175" s="56"/>
      <c r="CD175" s="56"/>
      <c r="CE175" s="56"/>
      <c r="CF175" s="56"/>
      <c r="CG175" s="56"/>
      <c r="CH175" s="56"/>
      <c r="CI175" s="56"/>
      <c r="CJ175" s="56"/>
      <c r="CK175" s="56"/>
      <c r="CL175" s="56"/>
      <c r="CM175" s="57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</row>
    <row r="176" spans="1:103" ht="8.25" customHeight="1" x14ac:dyDescent="0.45">
      <c r="A176" s="66"/>
      <c r="B176" s="62"/>
      <c r="C176" s="67"/>
      <c r="D176" s="66"/>
      <c r="E176" s="62"/>
      <c r="F176" s="62"/>
      <c r="G176" s="62"/>
      <c r="H176" s="62"/>
      <c r="I176" s="62"/>
      <c r="J176" s="62"/>
      <c r="K176" s="62"/>
      <c r="L176" s="62"/>
      <c r="M176" s="62"/>
      <c r="N176" s="67"/>
      <c r="O176" s="66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  <c r="AG176" s="62"/>
      <c r="AH176" s="67"/>
      <c r="AI176" s="55"/>
      <c r="AJ176" s="56"/>
      <c r="AK176" s="56"/>
      <c r="AL176" s="57"/>
      <c r="AM176" s="55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6"/>
      <c r="BD176" s="56"/>
      <c r="BE176" s="56"/>
      <c r="BF176" s="56"/>
      <c r="BG176" s="56"/>
      <c r="BH176" s="56"/>
      <c r="BI176" s="56"/>
      <c r="BJ176" s="57"/>
      <c r="BK176" s="55"/>
      <c r="BL176" s="56"/>
      <c r="BM176" s="56"/>
      <c r="BN176" s="56"/>
      <c r="BO176" s="56"/>
      <c r="BP176" s="56"/>
      <c r="BQ176" s="57"/>
      <c r="BR176" s="55"/>
      <c r="BS176" s="56"/>
      <c r="BT176" s="56"/>
      <c r="BU176" s="56"/>
      <c r="BV176" s="56"/>
      <c r="BW176" s="56"/>
      <c r="BX176" s="56"/>
      <c r="BY176" s="56"/>
      <c r="BZ176" s="56"/>
      <c r="CA176" s="56"/>
      <c r="CB176" s="56"/>
      <c r="CC176" s="56"/>
      <c r="CD176" s="56"/>
      <c r="CE176" s="56"/>
      <c r="CF176" s="56"/>
      <c r="CG176" s="56"/>
      <c r="CH176" s="56"/>
      <c r="CI176" s="56"/>
      <c r="CJ176" s="56"/>
      <c r="CK176" s="56"/>
      <c r="CL176" s="56"/>
      <c r="CM176" s="57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</row>
    <row r="177" spans="1:103" ht="8.25" customHeight="1" x14ac:dyDescent="0.45">
      <c r="A177" s="68"/>
      <c r="B177" s="69"/>
      <c r="C177" s="70"/>
      <c r="D177" s="66"/>
      <c r="E177" s="62"/>
      <c r="F177" s="62"/>
      <c r="G177" s="62"/>
      <c r="H177" s="62"/>
      <c r="I177" s="62"/>
      <c r="J177" s="62"/>
      <c r="K177" s="62"/>
      <c r="L177" s="62"/>
      <c r="M177" s="62"/>
      <c r="N177" s="67"/>
      <c r="O177" s="68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70"/>
      <c r="AI177" s="58"/>
      <c r="AJ177" s="59"/>
      <c r="AK177" s="59"/>
      <c r="AL177" s="60"/>
      <c r="AM177" s="58"/>
      <c r="AN177" s="59"/>
      <c r="AO177" s="59"/>
      <c r="AP177" s="59"/>
      <c r="AQ177" s="59"/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59"/>
      <c r="BD177" s="59"/>
      <c r="BE177" s="59"/>
      <c r="BF177" s="59"/>
      <c r="BG177" s="59"/>
      <c r="BH177" s="59"/>
      <c r="BI177" s="59"/>
      <c r="BJ177" s="60"/>
      <c r="BK177" s="58"/>
      <c r="BL177" s="59"/>
      <c r="BM177" s="59"/>
      <c r="BN177" s="59"/>
      <c r="BO177" s="59"/>
      <c r="BP177" s="59"/>
      <c r="BQ177" s="60"/>
      <c r="BR177" s="58"/>
      <c r="BS177" s="59"/>
      <c r="BT177" s="59"/>
      <c r="BU177" s="59"/>
      <c r="BV177" s="59"/>
      <c r="BW177" s="59"/>
      <c r="BX177" s="59"/>
      <c r="BY177" s="59"/>
      <c r="BZ177" s="59"/>
      <c r="CA177" s="59"/>
      <c r="CB177" s="59"/>
      <c r="CC177" s="59"/>
      <c r="CD177" s="59"/>
      <c r="CE177" s="59"/>
      <c r="CF177" s="59"/>
      <c r="CG177" s="59"/>
      <c r="CH177" s="59"/>
      <c r="CI177" s="59"/>
      <c r="CJ177" s="59"/>
      <c r="CK177" s="59"/>
      <c r="CL177" s="59"/>
      <c r="CM177" s="60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</row>
    <row r="178" spans="1:103" ht="8.25" customHeight="1" x14ac:dyDescent="0.45">
      <c r="A178" s="63">
        <v>4</v>
      </c>
      <c r="B178" s="64"/>
      <c r="C178" s="65"/>
      <c r="D178" s="66"/>
      <c r="E178" s="62"/>
      <c r="F178" s="62"/>
      <c r="G178" s="62"/>
      <c r="H178" s="62"/>
      <c r="I178" s="62"/>
      <c r="J178" s="62"/>
      <c r="K178" s="62"/>
      <c r="L178" s="62"/>
      <c r="M178" s="62"/>
      <c r="N178" s="67"/>
      <c r="O178" s="213" t="s">
        <v>37</v>
      </c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  <c r="AE178" s="64"/>
      <c r="AF178" s="64"/>
      <c r="AG178" s="64"/>
      <c r="AH178" s="65"/>
      <c r="AI178" s="129"/>
      <c r="AJ178" s="53"/>
      <c r="AK178" s="53"/>
      <c r="AL178" s="54"/>
      <c r="AM178" s="129"/>
      <c r="AN178" s="53"/>
      <c r="AO178" s="53"/>
      <c r="AP178" s="53"/>
      <c r="AQ178" s="53"/>
      <c r="AR178" s="53"/>
      <c r="AS178" s="53"/>
      <c r="AT178" s="53"/>
      <c r="AU178" s="53"/>
      <c r="AV178" s="53"/>
      <c r="AW178" s="53"/>
      <c r="AX178" s="53"/>
      <c r="AY178" s="53"/>
      <c r="AZ178" s="53"/>
      <c r="BA178" s="53"/>
      <c r="BB178" s="53"/>
      <c r="BC178" s="53"/>
      <c r="BD178" s="53"/>
      <c r="BE178" s="53"/>
      <c r="BF178" s="53"/>
      <c r="BG178" s="53"/>
      <c r="BH178" s="53"/>
      <c r="BI178" s="53"/>
      <c r="BJ178" s="54"/>
      <c r="BK178" s="129"/>
      <c r="BL178" s="53"/>
      <c r="BM178" s="53"/>
      <c r="BN178" s="53"/>
      <c r="BO178" s="53"/>
      <c r="BP178" s="53"/>
      <c r="BQ178" s="54"/>
      <c r="BR178" s="129"/>
      <c r="BS178" s="53"/>
      <c r="BT178" s="53"/>
      <c r="BU178" s="53"/>
      <c r="BV178" s="53"/>
      <c r="BW178" s="53"/>
      <c r="BX178" s="53"/>
      <c r="BY178" s="53"/>
      <c r="BZ178" s="53"/>
      <c r="CA178" s="53"/>
      <c r="CB178" s="53"/>
      <c r="CC178" s="53"/>
      <c r="CD178" s="53"/>
      <c r="CE178" s="53"/>
      <c r="CF178" s="53"/>
      <c r="CG178" s="53"/>
      <c r="CH178" s="53"/>
      <c r="CI178" s="53"/>
      <c r="CJ178" s="53"/>
      <c r="CK178" s="53"/>
      <c r="CL178" s="53"/>
      <c r="CM178" s="54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</row>
    <row r="179" spans="1:103" ht="8.25" customHeight="1" x14ac:dyDescent="0.45">
      <c r="A179" s="66"/>
      <c r="B179" s="62"/>
      <c r="C179" s="67"/>
      <c r="D179" s="66"/>
      <c r="E179" s="62"/>
      <c r="F179" s="62"/>
      <c r="G179" s="62"/>
      <c r="H179" s="62"/>
      <c r="I179" s="62"/>
      <c r="J179" s="62"/>
      <c r="K179" s="62"/>
      <c r="L179" s="62"/>
      <c r="M179" s="62"/>
      <c r="N179" s="67"/>
      <c r="O179" s="66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7"/>
      <c r="AI179" s="55"/>
      <c r="AJ179" s="56"/>
      <c r="AK179" s="56"/>
      <c r="AL179" s="57"/>
      <c r="AM179" s="55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6"/>
      <c r="BD179" s="56"/>
      <c r="BE179" s="56"/>
      <c r="BF179" s="56"/>
      <c r="BG179" s="56"/>
      <c r="BH179" s="56"/>
      <c r="BI179" s="56"/>
      <c r="BJ179" s="57"/>
      <c r="BK179" s="55"/>
      <c r="BL179" s="56"/>
      <c r="BM179" s="56"/>
      <c r="BN179" s="56"/>
      <c r="BO179" s="56"/>
      <c r="BP179" s="56"/>
      <c r="BQ179" s="57"/>
      <c r="BR179" s="55"/>
      <c r="BS179" s="56"/>
      <c r="BT179" s="56"/>
      <c r="BU179" s="56"/>
      <c r="BV179" s="56"/>
      <c r="BW179" s="56"/>
      <c r="BX179" s="56"/>
      <c r="BY179" s="56"/>
      <c r="BZ179" s="56"/>
      <c r="CA179" s="56"/>
      <c r="CB179" s="56"/>
      <c r="CC179" s="56"/>
      <c r="CD179" s="56"/>
      <c r="CE179" s="56"/>
      <c r="CF179" s="56"/>
      <c r="CG179" s="56"/>
      <c r="CH179" s="56"/>
      <c r="CI179" s="56"/>
      <c r="CJ179" s="56"/>
      <c r="CK179" s="56"/>
      <c r="CL179" s="56"/>
      <c r="CM179" s="57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</row>
    <row r="180" spans="1:103" ht="8.25" customHeight="1" x14ac:dyDescent="0.45">
      <c r="A180" s="66"/>
      <c r="B180" s="62"/>
      <c r="C180" s="67"/>
      <c r="D180" s="66"/>
      <c r="E180" s="62"/>
      <c r="F180" s="62"/>
      <c r="G180" s="62"/>
      <c r="H180" s="62"/>
      <c r="I180" s="62"/>
      <c r="J180" s="62"/>
      <c r="K180" s="62"/>
      <c r="L180" s="62"/>
      <c r="M180" s="62"/>
      <c r="N180" s="67"/>
      <c r="O180" s="66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  <c r="AA180" s="62"/>
      <c r="AB180" s="62"/>
      <c r="AC180" s="62"/>
      <c r="AD180" s="62"/>
      <c r="AE180" s="62"/>
      <c r="AF180" s="62"/>
      <c r="AG180" s="62"/>
      <c r="AH180" s="67"/>
      <c r="AI180" s="55"/>
      <c r="AJ180" s="56"/>
      <c r="AK180" s="56"/>
      <c r="AL180" s="57"/>
      <c r="AM180" s="55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6"/>
      <c r="BD180" s="56"/>
      <c r="BE180" s="56"/>
      <c r="BF180" s="56"/>
      <c r="BG180" s="56"/>
      <c r="BH180" s="56"/>
      <c r="BI180" s="56"/>
      <c r="BJ180" s="57"/>
      <c r="BK180" s="55"/>
      <c r="BL180" s="56"/>
      <c r="BM180" s="56"/>
      <c r="BN180" s="56"/>
      <c r="BO180" s="56"/>
      <c r="BP180" s="56"/>
      <c r="BQ180" s="57"/>
      <c r="BR180" s="55"/>
      <c r="BS180" s="56"/>
      <c r="BT180" s="56"/>
      <c r="BU180" s="56"/>
      <c r="BV180" s="56"/>
      <c r="BW180" s="56"/>
      <c r="BX180" s="56"/>
      <c r="BY180" s="56"/>
      <c r="BZ180" s="56"/>
      <c r="CA180" s="56"/>
      <c r="CB180" s="56"/>
      <c r="CC180" s="56"/>
      <c r="CD180" s="56"/>
      <c r="CE180" s="56"/>
      <c r="CF180" s="56"/>
      <c r="CG180" s="56"/>
      <c r="CH180" s="56"/>
      <c r="CI180" s="56"/>
      <c r="CJ180" s="56"/>
      <c r="CK180" s="56"/>
      <c r="CL180" s="56"/>
      <c r="CM180" s="57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</row>
    <row r="181" spans="1:103" ht="8.25" customHeight="1" x14ac:dyDescent="0.45">
      <c r="A181" s="68"/>
      <c r="B181" s="69"/>
      <c r="C181" s="70"/>
      <c r="D181" s="68"/>
      <c r="E181" s="69"/>
      <c r="F181" s="69"/>
      <c r="G181" s="69"/>
      <c r="H181" s="69"/>
      <c r="I181" s="69"/>
      <c r="J181" s="69"/>
      <c r="K181" s="69"/>
      <c r="L181" s="69"/>
      <c r="M181" s="69"/>
      <c r="N181" s="70"/>
      <c r="O181" s="68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70"/>
      <c r="AI181" s="58"/>
      <c r="AJ181" s="59"/>
      <c r="AK181" s="59"/>
      <c r="AL181" s="60"/>
      <c r="AM181" s="58"/>
      <c r="AN181" s="59"/>
      <c r="AO181" s="59"/>
      <c r="AP181" s="59"/>
      <c r="AQ181" s="59"/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59"/>
      <c r="BD181" s="59"/>
      <c r="BE181" s="59"/>
      <c r="BF181" s="59"/>
      <c r="BG181" s="59"/>
      <c r="BH181" s="59"/>
      <c r="BI181" s="59"/>
      <c r="BJ181" s="60"/>
      <c r="BK181" s="58"/>
      <c r="BL181" s="59"/>
      <c r="BM181" s="59"/>
      <c r="BN181" s="59"/>
      <c r="BO181" s="59"/>
      <c r="BP181" s="59"/>
      <c r="BQ181" s="60"/>
      <c r="BR181" s="58"/>
      <c r="BS181" s="59"/>
      <c r="BT181" s="59"/>
      <c r="BU181" s="59"/>
      <c r="BV181" s="59"/>
      <c r="BW181" s="59"/>
      <c r="BX181" s="59"/>
      <c r="BY181" s="59"/>
      <c r="BZ181" s="59"/>
      <c r="CA181" s="59"/>
      <c r="CB181" s="59"/>
      <c r="CC181" s="59"/>
      <c r="CD181" s="59"/>
      <c r="CE181" s="59"/>
      <c r="CF181" s="59"/>
      <c r="CG181" s="59"/>
      <c r="CH181" s="59"/>
      <c r="CI181" s="59"/>
      <c r="CJ181" s="59"/>
      <c r="CK181" s="59"/>
      <c r="CL181" s="59"/>
      <c r="CM181" s="60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</row>
    <row r="182" spans="1:103" ht="8.25" customHeight="1" x14ac:dyDescent="0.45">
      <c r="A182" s="174">
        <v>1</v>
      </c>
      <c r="B182" s="175"/>
      <c r="C182" s="176"/>
      <c r="D182" s="214" t="s">
        <v>90</v>
      </c>
      <c r="E182" s="175"/>
      <c r="F182" s="175"/>
      <c r="G182" s="175"/>
      <c r="H182" s="175"/>
      <c r="I182" s="175"/>
      <c r="J182" s="175"/>
      <c r="K182" s="175"/>
      <c r="L182" s="175"/>
      <c r="M182" s="175"/>
      <c r="N182" s="176"/>
      <c r="O182" s="213" t="s">
        <v>91</v>
      </c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  <c r="AE182" s="64"/>
      <c r="AF182" s="64"/>
      <c r="AG182" s="64"/>
      <c r="AH182" s="65"/>
      <c r="AI182" s="129"/>
      <c r="AJ182" s="53"/>
      <c r="AK182" s="53"/>
      <c r="AL182" s="54"/>
      <c r="AM182" s="129"/>
      <c r="AN182" s="53"/>
      <c r="AO182" s="53"/>
      <c r="AP182" s="53"/>
      <c r="AQ182" s="53"/>
      <c r="AR182" s="53"/>
      <c r="AS182" s="53"/>
      <c r="AT182" s="53"/>
      <c r="AU182" s="53"/>
      <c r="AV182" s="53"/>
      <c r="AW182" s="53"/>
      <c r="AX182" s="53"/>
      <c r="AY182" s="53"/>
      <c r="AZ182" s="53"/>
      <c r="BA182" s="53"/>
      <c r="BB182" s="53"/>
      <c r="BC182" s="53"/>
      <c r="BD182" s="53"/>
      <c r="BE182" s="53"/>
      <c r="BF182" s="53"/>
      <c r="BG182" s="53"/>
      <c r="BH182" s="53"/>
      <c r="BI182" s="53"/>
      <c r="BJ182" s="54"/>
      <c r="BK182" s="129"/>
      <c r="BL182" s="53"/>
      <c r="BM182" s="53"/>
      <c r="BN182" s="53"/>
      <c r="BO182" s="53"/>
      <c r="BP182" s="53"/>
      <c r="BQ182" s="54"/>
      <c r="BR182" s="129"/>
      <c r="BS182" s="53"/>
      <c r="BT182" s="53"/>
      <c r="BU182" s="53"/>
      <c r="BV182" s="53"/>
      <c r="BW182" s="53"/>
      <c r="BX182" s="53"/>
      <c r="BY182" s="53"/>
      <c r="BZ182" s="53"/>
      <c r="CA182" s="53"/>
      <c r="CB182" s="53"/>
      <c r="CC182" s="53"/>
      <c r="CD182" s="53"/>
      <c r="CE182" s="53"/>
      <c r="CF182" s="53"/>
      <c r="CG182" s="53"/>
      <c r="CH182" s="53"/>
      <c r="CI182" s="53"/>
      <c r="CJ182" s="53"/>
      <c r="CK182" s="53"/>
      <c r="CL182" s="53"/>
      <c r="CM182" s="54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</row>
    <row r="183" spans="1:103" ht="8.25" customHeight="1" x14ac:dyDescent="0.45">
      <c r="A183" s="177"/>
      <c r="B183" s="178"/>
      <c r="C183" s="179"/>
      <c r="D183" s="177"/>
      <c r="E183" s="178"/>
      <c r="F183" s="178"/>
      <c r="G183" s="178"/>
      <c r="H183" s="178"/>
      <c r="I183" s="178"/>
      <c r="J183" s="178"/>
      <c r="K183" s="178"/>
      <c r="L183" s="178"/>
      <c r="M183" s="178"/>
      <c r="N183" s="179"/>
      <c r="O183" s="66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  <c r="AE183" s="62"/>
      <c r="AF183" s="62"/>
      <c r="AG183" s="62"/>
      <c r="AH183" s="67"/>
      <c r="AI183" s="55"/>
      <c r="AJ183" s="56"/>
      <c r="AK183" s="56"/>
      <c r="AL183" s="57"/>
      <c r="AM183" s="55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6"/>
      <c r="BD183" s="56"/>
      <c r="BE183" s="56"/>
      <c r="BF183" s="56"/>
      <c r="BG183" s="56"/>
      <c r="BH183" s="56"/>
      <c r="BI183" s="56"/>
      <c r="BJ183" s="57"/>
      <c r="BK183" s="55"/>
      <c r="BL183" s="56"/>
      <c r="BM183" s="56"/>
      <c r="BN183" s="56"/>
      <c r="BO183" s="56"/>
      <c r="BP183" s="56"/>
      <c r="BQ183" s="57"/>
      <c r="BR183" s="55"/>
      <c r="BS183" s="56"/>
      <c r="BT183" s="56"/>
      <c r="BU183" s="56"/>
      <c r="BV183" s="56"/>
      <c r="BW183" s="56"/>
      <c r="BX183" s="56"/>
      <c r="BY183" s="56"/>
      <c r="BZ183" s="56"/>
      <c r="CA183" s="56"/>
      <c r="CB183" s="56"/>
      <c r="CC183" s="56"/>
      <c r="CD183" s="56"/>
      <c r="CE183" s="56"/>
      <c r="CF183" s="56"/>
      <c r="CG183" s="56"/>
      <c r="CH183" s="56"/>
      <c r="CI183" s="56"/>
      <c r="CJ183" s="56"/>
      <c r="CK183" s="56"/>
      <c r="CL183" s="56"/>
      <c r="CM183" s="57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</row>
    <row r="184" spans="1:103" ht="8.25" customHeight="1" x14ac:dyDescent="0.45">
      <c r="A184" s="177"/>
      <c r="B184" s="178"/>
      <c r="C184" s="179"/>
      <c r="D184" s="177"/>
      <c r="E184" s="178"/>
      <c r="F184" s="178"/>
      <c r="G184" s="178"/>
      <c r="H184" s="178"/>
      <c r="I184" s="178"/>
      <c r="J184" s="178"/>
      <c r="K184" s="178"/>
      <c r="L184" s="178"/>
      <c r="M184" s="178"/>
      <c r="N184" s="179"/>
      <c r="O184" s="66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  <c r="AE184" s="62"/>
      <c r="AF184" s="62"/>
      <c r="AG184" s="62"/>
      <c r="AH184" s="67"/>
      <c r="AI184" s="55"/>
      <c r="AJ184" s="56"/>
      <c r="AK184" s="56"/>
      <c r="AL184" s="57"/>
      <c r="AM184" s="55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6"/>
      <c r="BD184" s="56"/>
      <c r="BE184" s="56"/>
      <c r="BF184" s="56"/>
      <c r="BG184" s="56"/>
      <c r="BH184" s="56"/>
      <c r="BI184" s="56"/>
      <c r="BJ184" s="57"/>
      <c r="BK184" s="55"/>
      <c r="BL184" s="56"/>
      <c r="BM184" s="56"/>
      <c r="BN184" s="56"/>
      <c r="BO184" s="56"/>
      <c r="BP184" s="56"/>
      <c r="BQ184" s="57"/>
      <c r="BR184" s="55"/>
      <c r="BS184" s="56"/>
      <c r="BT184" s="56"/>
      <c r="BU184" s="56"/>
      <c r="BV184" s="56"/>
      <c r="BW184" s="56"/>
      <c r="BX184" s="56"/>
      <c r="BY184" s="56"/>
      <c r="BZ184" s="56"/>
      <c r="CA184" s="56"/>
      <c r="CB184" s="56"/>
      <c r="CC184" s="56"/>
      <c r="CD184" s="56"/>
      <c r="CE184" s="56"/>
      <c r="CF184" s="56"/>
      <c r="CG184" s="56"/>
      <c r="CH184" s="56"/>
      <c r="CI184" s="56"/>
      <c r="CJ184" s="56"/>
      <c r="CK184" s="56"/>
      <c r="CL184" s="56"/>
      <c r="CM184" s="57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</row>
    <row r="185" spans="1:103" ht="8.25" customHeight="1" x14ac:dyDescent="0.45">
      <c r="A185" s="68"/>
      <c r="B185" s="69"/>
      <c r="C185" s="70"/>
      <c r="D185" s="177"/>
      <c r="E185" s="178"/>
      <c r="F185" s="178"/>
      <c r="G185" s="178"/>
      <c r="H185" s="178"/>
      <c r="I185" s="178"/>
      <c r="J185" s="178"/>
      <c r="K185" s="178"/>
      <c r="L185" s="178"/>
      <c r="M185" s="178"/>
      <c r="N185" s="179"/>
      <c r="O185" s="68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70"/>
      <c r="AI185" s="58"/>
      <c r="AJ185" s="59"/>
      <c r="AK185" s="59"/>
      <c r="AL185" s="60"/>
      <c r="AM185" s="58"/>
      <c r="AN185" s="59"/>
      <c r="AO185" s="59"/>
      <c r="AP185" s="59"/>
      <c r="AQ185" s="59"/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59"/>
      <c r="BD185" s="59"/>
      <c r="BE185" s="59"/>
      <c r="BF185" s="59"/>
      <c r="BG185" s="59"/>
      <c r="BH185" s="59"/>
      <c r="BI185" s="59"/>
      <c r="BJ185" s="60"/>
      <c r="BK185" s="58"/>
      <c r="BL185" s="59"/>
      <c r="BM185" s="59"/>
      <c r="BN185" s="59"/>
      <c r="BO185" s="59"/>
      <c r="BP185" s="59"/>
      <c r="BQ185" s="60"/>
      <c r="BR185" s="58"/>
      <c r="BS185" s="59"/>
      <c r="BT185" s="59"/>
      <c r="BU185" s="59"/>
      <c r="BV185" s="59"/>
      <c r="BW185" s="59"/>
      <c r="BX185" s="59"/>
      <c r="BY185" s="59"/>
      <c r="BZ185" s="59"/>
      <c r="CA185" s="59"/>
      <c r="CB185" s="59"/>
      <c r="CC185" s="59"/>
      <c r="CD185" s="59"/>
      <c r="CE185" s="59"/>
      <c r="CF185" s="59"/>
      <c r="CG185" s="59"/>
      <c r="CH185" s="59"/>
      <c r="CI185" s="59"/>
      <c r="CJ185" s="59"/>
      <c r="CK185" s="59"/>
      <c r="CL185" s="59"/>
      <c r="CM185" s="60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</row>
    <row r="186" spans="1:103" ht="8.25" customHeight="1" x14ac:dyDescent="0.45">
      <c r="A186" s="174">
        <v>2</v>
      </c>
      <c r="B186" s="175"/>
      <c r="C186" s="176"/>
      <c r="D186" s="177"/>
      <c r="E186" s="178"/>
      <c r="F186" s="178"/>
      <c r="G186" s="178"/>
      <c r="H186" s="178"/>
      <c r="I186" s="178"/>
      <c r="J186" s="178"/>
      <c r="K186" s="178"/>
      <c r="L186" s="178"/>
      <c r="M186" s="178"/>
      <c r="N186" s="179"/>
      <c r="O186" s="213" t="s">
        <v>92</v>
      </c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  <c r="AE186" s="64"/>
      <c r="AF186" s="64"/>
      <c r="AG186" s="64"/>
      <c r="AH186" s="65"/>
      <c r="AI186" s="129"/>
      <c r="AJ186" s="53"/>
      <c r="AK186" s="53"/>
      <c r="AL186" s="54"/>
      <c r="AM186" s="129"/>
      <c r="AN186" s="53"/>
      <c r="AO186" s="53"/>
      <c r="AP186" s="53"/>
      <c r="AQ186" s="53"/>
      <c r="AR186" s="53"/>
      <c r="AS186" s="53"/>
      <c r="AT186" s="53"/>
      <c r="AU186" s="53"/>
      <c r="AV186" s="53"/>
      <c r="AW186" s="53"/>
      <c r="AX186" s="53"/>
      <c r="AY186" s="53"/>
      <c r="AZ186" s="53"/>
      <c r="BA186" s="53"/>
      <c r="BB186" s="53"/>
      <c r="BC186" s="53"/>
      <c r="BD186" s="53"/>
      <c r="BE186" s="53"/>
      <c r="BF186" s="53"/>
      <c r="BG186" s="53"/>
      <c r="BH186" s="53"/>
      <c r="BI186" s="53"/>
      <c r="BJ186" s="54"/>
      <c r="BK186" s="129"/>
      <c r="BL186" s="53"/>
      <c r="BM186" s="53"/>
      <c r="BN186" s="53"/>
      <c r="BO186" s="53"/>
      <c r="BP186" s="53"/>
      <c r="BQ186" s="54"/>
      <c r="BR186" s="129"/>
      <c r="BS186" s="53"/>
      <c r="BT186" s="53"/>
      <c r="BU186" s="53"/>
      <c r="BV186" s="53"/>
      <c r="BW186" s="53"/>
      <c r="BX186" s="53"/>
      <c r="BY186" s="53"/>
      <c r="BZ186" s="53"/>
      <c r="CA186" s="53"/>
      <c r="CB186" s="53"/>
      <c r="CC186" s="53"/>
      <c r="CD186" s="53"/>
      <c r="CE186" s="53"/>
      <c r="CF186" s="53"/>
      <c r="CG186" s="53"/>
      <c r="CH186" s="53"/>
      <c r="CI186" s="53"/>
      <c r="CJ186" s="53"/>
      <c r="CK186" s="53"/>
      <c r="CL186" s="53"/>
      <c r="CM186" s="54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</row>
    <row r="187" spans="1:103" ht="8.25" customHeight="1" x14ac:dyDescent="0.45">
      <c r="A187" s="177"/>
      <c r="B187" s="178"/>
      <c r="C187" s="179"/>
      <c r="D187" s="177"/>
      <c r="E187" s="178"/>
      <c r="F187" s="178"/>
      <c r="G187" s="178"/>
      <c r="H187" s="178"/>
      <c r="I187" s="178"/>
      <c r="J187" s="178"/>
      <c r="K187" s="178"/>
      <c r="L187" s="178"/>
      <c r="M187" s="178"/>
      <c r="N187" s="179"/>
      <c r="O187" s="66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  <c r="AE187" s="62"/>
      <c r="AF187" s="62"/>
      <c r="AG187" s="62"/>
      <c r="AH187" s="67"/>
      <c r="AI187" s="55"/>
      <c r="AJ187" s="56"/>
      <c r="AK187" s="56"/>
      <c r="AL187" s="57"/>
      <c r="AM187" s="55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56"/>
      <c r="AY187" s="56"/>
      <c r="AZ187" s="56"/>
      <c r="BA187" s="56"/>
      <c r="BB187" s="56"/>
      <c r="BC187" s="56"/>
      <c r="BD187" s="56"/>
      <c r="BE187" s="56"/>
      <c r="BF187" s="56"/>
      <c r="BG187" s="56"/>
      <c r="BH187" s="56"/>
      <c r="BI187" s="56"/>
      <c r="BJ187" s="57"/>
      <c r="BK187" s="55"/>
      <c r="BL187" s="56"/>
      <c r="BM187" s="56"/>
      <c r="BN187" s="56"/>
      <c r="BO187" s="56"/>
      <c r="BP187" s="56"/>
      <c r="BQ187" s="57"/>
      <c r="BR187" s="55"/>
      <c r="BS187" s="56"/>
      <c r="BT187" s="56"/>
      <c r="BU187" s="56"/>
      <c r="BV187" s="56"/>
      <c r="BW187" s="56"/>
      <c r="BX187" s="56"/>
      <c r="BY187" s="56"/>
      <c r="BZ187" s="56"/>
      <c r="CA187" s="56"/>
      <c r="CB187" s="56"/>
      <c r="CC187" s="56"/>
      <c r="CD187" s="56"/>
      <c r="CE187" s="56"/>
      <c r="CF187" s="56"/>
      <c r="CG187" s="56"/>
      <c r="CH187" s="56"/>
      <c r="CI187" s="56"/>
      <c r="CJ187" s="56"/>
      <c r="CK187" s="56"/>
      <c r="CL187" s="56"/>
      <c r="CM187" s="57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</row>
    <row r="188" spans="1:103" ht="8.25" customHeight="1" x14ac:dyDescent="0.45">
      <c r="A188" s="177"/>
      <c r="B188" s="178"/>
      <c r="C188" s="179"/>
      <c r="D188" s="177"/>
      <c r="E188" s="178"/>
      <c r="F188" s="178"/>
      <c r="G188" s="178"/>
      <c r="H188" s="178"/>
      <c r="I188" s="178"/>
      <c r="J188" s="178"/>
      <c r="K188" s="178"/>
      <c r="L188" s="178"/>
      <c r="M188" s="178"/>
      <c r="N188" s="179"/>
      <c r="O188" s="66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  <c r="AE188" s="62"/>
      <c r="AF188" s="62"/>
      <c r="AG188" s="62"/>
      <c r="AH188" s="67"/>
      <c r="AI188" s="55"/>
      <c r="AJ188" s="56"/>
      <c r="AK188" s="56"/>
      <c r="AL188" s="57"/>
      <c r="AM188" s="55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7"/>
      <c r="BK188" s="55"/>
      <c r="BL188" s="56"/>
      <c r="BM188" s="56"/>
      <c r="BN188" s="56"/>
      <c r="BO188" s="56"/>
      <c r="BP188" s="56"/>
      <c r="BQ188" s="57"/>
      <c r="BR188" s="55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56"/>
      <c r="CK188" s="56"/>
      <c r="CL188" s="56"/>
      <c r="CM188" s="57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</row>
    <row r="189" spans="1:103" ht="8.25" customHeight="1" x14ac:dyDescent="0.45">
      <c r="A189" s="68"/>
      <c r="B189" s="69"/>
      <c r="C189" s="70"/>
      <c r="D189" s="177"/>
      <c r="E189" s="178"/>
      <c r="F189" s="178"/>
      <c r="G189" s="178"/>
      <c r="H189" s="178"/>
      <c r="I189" s="178"/>
      <c r="J189" s="178"/>
      <c r="K189" s="178"/>
      <c r="L189" s="178"/>
      <c r="M189" s="178"/>
      <c r="N189" s="179"/>
      <c r="O189" s="68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70"/>
      <c r="AI189" s="58"/>
      <c r="AJ189" s="59"/>
      <c r="AK189" s="59"/>
      <c r="AL189" s="60"/>
      <c r="AM189" s="58"/>
      <c r="AN189" s="59"/>
      <c r="AO189" s="59"/>
      <c r="AP189" s="59"/>
      <c r="AQ189" s="59"/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59"/>
      <c r="BD189" s="59"/>
      <c r="BE189" s="59"/>
      <c r="BF189" s="59"/>
      <c r="BG189" s="59"/>
      <c r="BH189" s="59"/>
      <c r="BI189" s="59"/>
      <c r="BJ189" s="60"/>
      <c r="BK189" s="58"/>
      <c r="BL189" s="59"/>
      <c r="BM189" s="59"/>
      <c r="BN189" s="59"/>
      <c r="BO189" s="59"/>
      <c r="BP189" s="59"/>
      <c r="BQ189" s="60"/>
      <c r="BR189" s="58"/>
      <c r="BS189" s="59"/>
      <c r="BT189" s="59"/>
      <c r="BU189" s="59"/>
      <c r="BV189" s="59"/>
      <c r="BW189" s="59"/>
      <c r="BX189" s="59"/>
      <c r="BY189" s="59"/>
      <c r="BZ189" s="59"/>
      <c r="CA189" s="59"/>
      <c r="CB189" s="59"/>
      <c r="CC189" s="59"/>
      <c r="CD189" s="59"/>
      <c r="CE189" s="59"/>
      <c r="CF189" s="59"/>
      <c r="CG189" s="59"/>
      <c r="CH189" s="59"/>
      <c r="CI189" s="59"/>
      <c r="CJ189" s="59"/>
      <c r="CK189" s="59"/>
      <c r="CL189" s="59"/>
      <c r="CM189" s="60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</row>
    <row r="190" spans="1:103" ht="8.25" customHeight="1" x14ac:dyDescent="0.45">
      <c r="A190" s="174">
        <v>3</v>
      </c>
      <c r="B190" s="175"/>
      <c r="C190" s="176"/>
      <c r="D190" s="177"/>
      <c r="E190" s="178"/>
      <c r="F190" s="178"/>
      <c r="G190" s="178"/>
      <c r="H190" s="178"/>
      <c r="I190" s="178"/>
      <c r="J190" s="178"/>
      <c r="K190" s="178"/>
      <c r="L190" s="178"/>
      <c r="M190" s="178"/>
      <c r="N190" s="179"/>
      <c r="O190" s="213" t="s">
        <v>93</v>
      </c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  <c r="AF190" s="64"/>
      <c r="AG190" s="64"/>
      <c r="AH190" s="65"/>
      <c r="AI190" s="129"/>
      <c r="AJ190" s="53"/>
      <c r="AK190" s="53"/>
      <c r="AL190" s="54"/>
      <c r="AM190" s="129"/>
      <c r="AN190" s="53"/>
      <c r="AO190" s="53"/>
      <c r="AP190" s="53"/>
      <c r="AQ190" s="53"/>
      <c r="AR190" s="53"/>
      <c r="AS190" s="53"/>
      <c r="AT190" s="53"/>
      <c r="AU190" s="53"/>
      <c r="AV190" s="53"/>
      <c r="AW190" s="53"/>
      <c r="AX190" s="53"/>
      <c r="AY190" s="53"/>
      <c r="AZ190" s="53"/>
      <c r="BA190" s="53"/>
      <c r="BB190" s="53"/>
      <c r="BC190" s="53"/>
      <c r="BD190" s="53"/>
      <c r="BE190" s="53"/>
      <c r="BF190" s="53"/>
      <c r="BG190" s="53"/>
      <c r="BH190" s="53"/>
      <c r="BI190" s="53"/>
      <c r="BJ190" s="54"/>
      <c r="BK190" s="129"/>
      <c r="BL190" s="53"/>
      <c r="BM190" s="53"/>
      <c r="BN190" s="53"/>
      <c r="BO190" s="53"/>
      <c r="BP190" s="53"/>
      <c r="BQ190" s="54"/>
      <c r="BR190" s="129"/>
      <c r="BS190" s="53"/>
      <c r="BT190" s="53"/>
      <c r="BU190" s="53"/>
      <c r="BV190" s="53"/>
      <c r="BW190" s="53"/>
      <c r="BX190" s="53"/>
      <c r="BY190" s="53"/>
      <c r="BZ190" s="53"/>
      <c r="CA190" s="53"/>
      <c r="CB190" s="53"/>
      <c r="CC190" s="53"/>
      <c r="CD190" s="53"/>
      <c r="CE190" s="53"/>
      <c r="CF190" s="53"/>
      <c r="CG190" s="53"/>
      <c r="CH190" s="53"/>
      <c r="CI190" s="53"/>
      <c r="CJ190" s="53"/>
      <c r="CK190" s="53"/>
      <c r="CL190" s="53"/>
      <c r="CM190" s="54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</row>
    <row r="191" spans="1:103" ht="8.25" customHeight="1" x14ac:dyDescent="0.45">
      <c r="A191" s="177"/>
      <c r="B191" s="178"/>
      <c r="C191" s="179"/>
      <c r="D191" s="177"/>
      <c r="E191" s="178"/>
      <c r="F191" s="178"/>
      <c r="G191" s="178"/>
      <c r="H191" s="178"/>
      <c r="I191" s="178"/>
      <c r="J191" s="178"/>
      <c r="K191" s="178"/>
      <c r="L191" s="178"/>
      <c r="M191" s="178"/>
      <c r="N191" s="179"/>
      <c r="O191" s="66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  <c r="AG191" s="62"/>
      <c r="AH191" s="67"/>
      <c r="AI191" s="55"/>
      <c r="AJ191" s="56"/>
      <c r="AK191" s="56"/>
      <c r="AL191" s="57"/>
      <c r="AM191" s="55"/>
      <c r="AN191" s="56"/>
      <c r="AO191" s="56"/>
      <c r="AP191" s="56"/>
      <c r="AQ191" s="56"/>
      <c r="AR191" s="56"/>
      <c r="AS191" s="56"/>
      <c r="AT191" s="56"/>
      <c r="AU191" s="56"/>
      <c r="AV191" s="56"/>
      <c r="AW191" s="56"/>
      <c r="AX191" s="56"/>
      <c r="AY191" s="56"/>
      <c r="AZ191" s="56"/>
      <c r="BA191" s="56"/>
      <c r="BB191" s="56"/>
      <c r="BC191" s="56"/>
      <c r="BD191" s="56"/>
      <c r="BE191" s="56"/>
      <c r="BF191" s="56"/>
      <c r="BG191" s="56"/>
      <c r="BH191" s="56"/>
      <c r="BI191" s="56"/>
      <c r="BJ191" s="57"/>
      <c r="BK191" s="55"/>
      <c r="BL191" s="56"/>
      <c r="BM191" s="56"/>
      <c r="BN191" s="56"/>
      <c r="BO191" s="56"/>
      <c r="BP191" s="56"/>
      <c r="BQ191" s="57"/>
      <c r="BR191" s="55"/>
      <c r="BS191" s="56"/>
      <c r="BT191" s="56"/>
      <c r="BU191" s="56"/>
      <c r="BV191" s="56"/>
      <c r="BW191" s="56"/>
      <c r="BX191" s="56"/>
      <c r="BY191" s="56"/>
      <c r="BZ191" s="56"/>
      <c r="CA191" s="56"/>
      <c r="CB191" s="56"/>
      <c r="CC191" s="56"/>
      <c r="CD191" s="56"/>
      <c r="CE191" s="56"/>
      <c r="CF191" s="56"/>
      <c r="CG191" s="56"/>
      <c r="CH191" s="56"/>
      <c r="CI191" s="56"/>
      <c r="CJ191" s="56"/>
      <c r="CK191" s="56"/>
      <c r="CL191" s="56"/>
      <c r="CM191" s="57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</row>
    <row r="192" spans="1:103" ht="8.25" customHeight="1" x14ac:dyDescent="0.45">
      <c r="A192" s="177"/>
      <c r="B192" s="178"/>
      <c r="C192" s="179"/>
      <c r="D192" s="177"/>
      <c r="E192" s="178"/>
      <c r="F192" s="178"/>
      <c r="G192" s="178"/>
      <c r="H192" s="178"/>
      <c r="I192" s="178"/>
      <c r="J192" s="178"/>
      <c r="K192" s="178"/>
      <c r="L192" s="178"/>
      <c r="M192" s="178"/>
      <c r="N192" s="179"/>
      <c r="O192" s="66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  <c r="AE192" s="62"/>
      <c r="AF192" s="62"/>
      <c r="AG192" s="62"/>
      <c r="AH192" s="67"/>
      <c r="AI192" s="55"/>
      <c r="AJ192" s="56"/>
      <c r="AK192" s="56"/>
      <c r="AL192" s="57"/>
      <c r="AM192" s="55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7"/>
      <c r="BK192" s="55"/>
      <c r="BL192" s="56"/>
      <c r="BM192" s="56"/>
      <c r="BN192" s="56"/>
      <c r="BO192" s="56"/>
      <c r="BP192" s="56"/>
      <c r="BQ192" s="57"/>
      <c r="BR192" s="55"/>
      <c r="BS192" s="56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56"/>
      <c r="CK192" s="56"/>
      <c r="CL192" s="56"/>
      <c r="CM192" s="57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</row>
    <row r="193" spans="1:103" ht="8.25" customHeight="1" x14ac:dyDescent="0.45">
      <c r="A193" s="180"/>
      <c r="B193" s="181"/>
      <c r="C193" s="182"/>
      <c r="D193" s="180"/>
      <c r="E193" s="181"/>
      <c r="F193" s="181"/>
      <c r="G193" s="181"/>
      <c r="H193" s="181"/>
      <c r="I193" s="181"/>
      <c r="J193" s="181"/>
      <c r="K193" s="181"/>
      <c r="L193" s="181"/>
      <c r="M193" s="181"/>
      <c r="N193" s="182"/>
      <c r="O193" s="68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70"/>
      <c r="AI193" s="58"/>
      <c r="AJ193" s="59"/>
      <c r="AK193" s="59"/>
      <c r="AL193" s="60"/>
      <c r="AM193" s="58"/>
      <c r="AN193" s="59"/>
      <c r="AO193" s="59"/>
      <c r="AP193" s="59"/>
      <c r="AQ193" s="59"/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59"/>
      <c r="BD193" s="59"/>
      <c r="BE193" s="59"/>
      <c r="BF193" s="59"/>
      <c r="BG193" s="59"/>
      <c r="BH193" s="59"/>
      <c r="BI193" s="59"/>
      <c r="BJ193" s="60"/>
      <c r="BK193" s="58"/>
      <c r="BL193" s="59"/>
      <c r="BM193" s="59"/>
      <c r="BN193" s="59"/>
      <c r="BO193" s="59"/>
      <c r="BP193" s="59"/>
      <c r="BQ193" s="60"/>
      <c r="BR193" s="58"/>
      <c r="BS193" s="59"/>
      <c r="BT193" s="59"/>
      <c r="BU193" s="59"/>
      <c r="BV193" s="59"/>
      <c r="BW193" s="59"/>
      <c r="BX193" s="59"/>
      <c r="BY193" s="59"/>
      <c r="BZ193" s="59"/>
      <c r="CA193" s="59"/>
      <c r="CB193" s="59"/>
      <c r="CC193" s="59"/>
      <c r="CD193" s="59"/>
      <c r="CE193" s="59"/>
      <c r="CF193" s="59"/>
      <c r="CG193" s="59"/>
      <c r="CH193" s="59"/>
      <c r="CI193" s="59"/>
      <c r="CJ193" s="59"/>
      <c r="CK193" s="59"/>
      <c r="CL193" s="59"/>
      <c r="CM193" s="60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</row>
    <row r="194" spans="1:103" ht="8.25" customHeight="1" x14ac:dyDescent="0.45">
      <c r="A194" s="29"/>
      <c r="B194" s="29"/>
      <c r="C194" s="29"/>
      <c r="D194" s="2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36"/>
      <c r="AJ194" s="36"/>
      <c r="AK194" s="36"/>
      <c r="AL194" s="36"/>
      <c r="AM194" s="71" t="s">
        <v>38</v>
      </c>
      <c r="AN194" s="53"/>
      <c r="AO194" s="53"/>
      <c r="AP194" s="53"/>
      <c r="AQ194" s="53"/>
      <c r="AR194" s="53"/>
      <c r="AS194" s="53"/>
      <c r="AT194" s="53"/>
      <c r="AU194" s="53"/>
      <c r="AV194" s="53"/>
      <c r="AW194" s="53"/>
      <c r="AX194" s="53"/>
      <c r="AY194" s="53"/>
      <c r="AZ194" s="53"/>
      <c r="BA194" s="53"/>
      <c r="BB194" s="53"/>
      <c r="BC194" s="53"/>
      <c r="BD194" s="53"/>
      <c r="BE194" s="53"/>
      <c r="BF194" s="53"/>
      <c r="BG194" s="53"/>
      <c r="BH194" s="53"/>
      <c r="BI194" s="53"/>
      <c r="BJ194" s="54"/>
      <c r="BK194" s="131">
        <f>SUM(BK166:BQ193)</f>
        <v>0</v>
      </c>
      <c r="BL194" s="132"/>
      <c r="BM194" s="132"/>
      <c r="BN194" s="132"/>
      <c r="BO194" s="132"/>
      <c r="BP194" s="132"/>
      <c r="BQ194" s="133"/>
      <c r="BR194" s="36"/>
      <c r="BS194" s="36"/>
      <c r="BT194" s="36"/>
      <c r="BU194" s="36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</row>
    <row r="195" spans="1:103" ht="8.25" customHeight="1" x14ac:dyDescent="0.45">
      <c r="A195" s="29"/>
      <c r="B195" s="29"/>
      <c r="C195" s="29"/>
      <c r="D195" s="2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36"/>
      <c r="AJ195" s="36"/>
      <c r="AK195" s="36"/>
      <c r="AL195" s="36"/>
      <c r="AM195" s="55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7"/>
      <c r="BK195" s="134"/>
      <c r="BL195" s="135"/>
      <c r="BM195" s="135"/>
      <c r="BN195" s="135"/>
      <c r="BO195" s="135"/>
      <c r="BP195" s="135"/>
      <c r="BQ195" s="136"/>
      <c r="BR195" s="36"/>
      <c r="BS195" s="36"/>
      <c r="BT195" s="36"/>
      <c r="BU195" s="36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</row>
    <row r="196" spans="1:103" ht="8.25" customHeight="1" x14ac:dyDescent="0.45">
      <c r="A196" s="29"/>
      <c r="B196" s="29"/>
      <c r="C196" s="29"/>
      <c r="D196" s="2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36"/>
      <c r="AJ196" s="36"/>
      <c r="AK196" s="36"/>
      <c r="AL196" s="36"/>
      <c r="AM196" s="55"/>
      <c r="AN196" s="56"/>
      <c r="AO196" s="56"/>
      <c r="AP196" s="56"/>
      <c r="AQ196" s="56"/>
      <c r="AR196" s="56"/>
      <c r="AS196" s="56"/>
      <c r="AT196" s="56"/>
      <c r="AU196" s="56"/>
      <c r="AV196" s="56"/>
      <c r="AW196" s="56"/>
      <c r="AX196" s="56"/>
      <c r="AY196" s="56"/>
      <c r="AZ196" s="56"/>
      <c r="BA196" s="56"/>
      <c r="BB196" s="56"/>
      <c r="BC196" s="56"/>
      <c r="BD196" s="56"/>
      <c r="BE196" s="56"/>
      <c r="BF196" s="56"/>
      <c r="BG196" s="56"/>
      <c r="BH196" s="56"/>
      <c r="BI196" s="56"/>
      <c r="BJ196" s="57"/>
      <c r="BK196" s="134"/>
      <c r="BL196" s="135"/>
      <c r="BM196" s="135"/>
      <c r="BN196" s="135"/>
      <c r="BO196" s="135"/>
      <c r="BP196" s="135"/>
      <c r="BQ196" s="136"/>
      <c r="BR196" s="36"/>
      <c r="BS196" s="36"/>
      <c r="BT196" s="36"/>
      <c r="BU196" s="36"/>
      <c r="BV196" s="38"/>
      <c r="BW196" s="38"/>
      <c r="BX196" s="38"/>
      <c r="BY196" s="38"/>
      <c r="BZ196" s="38"/>
      <c r="CA196" s="38"/>
      <c r="CB196" s="38"/>
      <c r="CC196" s="38"/>
      <c r="CD196" s="38"/>
      <c r="CE196" s="38"/>
      <c r="CF196" s="38"/>
      <c r="CG196" s="38"/>
      <c r="CH196" s="38"/>
      <c r="CI196" s="38"/>
      <c r="CJ196" s="38"/>
      <c r="CK196" s="38"/>
      <c r="CL196" s="38"/>
      <c r="CM196" s="38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</row>
    <row r="197" spans="1:103" ht="8.25" customHeight="1" x14ac:dyDescent="0.45">
      <c r="A197" s="29"/>
      <c r="B197" s="29"/>
      <c r="C197" s="29"/>
      <c r="D197" s="2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36"/>
      <c r="AJ197" s="36"/>
      <c r="AK197" s="36"/>
      <c r="AL197" s="36"/>
      <c r="AM197" s="58"/>
      <c r="AN197" s="59"/>
      <c r="AO197" s="59"/>
      <c r="AP197" s="59"/>
      <c r="AQ197" s="59"/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59"/>
      <c r="BD197" s="59"/>
      <c r="BE197" s="59"/>
      <c r="BF197" s="59"/>
      <c r="BG197" s="59"/>
      <c r="BH197" s="59"/>
      <c r="BI197" s="59"/>
      <c r="BJ197" s="60"/>
      <c r="BK197" s="137"/>
      <c r="BL197" s="138"/>
      <c r="BM197" s="138"/>
      <c r="BN197" s="138"/>
      <c r="BO197" s="138"/>
      <c r="BP197" s="138"/>
      <c r="BQ197" s="139"/>
      <c r="BR197" s="36"/>
      <c r="BS197" s="36"/>
      <c r="BT197" s="36"/>
      <c r="BU197" s="36"/>
      <c r="BV197" s="38"/>
      <c r="BW197" s="38"/>
      <c r="BX197" s="38"/>
      <c r="BY197" s="38"/>
      <c r="BZ197" s="38"/>
      <c r="CA197" s="38"/>
      <c r="CB197" s="38"/>
      <c r="CC197" s="38"/>
      <c r="CD197" s="38"/>
      <c r="CE197" s="38"/>
      <c r="CF197" s="38"/>
      <c r="CG197" s="38"/>
      <c r="CH197" s="38"/>
      <c r="CI197" s="38"/>
      <c r="CJ197" s="38"/>
      <c r="CK197" s="38"/>
      <c r="CL197" s="38"/>
      <c r="CM197" s="38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</row>
    <row r="198" spans="1:103" ht="8.25" customHeight="1" x14ac:dyDescent="0.45">
      <c r="A198" s="29"/>
      <c r="B198" s="29"/>
      <c r="C198" s="29"/>
      <c r="D198" s="2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36"/>
      <c r="AJ198" s="36"/>
      <c r="AK198" s="36"/>
      <c r="AL198" s="36"/>
      <c r="AM198" s="71" t="s">
        <v>39</v>
      </c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  <c r="BE198" s="53"/>
      <c r="BF198" s="53"/>
      <c r="BG198" s="53"/>
      <c r="BH198" s="53"/>
      <c r="BI198" s="53"/>
      <c r="BJ198" s="54"/>
      <c r="BK198" s="120">
        <f>BK194/7</f>
        <v>0</v>
      </c>
      <c r="BL198" s="121"/>
      <c r="BM198" s="121"/>
      <c r="BN198" s="121"/>
      <c r="BO198" s="121"/>
      <c r="BP198" s="121"/>
      <c r="BQ198" s="122"/>
      <c r="BR198" s="36"/>
      <c r="BS198" s="36"/>
      <c r="BT198" s="36"/>
      <c r="BU198" s="36"/>
      <c r="BV198" s="38"/>
      <c r="BW198" s="38"/>
      <c r="BX198" s="38"/>
      <c r="BY198" s="38"/>
      <c r="BZ198" s="38"/>
      <c r="CA198" s="38"/>
      <c r="CB198" s="38"/>
      <c r="CC198" s="38"/>
      <c r="CD198" s="38"/>
      <c r="CE198" s="38"/>
      <c r="CF198" s="38"/>
      <c r="CG198" s="38"/>
      <c r="CH198" s="38"/>
      <c r="CI198" s="38"/>
      <c r="CJ198" s="38"/>
      <c r="CK198" s="38"/>
      <c r="CL198" s="38"/>
      <c r="CM198" s="38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</row>
    <row r="199" spans="1:103" ht="8.25" customHeight="1" x14ac:dyDescent="0.45">
      <c r="A199" s="29"/>
      <c r="B199" s="29"/>
      <c r="C199" s="29"/>
      <c r="D199" s="2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36"/>
      <c r="AJ199" s="36"/>
      <c r="AK199" s="36"/>
      <c r="AL199" s="36"/>
      <c r="AM199" s="55"/>
      <c r="AN199" s="56"/>
      <c r="AO199" s="56"/>
      <c r="AP199" s="56"/>
      <c r="AQ199" s="56"/>
      <c r="AR199" s="56"/>
      <c r="AS199" s="56"/>
      <c r="AT199" s="56"/>
      <c r="AU199" s="56"/>
      <c r="AV199" s="56"/>
      <c r="AW199" s="56"/>
      <c r="AX199" s="56"/>
      <c r="AY199" s="56"/>
      <c r="AZ199" s="56"/>
      <c r="BA199" s="56"/>
      <c r="BB199" s="56"/>
      <c r="BC199" s="56"/>
      <c r="BD199" s="56"/>
      <c r="BE199" s="56"/>
      <c r="BF199" s="56"/>
      <c r="BG199" s="56"/>
      <c r="BH199" s="56"/>
      <c r="BI199" s="56"/>
      <c r="BJ199" s="57"/>
      <c r="BK199" s="123"/>
      <c r="BL199" s="124"/>
      <c r="BM199" s="124"/>
      <c r="BN199" s="124"/>
      <c r="BO199" s="124"/>
      <c r="BP199" s="124"/>
      <c r="BQ199" s="125"/>
      <c r="BR199" s="36"/>
      <c r="BS199" s="36"/>
      <c r="BT199" s="36"/>
      <c r="BU199" s="36"/>
      <c r="BV199" s="38"/>
      <c r="BW199" s="38"/>
      <c r="BX199" s="38"/>
      <c r="BY199" s="38"/>
      <c r="BZ199" s="38"/>
      <c r="CA199" s="38"/>
      <c r="CB199" s="38"/>
      <c r="CC199" s="38"/>
      <c r="CD199" s="38"/>
      <c r="CE199" s="38"/>
      <c r="CF199" s="38"/>
      <c r="CG199" s="38"/>
      <c r="CH199" s="38"/>
      <c r="CI199" s="38"/>
      <c r="CJ199" s="38"/>
      <c r="CK199" s="38"/>
      <c r="CL199" s="38"/>
      <c r="CM199" s="38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</row>
    <row r="200" spans="1:103" ht="8.25" customHeight="1" x14ac:dyDescent="0.45">
      <c r="A200" s="29"/>
      <c r="B200" s="29"/>
      <c r="C200" s="29"/>
      <c r="D200" s="2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36"/>
      <c r="AJ200" s="36"/>
      <c r="AK200" s="36"/>
      <c r="AL200" s="36"/>
      <c r="AM200" s="55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7"/>
      <c r="BK200" s="123"/>
      <c r="BL200" s="124"/>
      <c r="BM200" s="124"/>
      <c r="BN200" s="124"/>
      <c r="BO200" s="124"/>
      <c r="BP200" s="124"/>
      <c r="BQ200" s="125"/>
      <c r="BR200" s="36"/>
      <c r="BS200" s="36"/>
      <c r="BT200" s="36"/>
      <c r="BU200" s="36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</row>
    <row r="201" spans="1:103" ht="8.25" customHeight="1" x14ac:dyDescent="0.45">
      <c r="A201" s="29"/>
      <c r="B201" s="29"/>
      <c r="C201" s="29"/>
      <c r="D201" s="2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36"/>
      <c r="AJ201" s="36"/>
      <c r="AK201" s="36"/>
      <c r="AL201" s="36"/>
      <c r="AM201" s="55"/>
      <c r="AN201" s="56"/>
      <c r="AO201" s="56"/>
      <c r="AP201" s="56"/>
      <c r="AQ201" s="56"/>
      <c r="AR201" s="56"/>
      <c r="AS201" s="56"/>
      <c r="AT201" s="56"/>
      <c r="AU201" s="56"/>
      <c r="AV201" s="56"/>
      <c r="AW201" s="56"/>
      <c r="AX201" s="56"/>
      <c r="AY201" s="56"/>
      <c r="AZ201" s="56"/>
      <c r="BA201" s="56"/>
      <c r="BB201" s="56"/>
      <c r="BC201" s="56"/>
      <c r="BD201" s="56"/>
      <c r="BE201" s="56"/>
      <c r="BF201" s="56"/>
      <c r="BG201" s="56"/>
      <c r="BH201" s="56"/>
      <c r="BI201" s="56"/>
      <c r="BJ201" s="57"/>
      <c r="BK201" s="123"/>
      <c r="BL201" s="124"/>
      <c r="BM201" s="124"/>
      <c r="BN201" s="124"/>
      <c r="BO201" s="124"/>
      <c r="BP201" s="124"/>
      <c r="BQ201" s="125"/>
      <c r="BR201" s="36"/>
      <c r="BS201" s="36"/>
      <c r="BT201" s="36"/>
      <c r="BU201" s="36"/>
      <c r="BV201" s="38"/>
      <c r="BW201" s="38"/>
      <c r="BX201" s="38"/>
      <c r="BY201" s="38"/>
      <c r="BZ201" s="38"/>
      <c r="CA201" s="38"/>
      <c r="CB201" s="38"/>
      <c r="CC201" s="38"/>
      <c r="CD201" s="38"/>
      <c r="CE201" s="38"/>
      <c r="CF201" s="38"/>
      <c r="CG201" s="38"/>
      <c r="CH201" s="38"/>
      <c r="CI201" s="38"/>
      <c r="CJ201" s="38"/>
      <c r="CK201" s="38"/>
      <c r="CL201" s="38"/>
      <c r="CM201" s="38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</row>
    <row r="202" spans="1:103" ht="8.25" customHeight="1" x14ac:dyDescent="0.45">
      <c r="A202" s="29"/>
      <c r="B202" s="29"/>
      <c r="C202" s="29"/>
      <c r="D202" s="2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36"/>
      <c r="AJ202" s="36"/>
      <c r="AK202" s="36"/>
      <c r="AL202" s="36"/>
      <c r="AM202" s="58"/>
      <c r="AN202" s="59"/>
      <c r="AO202" s="59"/>
      <c r="AP202" s="59"/>
      <c r="AQ202" s="59"/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59"/>
      <c r="BD202" s="59"/>
      <c r="BE202" s="59"/>
      <c r="BF202" s="59"/>
      <c r="BG202" s="59"/>
      <c r="BH202" s="59"/>
      <c r="BI202" s="59"/>
      <c r="BJ202" s="60"/>
      <c r="BK202" s="126"/>
      <c r="BL202" s="127"/>
      <c r="BM202" s="127"/>
      <c r="BN202" s="127"/>
      <c r="BO202" s="127"/>
      <c r="BP202" s="127"/>
      <c r="BQ202" s="128"/>
      <c r="BR202" s="36"/>
      <c r="BS202" s="36"/>
      <c r="BT202" s="36"/>
      <c r="BU202" s="36"/>
      <c r="BV202" s="38"/>
      <c r="BW202" s="38"/>
      <c r="BX202" s="38"/>
      <c r="BY202" s="38"/>
      <c r="BZ202" s="38"/>
      <c r="CA202" s="38"/>
      <c r="CB202" s="38"/>
      <c r="CC202" s="38"/>
      <c r="CD202" s="38"/>
      <c r="CE202" s="38"/>
      <c r="CF202" s="38"/>
      <c r="CG202" s="38"/>
      <c r="CH202" s="38"/>
      <c r="CI202" s="38"/>
      <c r="CJ202" s="38"/>
      <c r="CK202" s="38"/>
      <c r="CL202" s="38"/>
      <c r="CM202" s="38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</row>
    <row r="203" spans="1:103" ht="8.25" customHeight="1" x14ac:dyDescent="0.45">
      <c r="A203" s="29"/>
      <c r="B203" s="29"/>
      <c r="C203" s="29"/>
      <c r="D203" s="2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</row>
    <row r="204" spans="1:103" ht="8.25" customHeight="1" x14ac:dyDescent="0.45">
      <c r="A204" s="29"/>
      <c r="B204" s="29"/>
      <c r="C204" s="29"/>
      <c r="D204" s="2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</row>
    <row r="205" spans="1:103" ht="8.25" customHeight="1" x14ac:dyDescent="0.45">
      <c r="A205" s="29"/>
      <c r="B205" s="29"/>
      <c r="C205" s="29"/>
      <c r="D205" s="2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</row>
    <row r="206" spans="1:103" ht="8.25" customHeight="1" x14ac:dyDescent="0.45">
      <c r="A206" s="29"/>
      <c r="B206" s="29"/>
      <c r="C206" s="29"/>
      <c r="D206" s="2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</row>
    <row r="207" spans="1:103" ht="8.25" customHeight="1" x14ac:dyDescent="0.45">
      <c r="A207" s="30"/>
      <c r="B207" s="30"/>
      <c r="C207" s="30"/>
      <c r="D207" s="28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</row>
    <row r="208" spans="1:103" ht="8.25" customHeight="1" x14ac:dyDescent="0.4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</row>
    <row r="209" spans="1:103" ht="8.25" customHeight="1" x14ac:dyDescent="0.4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</row>
    <row r="210" spans="1:103" ht="8.25" customHeight="1" x14ac:dyDescent="0.4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</row>
    <row r="211" spans="1:103" ht="8.25" customHeight="1" x14ac:dyDescent="0.4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</row>
    <row r="212" spans="1:103" ht="8.25" customHeight="1" x14ac:dyDescent="0.4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</row>
    <row r="213" spans="1:103" ht="8.25" customHeight="1" x14ac:dyDescent="0.4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</row>
    <row r="214" spans="1:103" ht="8.25" customHeight="1" x14ac:dyDescent="0.4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</row>
    <row r="215" spans="1:103" ht="8.25" customHeight="1" x14ac:dyDescent="0.4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</row>
    <row r="216" spans="1:103" ht="8.25" customHeight="1" x14ac:dyDescent="0.4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</row>
    <row r="217" spans="1:103" ht="8.25" customHeight="1" x14ac:dyDescent="0.4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</row>
    <row r="218" spans="1:103" ht="8.25" customHeight="1" x14ac:dyDescent="0.4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</row>
    <row r="219" spans="1:103" ht="8.25" customHeight="1" x14ac:dyDescent="0.4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</row>
    <row r="220" spans="1:103" ht="8.25" customHeight="1" x14ac:dyDescent="0.45">
      <c r="A220" s="1"/>
      <c r="B220" s="183" t="s">
        <v>40</v>
      </c>
      <c r="C220" s="62"/>
      <c r="D220" s="62"/>
      <c r="E220" s="62"/>
      <c r="F220" s="62"/>
      <c r="G220" s="62"/>
      <c r="H220" s="62"/>
      <c r="I220" s="62"/>
      <c r="J220" s="62"/>
      <c r="K220" s="62"/>
      <c r="L220" s="62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</row>
    <row r="221" spans="1:103" ht="8.25" customHeight="1" x14ac:dyDescent="0.45">
      <c r="A221" s="1"/>
      <c r="B221" s="62"/>
      <c r="C221" s="62"/>
      <c r="D221" s="62"/>
      <c r="E221" s="62"/>
      <c r="F221" s="62"/>
      <c r="G221" s="62"/>
      <c r="H221" s="62"/>
      <c r="I221" s="62"/>
      <c r="J221" s="62"/>
      <c r="K221" s="62"/>
      <c r="L221" s="62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</row>
    <row r="222" spans="1:103" ht="8.25" customHeight="1" x14ac:dyDescent="0.45">
      <c r="A222" s="1"/>
      <c r="B222" s="62"/>
      <c r="C222" s="62"/>
      <c r="D222" s="62"/>
      <c r="E222" s="62"/>
      <c r="F222" s="62"/>
      <c r="G222" s="62"/>
      <c r="H222" s="62"/>
      <c r="I222" s="62"/>
      <c r="J222" s="62"/>
      <c r="K222" s="62"/>
      <c r="L222" s="62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9"/>
      <c r="AH222" s="9"/>
      <c r="AI222" s="9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</row>
    <row r="223" spans="1:103" ht="8.25" customHeight="1" x14ac:dyDescent="0.45">
      <c r="A223" s="1"/>
      <c r="B223" s="8"/>
      <c r="C223" s="212" t="s">
        <v>41</v>
      </c>
      <c r="D223" s="62"/>
      <c r="E223" s="62"/>
      <c r="F223" s="6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  <c r="AA223" s="8"/>
      <c r="AB223" s="8"/>
      <c r="AC223" s="8"/>
      <c r="AD223" s="8"/>
      <c r="AE223" s="8"/>
      <c r="AF223" s="8"/>
      <c r="AG223" s="9"/>
      <c r="AH223" s="9"/>
      <c r="AI223" s="9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</row>
    <row r="224" spans="1:103" ht="8.25" customHeight="1" x14ac:dyDescent="0.45">
      <c r="A224" s="1"/>
      <c r="B224" s="8"/>
      <c r="C224" s="62"/>
      <c r="D224" s="62"/>
      <c r="E224" s="62"/>
      <c r="F224" s="6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  <c r="AA224" s="8"/>
      <c r="AB224" s="8"/>
      <c r="AC224" s="8"/>
      <c r="AD224" s="8"/>
      <c r="AE224" s="8"/>
      <c r="AF224" s="8"/>
      <c r="AG224" s="9"/>
      <c r="AH224" s="9"/>
      <c r="AI224" s="9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</row>
    <row r="225" spans="1:103" ht="8.25" customHeight="1" x14ac:dyDescent="0.45">
      <c r="A225" s="1"/>
      <c r="B225" s="8"/>
      <c r="C225" s="212" t="s">
        <v>42</v>
      </c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  <c r="AA225" s="62"/>
      <c r="AB225" s="62"/>
      <c r="AC225" s="62"/>
      <c r="AD225" s="62"/>
      <c r="AE225" s="62"/>
      <c r="AF225" s="62"/>
      <c r="AG225" s="62"/>
      <c r="AH225" s="62"/>
      <c r="AI225" s="62"/>
      <c r="AJ225" s="62"/>
      <c r="AK225" s="62"/>
      <c r="AL225" s="62"/>
      <c r="AM225" s="62"/>
      <c r="AN225" s="62"/>
      <c r="AO225" s="62"/>
      <c r="AP225" s="62"/>
      <c r="AQ225" s="62"/>
      <c r="AR225" s="62"/>
      <c r="AS225" s="62"/>
      <c r="AT225" s="62"/>
      <c r="AU225" s="62"/>
      <c r="AV225" s="62"/>
      <c r="AW225" s="62"/>
      <c r="AX225" s="62"/>
      <c r="AY225" s="62"/>
      <c r="AZ225" s="62"/>
      <c r="BA225" s="62"/>
      <c r="BB225" s="62"/>
      <c r="BC225" s="62"/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/>
      <c r="BV225" s="62"/>
      <c r="BW225" s="62"/>
      <c r="BX225" s="62"/>
      <c r="BY225" s="62"/>
      <c r="BZ225" s="62"/>
      <c r="CA225" s="62"/>
      <c r="CB225" s="62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</row>
    <row r="226" spans="1:103" ht="8.25" customHeight="1" x14ac:dyDescent="0.45">
      <c r="A226" s="1"/>
      <c r="B226" s="8"/>
      <c r="C226" s="62"/>
      <c r="D226" s="62"/>
      <c r="E226" s="62"/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  <c r="AA226" s="62"/>
      <c r="AB226" s="62"/>
      <c r="AC226" s="62"/>
      <c r="AD226" s="62"/>
      <c r="AE226" s="62"/>
      <c r="AF226" s="62"/>
      <c r="AG226" s="62"/>
      <c r="AH226" s="62"/>
      <c r="AI226" s="62"/>
      <c r="AJ226" s="62"/>
      <c r="AK226" s="62"/>
      <c r="AL226" s="62"/>
      <c r="AM226" s="62"/>
      <c r="AN226" s="62"/>
      <c r="AO226" s="62"/>
      <c r="AP226" s="62"/>
      <c r="AQ226" s="62"/>
      <c r="AR226" s="62"/>
      <c r="AS226" s="62"/>
      <c r="AT226" s="62"/>
      <c r="AU226" s="62"/>
      <c r="AV226" s="62"/>
      <c r="AW226" s="62"/>
      <c r="AX226" s="62"/>
      <c r="AY226" s="62"/>
      <c r="AZ226" s="62"/>
      <c r="BA226" s="62"/>
      <c r="BB226" s="62"/>
      <c r="BC226" s="62"/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/>
      <c r="BV226" s="62"/>
      <c r="BW226" s="62"/>
      <c r="BX226" s="62"/>
      <c r="BY226" s="62"/>
      <c r="BZ226" s="62"/>
      <c r="CA226" s="62"/>
      <c r="CB226" s="62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</row>
    <row r="227" spans="1:103" ht="8.25" customHeight="1" x14ac:dyDescent="0.45">
      <c r="A227" s="1"/>
      <c r="B227" s="8"/>
      <c r="C227" s="6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  <c r="AD227" s="62"/>
      <c r="AE227" s="62"/>
      <c r="AF227" s="62"/>
      <c r="AG227" s="62"/>
      <c r="AH227" s="62"/>
      <c r="AI227" s="62"/>
      <c r="AJ227" s="62"/>
      <c r="AK227" s="62"/>
      <c r="AL227" s="62"/>
      <c r="AM227" s="62"/>
      <c r="AN227" s="62"/>
      <c r="AO227" s="62"/>
      <c r="AP227" s="62"/>
      <c r="AQ227" s="62"/>
      <c r="AR227" s="62"/>
      <c r="AS227" s="62"/>
      <c r="AT227" s="62"/>
      <c r="AU227" s="62"/>
      <c r="AV227" s="62"/>
      <c r="AW227" s="62"/>
      <c r="AX227" s="62"/>
      <c r="AY227" s="62"/>
      <c r="AZ227" s="62"/>
      <c r="BA227" s="62"/>
      <c r="BB227" s="62"/>
      <c r="BC227" s="62"/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/>
      <c r="BV227" s="62"/>
      <c r="BW227" s="62"/>
      <c r="BX227" s="62"/>
      <c r="BY227" s="62"/>
      <c r="BZ227" s="62"/>
      <c r="CA227" s="62"/>
      <c r="CB227" s="62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</row>
    <row r="228" spans="1:103" ht="8.25" customHeight="1" x14ac:dyDescent="0.45">
      <c r="A228" s="1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130" t="s">
        <v>43</v>
      </c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5"/>
      <c r="Y228" s="130" t="s">
        <v>44</v>
      </c>
      <c r="Z228" s="64"/>
      <c r="AA228" s="64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5"/>
      <c r="AM228" s="130" t="s">
        <v>45</v>
      </c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  <c r="AY228" s="64"/>
      <c r="AZ228" s="64"/>
      <c r="BA228" s="64"/>
      <c r="BB228" s="64"/>
      <c r="BC228" s="64"/>
      <c r="BD228" s="64"/>
      <c r="BE228" s="64"/>
      <c r="BF228" s="64"/>
      <c r="BG228" s="65"/>
      <c r="BH228" s="130" t="s">
        <v>46</v>
      </c>
      <c r="BI228" s="64"/>
      <c r="BJ228" s="64"/>
      <c r="BK228" s="64"/>
      <c r="BL228" s="64"/>
      <c r="BM228" s="64"/>
      <c r="BN228" s="64"/>
      <c r="BO228" s="64"/>
      <c r="BP228" s="64"/>
      <c r="BQ228" s="64"/>
      <c r="BR228" s="64"/>
      <c r="BS228" s="64"/>
      <c r="BT228" s="64"/>
      <c r="BU228" s="64"/>
      <c r="BV228" s="64"/>
      <c r="BW228" s="64"/>
      <c r="BX228" s="64"/>
      <c r="BY228" s="64"/>
      <c r="BZ228" s="64"/>
      <c r="CA228" s="64"/>
      <c r="CB228" s="65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</row>
    <row r="229" spans="1:103" ht="8.25" customHeight="1" x14ac:dyDescent="0.45">
      <c r="A229" s="1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66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7"/>
      <c r="Y229" s="66"/>
      <c r="Z229" s="62"/>
      <c r="AA229" s="62"/>
      <c r="AB229" s="62"/>
      <c r="AC229" s="62"/>
      <c r="AD229" s="62"/>
      <c r="AE229" s="62"/>
      <c r="AF229" s="62"/>
      <c r="AG229" s="62"/>
      <c r="AH229" s="62"/>
      <c r="AI229" s="62"/>
      <c r="AJ229" s="62"/>
      <c r="AK229" s="62"/>
      <c r="AL229" s="67"/>
      <c r="AM229" s="66"/>
      <c r="AN229" s="62"/>
      <c r="AO229" s="62"/>
      <c r="AP229" s="62"/>
      <c r="AQ229" s="62"/>
      <c r="AR229" s="62"/>
      <c r="AS229" s="62"/>
      <c r="AT229" s="62"/>
      <c r="AU229" s="62"/>
      <c r="AV229" s="62"/>
      <c r="AW229" s="62"/>
      <c r="AX229" s="62"/>
      <c r="AY229" s="62"/>
      <c r="AZ229" s="62"/>
      <c r="BA229" s="62"/>
      <c r="BB229" s="62"/>
      <c r="BC229" s="62"/>
      <c r="BD229" s="62"/>
      <c r="BE229" s="62"/>
      <c r="BF229" s="62"/>
      <c r="BG229" s="67"/>
      <c r="BH229" s="66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/>
      <c r="BV229" s="62"/>
      <c r="BW229" s="62"/>
      <c r="BX229" s="62"/>
      <c r="BY229" s="62"/>
      <c r="BZ229" s="62"/>
      <c r="CA229" s="62"/>
      <c r="CB229" s="67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</row>
    <row r="230" spans="1:103" ht="8.25" customHeight="1" x14ac:dyDescent="0.45">
      <c r="A230" s="1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66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7"/>
      <c r="Y230" s="66"/>
      <c r="Z230" s="62"/>
      <c r="AA230" s="62"/>
      <c r="AB230" s="62"/>
      <c r="AC230" s="62"/>
      <c r="AD230" s="62"/>
      <c r="AE230" s="62"/>
      <c r="AF230" s="62"/>
      <c r="AG230" s="62"/>
      <c r="AH230" s="62"/>
      <c r="AI230" s="62"/>
      <c r="AJ230" s="62"/>
      <c r="AK230" s="62"/>
      <c r="AL230" s="67"/>
      <c r="AM230" s="66"/>
      <c r="AN230" s="62"/>
      <c r="AO230" s="62"/>
      <c r="AP230" s="62"/>
      <c r="AQ230" s="62"/>
      <c r="AR230" s="62"/>
      <c r="AS230" s="62"/>
      <c r="AT230" s="62"/>
      <c r="AU230" s="62"/>
      <c r="AV230" s="62"/>
      <c r="AW230" s="62"/>
      <c r="AX230" s="62"/>
      <c r="AY230" s="62"/>
      <c r="AZ230" s="62"/>
      <c r="BA230" s="62"/>
      <c r="BB230" s="62"/>
      <c r="BC230" s="62"/>
      <c r="BD230" s="62"/>
      <c r="BE230" s="62"/>
      <c r="BF230" s="62"/>
      <c r="BG230" s="67"/>
      <c r="BH230" s="66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/>
      <c r="BV230" s="62"/>
      <c r="BW230" s="62"/>
      <c r="BX230" s="62"/>
      <c r="BY230" s="62"/>
      <c r="BZ230" s="62"/>
      <c r="CA230" s="62"/>
      <c r="CB230" s="67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</row>
    <row r="231" spans="1:103" ht="8.25" customHeight="1" x14ac:dyDescent="0.45">
      <c r="A231" s="1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68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70"/>
      <c r="Y231" s="68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70"/>
      <c r="AM231" s="68"/>
      <c r="AN231" s="69"/>
      <c r="AO231" s="69"/>
      <c r="AP231" s="69"/>
      <c r="AQ231" s="69"/>
      <c r="AR231" s="69"/>
      <c r="AS231" s="69"/>
      <c r="AT231" s="69"/>
      <c r="AU231" s="69"/>
      <c r="AV231" s="69"/>
      <c r="AW231" s="69"/>
      <c r="AX231" s="69"/>
      <c r="AY231" s="69"/>
      <c r="AZ231" s="69"/>
      <c r="BA231" s="69"/>
      <c r="BB231" s="69"/>
      <c r="BC231" s="69"/>
      <c r="BD231" s="69"/>
      <c r="BE231" s="69"/>
      <c r="BF231" s="69"/>
      <c r="BG231" s="70"/>
      <c r="BH231" s="68"/>
      <c r="BI231" s="69"/>
      <c r="BJ231" s="69"/>
      <c r="BK231" s="69"/>
      <c r="BL231" s="69"/>
      <c r="BM231" s="69"/>
      <c r="BN231" s="69"/>
      <c r="BO231" s="69"/>
      <c r="BP231" s="69"/>
      <c r="BQ231" s="69"/>
      <c r="BR231" s="69"/>
      <c r="BS231" s="69"/>
      <c r="BT231" s="69"/>
      <c r="BU231" s="69"/>
      <c r="BV231" s="69"/>
      <c r="BW231" s="69"/>
      <c r="BX231" s="69"/>
      <c r="BY231" s="69"/>
      <c r="BZ231" s="69"/>
      <c r="CA231" s="69"/>
      <c r="CB231" s="70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</row>
    <row r="232" spans="1:103" ht="8.25" customHeight="1" x14ac:dyDescent="0.45">
      <c r="A232" s="1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130" t="s">
        <v>47</v>
      </c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5"/>
      <c r="Y232" s="215">
        <v>0.6</v>
      </c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5"/>
      <c r="AM232" s="216">
        <f>BK125</f>
        <v>0</v>
      </c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4"/>
      <c r="BD232" s="64"/>
      <c r="BE232" s="64"/>
      <c r="BF232" s="64"/>
      <c r="BG232" s="65"/>
      <c r="BH232" s="216">
        <f>AM232*Y232</f>
        <v>0</v>
      </c>
      <c r="BI232" s="64"/>
      <c r="BJ232" s="64"/>
      <c r="BK232" s="64"/>
      <c r="BL232" s="64"/>
      <c r="BM232" s="64"/>
      <c r="BN232" s="64"/>
      <c r="BO232" s="64"/>
      <c r="BP232" s="64"/>
      <c r="BQ232" s="64"/>
      <c r="BR232" s="64"/>
      <c r="BS232" s="64"/>
      <c r="BT232" s="64"/>
      <c r="BU232" s="64"/>
      <c r="BV232" s="64"/>
      <c r="BW232" s="64"/>
      <c r="BX232" s="64"/>
      <c r="BY232" s="64"/>
      <c r="BZ232" s="64"/>
      <c r="CA232" s="64"/>
      <c r="CB232" s="65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</row>
    <row r="233" spans="1:103" ht="8.25" customHeight="1" x14ac:dyDescent="0.45">
      <c r="A233" s="1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66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7"/>
      <c r="Y233" s="66"/>
      <c r="Z233" s="62"/>
      <c r="AA233" s="62"/>
      <c r="AB233" s="62"/>
      <c r="AC233" s="62"/>
      <c r="AD233" s="62"/>
      <c r="AE233" s="62"/>
      <c r="AF233" s="62"/>
      <c r="AG233" s="62"/>
      <c r="AH233" s="62"/>
      <c r="AI233" s="62"/>
      <c r="AJ233" s="62"/>
      <c r="AK233" s="62"/>
      <c r="AL233" s="67"/>
      <c r="AM233" s="66"/>
      <c r="AN233" s="62"/>
      <c r="AO233" s="62"/>
      <c r="AP233" s="62"/>
      <c r="AQ233" s="62"/>
      <c r="AR233" s="62"/>
      <c r="AS233" s="62"/>
      <c r="AT233" s="62"/>
      <c r="AU233" s="62"/>
      <c r="AV233" s="62"/>
      <c r="AW233" s="62"/>
      <c r="AX233" s="62"/>
      <c r="AY233" s="62"/>
      <c r="AZ233" s="62"/>
      <c r="BA233" s="62"/>
      <c r="BB233" s="62"/>
      <c r="BC233" s="62"/>
      <c r="BD233" s="62"/>
      <c r="BE233" s="62"/>
      <c r="BF233" s="62"/>
      <c r="BG233" s="67"/>
      <c r="BH233" s="66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/>
      <c r="BV233" s="62"/>
      <c r="BW233" s="62"/>
      <c r="BX233" s="62"/>
      <c r="BY233" s="62"/>
      <c r="BZ233" s="62"/>
      <c r="CA233" s="62"/>
      <c r="CB233" s="67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</row>
    <row r="234" spans="1:103" ht="8.25" customHeight="1" x14ac:dyDescent="0.45">
      <c r="A234" s="1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66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7"/>
      <c r="Y234" s="66"/>
      <c r="Z234" s="62"/>
      <c r="AA234" s="62"/>
      <c r="AB234" s="62"/>
      <c r="AC234" s="62"/>
      <c r="AD234" s="62"/>
      <c r="AE234" s="62"/>
      <c r="AF234" s="62"/>
      <c r="AG234" s="62"/>
      <c r="AH234" s="62"/>
      <c r="AI234" s="62"/>
      <c r="AJ234" s="62"/>
      <c r="AK234" s="62"/>
      <c r="AL234" s="67"/>
      <c r="AM234" s="66"/>
      <c r="AN234" s="62"/>
      <c r="AO234" s="62"/>
      <c r="AP234" s="62"/>
      <c r="AQ234" s="62"/>
      <c r="AR234" s="62"/>
      <c r="AS234" s="62"/>
      <c r="AT234" s="62"/>
      <c r="AU234" s="62"/>
      <c r="AV234" s="62"/>
      <c r="AW234" s="62"/>
      <c r="AX234" s="62"/>
      <c r="AY234" s="62"/>
      <c r="AZ234" s="62"/>
      <c r="BA234" s="62"/>
      <c r="BB234" s="62"/>
      <c r="BC234" s="62"/>
      <c r="BD234" s="62"/>
      <c r="BE234" s="62"/>
      <c r="BF234" s="62"/>
      <c r="BG234" s="67"/>
      <c r="BH234" s="66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/>
      <c r="BV234" s="62"/>
      <c r="BW234" s="62"/>
      <c r="BX234" s="62"/>
      <c r="BY234" s="62"/>
      <c r="BZ234" s="62"/>
      <c r="CA234" s="62"/>
      <c r="CB234" s="67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</row>
    <row r="235" spans="1:103" ht="8.25" customHeight="1" x14ac:dyDescent="0.45">
      <c r="A235" s="1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66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7"/>
      <c r="Y235" s="66"/>
      <c r="Z235" s="62"/>
      <c r="AA235" s="62"/>
      <c r="AB235" s="62"/>
      <c r="AC235" s="62"/>
      <c r="AD235" s="62"/>
      <c r="AE235" s="62"/>
      <c r="AF235" s="62"/>
      <c r="AG235" s="62"/>
      <c r="AH235" s="62"/>
      <c r="AI235" s="62"/>
      <c r="AJ235" s="62"/>
      <c r="AK235" s="62"/>
      <c r="AL235" s="67"/>
      <c r="AM235" s="66"/>
      <c r="AN235" s="62"/>
      <c r="AO235" s="62"/>
      <c r="AP235" s="62"/>
      <c r="AQ235" s="62"/>
      <c r="AR235" s="62"/>
      <c r="AS235" s="62"/>
      <c r="AT235" s="62"/>
      <c r="AU235" s="62"/>
      <c r="AV235" s="62"/>
      <c r="AW235" s="62"/>
      <c r="AX235" s="62"/>
      <c r="AY235" s="62"/>
      <c r="AZ235" s="62"/>
      <c r="BA235" s="62"/>
      <c r="BB235" s="62"/>
      <c r="BC235" s="62"/>
      <c r="BD235" s="62"/>
      <c r="BE235" s="62"/>
      <c r="BF235" s="62"/>
      <c r="BG235" s="67"/>
      <c r="BH235" s="66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/>
      <c r="BV235" s="62"/>
      <c r="BW235" s="62"/>
      <c r="BX235" s="62"/>
      <c r="BY235" s="62"/>
      <c r="BZ235" s="62"/>
      <c r="CA235" s="62"/>
      <c r="CB235" s="67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</row>
    <row r="236" spans="1:103" ht="8.25" customHeight="1" x14ac:dyDescent="0.45">
      <c r="A236" s="1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66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7"/>
      <c r="Y236" s="66"/>
      <c r="Z236" s="62"/>
      <c r="AA236" s="62"/>
      <c r="AB236" s="62"/>
      <c r="AC236" s="62"/>
      <c r="AD236" s="62"/>
      <c r="AE236" s="62"/>
      <c r="AF236" s="62"/>
      <c r="AG236" s="62"/>
      <c r="AH236" s="62"/>
      <c r="AI236" s="62"/>
      <c r="AJ236" s="62"/>
      <c r="AK236" s="62"/>
      <c r="AL236" s="67"/>
      <c r="AM236" s="66"/>
      <c r="AN236" s="62"/>
      <c r="AO236" s="62"/>
      <c r="AP236" s="62"/>
      <c r="AQ236" s="62"/>
      <c r="AR236" s="62"/>
      <c r="AS236" s="62"/>
      <c r="AT236" s="62"/>
      <c r="AU236" s="62"/>
      <c r="AV236" s="62"/>
      <c r="AW236" s="62"/>
      <c r="AX236" s="62"/>
      <c r="AY236" s="62"/>
      <c r="AZ236" s="62"/>
      <c r="BA236" s="62"/>
      <c r="BB236" s="62"/>
      <c r="BC236" s="62"/>
      <c r="BD236" s="62"/>
      <c r="BE236" s="62"/>
      <c r="BF236" s="62"/>
      <c r="BG236" s="67"/>
      <c r="BH236" s="66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/>
      <c r="BV236" s="62"/>
      <c r="BW236" s="62"/>
      <c r="BX236" s="62"/>
      <c r="BY236" s="62"/>
      <c r="BZ236" s="62"/>
      <c r="CA236" s="62"/>
      <c r="CB236" s="67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</row>
    <row r="237" spans="1:103" ht="8.25" customHeight="1" x14ac:dyDescent="0.45">
      <c r="A237" s="1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68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70"/>
      <c r="Y237" s="68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70"/>
      <c r="AM237" s="68"/>
      <c r="AN237" s="69"/>
      <c r="AO237" s="69"/>
      <c r="AP237" s="69"/>
      <c r="AQ237" s="69"/>
      <c r="AR237" s="69"/>
      <c r="AS237" s="69"/>
      <c r="AT237" s="69"/>
      <c r="AU237" s="69"/>
      <c r="AV237" s="69"/>
      <c r="AW237" s="69"/>
      <c r="AX237" s="69"/>
      <c r="AY237" s="69"/>
      <c r="AZ237" s="69"/>
      <c r="BA237" s="69"/>
      <c r="BB237" s="69"/>
      <c r="BC237" s="69"/>
      <c r="BD237" s="69"/>
      <c r="BE237" s="69"/>
      <c r="BF237" s="69"/>
      <c r="BG237" s="70"/>
      <c r="BH237" s="68"/>
      <c r="BI237" s="69"/>
      <c r="BJ237" s="69"/>
      <c r="BK237" s="69"/>
      <c r="BL237" s="69"/>
      <c r="BM237" s="69"/>
      <c r="BN237" s="69"/>
      <c r="BO237" s="69"/>
      <c r="BP237" s="69"/>
      <c r="BQ237" s="69"/>
      <c r="BR237" s="69"/>
      <c r="BS237" s="69"/>
      <c r="BT237" s="69"/>
      <c r="BU237" s="69"/>
      <c r="BV237" s="69"/>
      <c r="BW237" s="69"/>
      <c r="BX237" s="69"/>
      <c r="BY237" s="69"/>
      <c r="BZ237" s="69"/>
      <c r="CA237" s="69"/>
      <c r="CB237" s="70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</row>
    <row r="238" spans="1:103" ht="8.25" customHeight="1" x14ac:dyDescent="0.45">
      <c r="A238" s="1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130" t="s">
        <v>48</v>
      </c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65"/>
      <c r="Y238" s="215">
        <v>0.4</v>
      </c>
      <c r="Z238" s="64"/>
      <c r="AA238" s="64"/>
      <c r="AB238" s="64"/>
      <c r="AC238" s="64"/>
      <c r="AD238" s="64"/>
      <c r="AE238" s="64"/>
      <c r="AF238" s="64"/>
      <c r="AG238" s="64"/>
      <c r="AH238" s="64"/>
      <c r="AI238" s="64"/>
      <c r="AJ238" s="64"/>
      <c r="AK238" s="64"/>
      <c r="AL238" s="65"/>
      <c r="AM238" s="216">
        <f>BK198</f>
        <v>0</v>
      </c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  <c r="AY238" s="64"/>
      <c r="AZ238" s="64"/>
      <c r="BA238" s="64"/>
      <c r="BB238" s="64"/>
      <c r="BC238" s="64"/>
      <c r="BD238" s="64"/>
      <c r="BE238" s="64"/>
      <c r="BF238" s="64"/>
      <c r="BG238" s="65"/>
      <c r="BH238" s="216">
        <f>AM238*Y238</f>
        <v>0</v>
      </c>
      <c r="BI238" s="64"/>
      <c r="BJ238" s="64"/>
      <c r="BK238" s="64"/>
      <c r="BL238" s="64"/>
      <c r="BM238" s="64"/>
      <c r="BN238" s="64"/>
      <c r="BO238" s="64"/>
      <c r="BP238" s="64"/>
      <c r="BQ238" s="64"/>
      <c r="BR238" s="64"/>
      <c r="BS238" s="64"/>
      <c r="BT238" s="64"/>
      <c r="BU238" s="64"/>
      <c r="BV238" s="64"/>
      <c r="BW238" s="64"/>
      <c r="BX238" s="64"/>
      <c r="BY238" s="64"/>
      <c r="BZ238" s="64"/>
      <c r="CA238" s="64"/>
      <c r="CB238" s="65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</row>
    <row r="239" spans="1:103" ht="8.25" customHeight="1" x14ac:dyDescent="0.45">
      <c r="A239" s="1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66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7"/>
      <c r="Y239" s="66"/>
      <c r="Z239" s="62"/>
      <c r="AA239" s="62"/>
      <c r="AB239" s="62"/>
      <c r="AC239" s="62"/>
      <c r="AD239" s="62"/>
      <c r="AE239" s="62"/>
      <c r="AF239" s="62"/>
      <c r="AG239" s="62"/>
      <c r="AH239" s="62"/>
      <c r="AI239" s="62"/>
      <c r="AJ239" s="62"/>
      <c r="AK239" s="62"/>
      <c r="AL239" s="67"/>
      <c r="AM239" s="66"/>
      <c r="AN239" s="62"/>
      <c r="AO239" s="62"/>
      <c r="AP239" s="62"/>
      <c r="AQ239" s="62"/>
      <c r="AR239" s="62"/>
      <c r="AS239" s="62"/>
      <c r="AT239" s="62"/>
      <c r="AU239" s="62"/>
      <c r="AV239" s="62"/>
      <c r="AW239" s="62"/>
      <c r="AX239" s="62"/>
      <c r="AY239" s="62"/>
      <c r="AZ239" s="62"/>
      <c r="BA239" s="62"/>
      <c r="BB239" s="62"/>
      <c r="BC239" s="62"/>
      <c r="BD239" s="62"/>
      <c r="BE239" s="62"/>
      <c r="BF239" s="62"/>
      <c r="BG239" s="67"/>
      <c r="BH239" s="66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/>
      <c r="BV239" s="62"/>
      <c r="BW239" s="62"/>
      <c r="BX239" s="62"/>
      <c r="BY239" s="62"/>
      <c r="BZ239" s="62"/>
      <c r="CA239" s="62"/>
      <c r="CB239" s="67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</row>
    <row r="240" spans="1:103" ht="8.25" customHeight="1" x14ac:dyDescent="0.45">
      <c r="A240" s="1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66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7"/>
      <c r="Y240" s="66"/>
      <c r="Z240" s="62"/>
      <c r="AA240" s="62"/>
      <c r="AB240" s="62"/>
      <c r="AC240" s="62"/>
      <c r="AD240" s="62"/>
      <c r="AE240" s="62"/>
      <c r="AF240" s="62"/>
      <c r="AG240" s="62"/>
      <c r="AH240" s="62"/>
      <c r="AI240" s="62"/>
      <c r="AJ240" s="62"/>
      <c r="AK240" s="62"/>
      <c r="AL240" s="67"/>
      <c r="AM240" s="66"/>
      <c r="AN240" s="62"/>
      <c r="AO240" s="62"/>
      <c r="AP240" s="62"/>
      <c r="AQ240" s="62"/>
      <c r="AR240" s="62"/>
      <c r="AS240" s="62"/>
      <c r="AT240" s="62"/>
      <c r="AU240" s="62"/>
      <c r="AV240" s="62"/>
      <c r="AW240" s="62"/>
      <c r="AX240" s="62"/>
      <c r="AY240" s="62"/>
      <c r="AZ240" s="62"/>
      <c r="BA240" s="62"/>
      <c r="BB240" s="62"/>
      <c r="BC240" s="62"/>
      <c r="BD240" s="62"/>
      <c r="BE240" s="62"/>
      <c r="BF240" s="62"/>
      <c r="BG240" s="67"/>
      <c r="BH240" s="66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/>
      <c r="BV240" s="62"/>
      <c r="BW240" s="62"/>
      <c r="BX240" s="62"/>
      <c r="BY240" s="62"/>
      <c r="BZ240" s="62"/>
      <c r="CA240" s="62"/>
      <c r="CB240" s="67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</row>
    <row r="241" spans="1:103" ht="8.25" customHeight="1" x14ac:dyDescent="0.45">
      <c r="A241" s="1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66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7"/>
      <c r="Y241" s="66"/>
      <c r="Z241" s="62"/>
      <c r="AA241" s="62"/>
      <c r="AB241" s="62"/>
      <c r="AC241" s="62"/>
      <c r="AD241" s="62"/>
      <c r="AE241" s="62"/>
      <c r="AF241" s="62"/>
      <c r="AG241" s="62"/>
      <c r="AH241" s="62"/>
      <c r="AI241" s="62"/>
      <c r="AJ241" s="62"/>
      <c r="AK241" s="62"/>
      <c r="AL241" s="67"/>
      <c r="AM241" s="66"/>
      <c r="AN241" s="62"/>
      <c r="AO241" s="62"/>
      <c r="AP241" s="62"/>
      <c r="AQ241" s="62"/>
      <c r="AR241" s="62"/>
      <c r="AS241" s="62"/>
      <c r="AT241" s="62"/>
      <c r="AU241" s="62"/>
      <c r="AV241" s="62"/>
      <c r="AW241" s="62"/>
      <c r="AX241" s="62"/>
      <c r="AY241" s="62"/>
      <c r="AZ241" s="62"/>
      <c r="BA241" s="62"/>
      <c r="BB241" s="62"/>
      <c r="BC241" s="62"/>
      <c r="BD241" s="62"/>
      <c r="BE241" s="62"/>
      <c r="BF241" s="62"/>
      <c r="BG241" s="67"/>
      <c r="BH241" s="66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/>
      <c r="BV241" s="62"/>
      <c r="BW241" s="62"/>
      <c r="BX241" s="62"/>
      <c r="BY241" s="62"/>
      <c r="BZ241" s="62"/>
      <c r="CA241" s="62"/>
      <c r="CB241" s="67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</row>
    <row r="242" spans="1:103" ht="8.25" customHeight="1" x14ac:dyDescent="0.45">
      <c r="A242" s="1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66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7"/>
      <c r="Y242" s="66"/>
      <c r="Z242" s="62"/>
      <c r="AA242" s="62"/>
      <c r="AB242" s="62"/>
      <c r="AC242" s="62"/>
      <c r="AD242" s="62"/>
      <c r="AE242" s="62"/>
      <c r="AF242" s="62"/>
      <c r="AG242" s="62"/>
      <c r="AH242" s="62"/>
      <c r="AI242" s="62"/>
      <c r="AJ242" s="62"/>
      <c r="AK242" s="62"/>
      <c r="AL242" s="67"/>
      <c r="AM242" s="66"/>
      <c r="AN242" s="62"/>
      <c r="AO242" s="62"/>
      <c r="AP242" s="62"/>
      <c r="AQ242" s="62"/>
      <c r="AR242" s="62"/>
      <c r="AS242" s="62"/>
      <c r="AT242" s="62"/>
      <c r="AU242" s="62"/>
      <c r="AV242" s="62"/>
      <c r="AW242" s="62"/>
      <c r="AX242" s="62"/>
      <c r="AY242" s="62"/>
      <c r="AZ242" s="62"/>
      <c r="BA242" s="62"/>
      <c r="BB242" s="62"/>
      <c r="BC242" s="62"/>
      <c r="BD242" s="62"/>
      <c r="BE242" s="62"/>
      <c r="BF242" s="62"/>
      <c r="BG242" s="67"/>
      <c r="BH242" s="66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/>
      <c r="BV242" s="62"/>
      <c r="BW242" s="62"/>
      <c r="BX242" s="62"/>
      <c r="BY242" s="62"/>
      <c r="BZ242" s="62"/>
      <c r="CA242" s="62"/>
      <c r="CB242" s="67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</row>
    <row r="243" spans="1:103" ht="8.25" customHeight="1" x14ac:dyDescent="0.45">
      <c r="A243" s="1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68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70"/>
      <c r="Y243" s="68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70"/>
      <c r="AM243" s="68"/>
      <c r="AN243" s="69"/>
      <c r="AO243" s="69"/>
      <c r="AP243" s="69"/>
      <c r="AQ243" s="69"/>
      <c r="AR243" s="69"/>
      <c r="AS243" s="69"/>
      <c r="AT243" s="69"/>
      <c r="AU243" s="69"/>
      <c r="AV243" s="69"/>
      <c r="AW243" s="69"/>
      <c r="AX243" s="69"/>
      <c r="AY243" s="69"/>
      <c r="AZ243" s="69"/>
      <c r="BA243" s="69"/>
      <c r="BB243" s="69"/>
      <c r="BC243" s="69"/>
      <c r="BD243" s="69"/>
      <c r="BE243" s="69"/>
      <c r="BF243" s="69"/>
      <c r="BG243" s="70"/>
      <c r="BH243" s="68"/>
      <c r="BI243" s="69"/>
      <c r="BJ243" s="69"/>
      <c r="BK243" s="69"/>
      <c r="BL243" s="69"/>
      <c r="BM243" s="69"/>
      <c r="BN243" s="69"/>
      <c r="BO243" s="69"/>
      <c r="BP243" s="69"/>
      <c r="BQ243" s="69"/>
      <c r="BR243" s="69"/>
      <c r="BS243" s="69"/>
      <c r="BT243" s="69"/>
      <c r="BU243" s="69"/>
      <c r="BV243" s="69"/>
      <c r="BW243" s="69"/>
      <c r="BX243" s="69"/>
      <c r="BY243" s="69"/>
      <c r="BZ243" s="69"/>
      <c r="CA243" s="69"/>
      <c r="CB243" s="70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</row>
    <row r="244" spans="1:103" ht="8.25" customHeight="1" x14ac:dyDescent="0.45">
      <c r="A244" s="1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130" t="s">
        <v>49</v>
      </c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5"/>
      <c r="AM244" s="216">
        <f>BH232+BH238</f>
        <v>0</v>
      </c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4"/>
      <c r="BD244" s="64"/>
      <c r="BE244" s="64"/>
      <c r="BF244" s="64"/>
      <c r="BG244" s="64"/>
      <c r="BH244" s="64"/>
      <c r="BI244" s="64"/>
      <c r="BJ244" s="64"/>
      <c r="BK244" s="64"/>
      <c r="BL244" s="64"/>
      <c r="BM244" s="64"/>
      <c r="BN244" s="64"/>
      <c r="BO244" s="64"/>
      <c r="BP244" s="64"/>
      <c r="BQ244" s="64"/>
      <c r="BR244" s="64"/>
      <c r="BS244" s="64"/>
      <c r="BT244" s="64"/>
      <c r="BU244" s="64"/>
      <c r="BV244" s="64"/>
      <c r="BW244" s="64"/>
      <c r="BX244" s="64"/>
      <c r="BY244" s="64"/>
      <c r="BZ244" s="64"/>
      <c r="CA244" s="64"/>
      <c r="CB244" s="65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</row>
    <row r="245" spans="1:103" ht="8.25" customHeight="1" x14ac:dyDescent="0.45">
      <c r="A245" s="1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66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  <c r="AA245" s="62"/>
      <c r="AB245" s="62"/>
      <c r="AC245" s="62"/>
      <c r="AD245" s="62"/>
      <c r="AE245" s="62"/>
      <c r="AF245" s="62"/>
      <c r="AG245" s="62"/>
      <c r="AH245" s="62"/>
      <c r="AI245" s="62"/>
      <c r="AJ245" s="62"/>
      <c r="AK245" s="62"/>
      <c r="AL245" s="67"/>
      <c r="AM245" s="66"/>
      <c r="AN245" s="62"/>
      <c r="AO245" s="62"/>
      <c r="AP245" s="62"/>
      <c r="AQ245" s="62"/>
      <c r="AR245" s="62"/>
      <c r="AS245" s="62"/>
      <c r="AT245" s="62"/>
      <c r="AU245" s="62"/>
      <c r="AV245" s="62"/>
      <c r="AW245" s="62"/>
      <c r="AX245" s="62"/>
      <c r="AY245" s="62"/>
      <c r="AZ245" s="62"/>
      <c r="BA245" s="62"/>
      <c r="BB245" s="62"/>
      <c r="BC245" s="62"/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/>
      <c r="BV245" s="62"/>
      <c r="BW245" s="62"/>
      <c r="BX245" s="62"/>
      <c r="BY245" s="62"/>
      <c r="BZ245" s="62"/>
      <c r="CA245" s="62"/>
      <c r="CB245" s="67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</row>
    <row r="246" spans="1:103" ht="8.25" customHeight="1" x14ac:dyDescent="0.45">
      <c r="A246" s="1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66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  <c r="AA246" s="62"/>
      <c r="AB246" s="62"/>
      <c r="AC246" s="62"/>
      <c r="AD246" s="62"/>
      <c r="AE246" s="62"/>
      <c r="AF246" s="62"/>
      <c r="AG246" s="62"/>
      <c r="AH246" s="62"/>
      <c r="AI246" s="62"/>
      <c r="AJ246" s="62"/>
      <c r="AK246" s="62"/>
      <c r="AL246" s="67"/>
      <c r="AM246" s="66"/>
      <c r="AN246" s="62"/>
      <c r="AO246" s="62"/>
      <c r="AP246" s="62"/>
      <c r="AQ246" s="62"/>
      <c r="AR246" s="62"/>
      <c r="AS246" s="62"/>
      <c r="AT246" s="62"/>
      <c r="AU246" s="62"/>
      <c r="AV246" s="62"/>
      <c r="AW246" s="62"/>
      <c r="AX246" s="62"/>
      <c r="AY246" s="62"/>
      <c r="AZ246" s="62"/>
      <c r="BA246" s="62"/>
      <c r="BB246" s="62"/>
      <c r="BC246" s="62"/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/>
      <c r="BV246" s="62"/>
      <c r="BW246" s="62"/>
      <c r="BX246" s="62"/>
      <c r="BY246" s="62"/>
      <c r="BZ246" s="62"/>
      <c r="CA246" s="62"/>
      <c r="CB246" s="67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</row>
    <row r="247" spans="1:103" ht="8.25" customHeight="1" x14ac:dyDescent="0.45">
      <c r="A247" s="1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66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  <c r="AA247" s="62"/>
      <c r="AB247" s="62"/>
      <c r="AC247" s="62"/>
      <c r="AD247" s="62"/>
      <c r="AE247" s="62"/>
      <c r="AF247" s="62"/>
      <c r="AG247" s="62"/>
      <c r="AH247" s="62"/>
      <c r="AI247" s="62"/>
      <c r="AJ247" s="62"/>
      <c r="AK247" s="62"/>
      <c r="AL247" s="67"/>
      <c r="AM247" s="66"/>
      <c r="AN247" s="62"/>
      <c r="AO247" s="62"/>
      <c r="AP247" s="62"/>
      <c r="AQ247" s="62"/>
      <c r="AR247" s="62"/>
      <c r="AS247" s="62"/>
      <c r="AT247" s="62"/>
      <c r="AU247" s="62"/>
      <c r="AV247" s="62"/>
      <c r="AW247" s="62"/>
      <c r="AX247" s="62"/>
      <c r="AY247" s="62"/>
      <c r="AZ247" s="62"/>
      <c r="BA247" s="62"/>
      <c r="BB247" s="62"/>
      <c r="BC247" s="62"/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/>
      <c r="BV247" s="62"/>
      <c r="BW247" s="62"/>
      <c r="BX247" s="62"/>
      <c r="BY247" s="62"/>
      <c r="BZ247" s="62"/>
      <c r="CA247" s="62"/>
      <c r="CB247" s="67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</row>
    <row r="248" spans="1:103" ht="8.25" customHeight="1" x14ac:dyDescent="0.45">
      <c r="A248" s="1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66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  <c r="AE248" s="62"/>
      <c r="AF248" s="62"/>
      <c r="AG248" s="62"/>
      <c r="AH248" s="62"/>
      <c r="AI248" s="62"/>
      <c r="AJ248" s="62"/>
      <c r="AK248" s="62"/>
      <c r="AL248" s="67"/>
      <c r="AM248" s="66"/>
      <c r="AN248" s="62"/>
      <c r="AO248" s="62"/>
      <c r="AP248" s="62"/>
      <c r="AQ248" s="62"/>
      <c r="AR248" s="62"/>
      <c r="AS248" s="62"/>
      <c r="AT248" s="62"/>
      <c r="AU248" s="62"/>
      <c r="AV248" s="62"/>
      <c r="AW248" s="62"/>
      <c r="AX248" s="62"/>
      <c r="AY248" s="62"/>
      <c r="AZ248" s="62"/>
      <c r="BA248" s="62"/>
      <c r="BB248" s="62"/>
      <c r="BC248" s="62"/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/>
      <c r="BV248" s="62"/>
      <c r="BW248" s="62"/>
      <c r="BX248" s="62"/>
      <c r="BY248" s="62"/>
      <c r="BZ248" s="62"/>
      <c r="CA248" s="62"/>
      <c r="CB248" s="67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</row>
    <row r="249" spans="1:103" ht="8.25" customHeight="1" x14ac:dyDescent="0.45">
      <c r="A249" s="1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68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70"/>
      <c r="AM249" s="68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69"/>
      <c r="CB249" s="70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</row>
    <row r="250" spans="1:103" ht="8.25" customHeight="1" x14ac:dyDescent="0.45">
      <c r="A250" s="1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</row>
    <row r="251" spans="1:103" ht="8.25" customHeight="1" x14ac:dyDescent="0.45">
      <c r="A251" s="1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</row>
    <row r="252" spans="1:103" ht="8.25" customHeight="1" x14ac:dyDescent="0.45">
      <c r="A252" s="1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</row>
    <row r="253" spans="1:103" ht="8.25" customHeight="1" x14ac:dyDescent="0.45">
      <c r="A253" s="1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219" t="s">
        <v>50</v>
      </c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5"/>
      <c r="AC253" s="219" t="s">
        <v>51</v>
      </c>
      <c r="AD253" s="64"/>
      <c r="AE253" s="64"/>
      <c r="AF253" s="64"/>
      <c r="AG253" s="64"/>
      <c r="AH253" s="64"/>
      <c r="AI253" s="64"/>
      <c r="AJ253" s="64"/>
      <c r="AK253" s="64"/>
      <c r="AL253" s="64"/>
      <c r="AM253" s="64"/>
      <c r="AN253" s="64"/>
      <c r="AO253" s="64"/>
      <c r="AP253" s="64"/>
      <c r="AQ253" s="64"/>
      <c r="AR253" s="64"/>
      <c r="AS253" s="65"/>
      <c r="AT253" s="219" t="s">
        <v>52</v>
      </c>
      <c r="AU253" s="64"/>
      <c r="AV253" s="64"/>
      <c r="AW253" s="64"/>
      <c r="AX253" s="64"/>
      <c r="AY253" s="64"/>
      <c r="AZ253" s="64"/>
      <c r="BA253" s="64"/>
      <c r="BB253" s="64"/>
      <c r="BC253" s="64"/>
      <c r="BD253" s="64"/>
      <c r="BE253" s="64"/>
      <c r="BF253" s="64"/>
      <c r="BG253" s="64"/>
      <c r="BH253" s="64"/>
      <c r="BI253" s="64"/>
      <c r="BJ253" s="65"/>
      <c r="BK253" s="219" t="s">
        <v>53</v>
      </c>
      <c r="BL253" s="64"/>
      <c r="BM253" s="64"/>
      <c r="BN253" s="64"/>
      <c r="BO253" s="64"/>
      <c r="BP253" s="64"/>
      <c r="BQ253" s="64"/>
      <c r="BR253" s="64"/>
      <c r="BS253" s="64"/>
      <c r="BT253" s="64"/>
      <c r="BU253" s="64"/>
      <c r="BV253" s="64"/>
      <c r="BW253" s="64"/>
      <c r="BX253" s="64"/>
      <c r="BY253" s="64"/>
      <c r="BZ253" s="64"/>
      <c r="CA253" s="64"/>
      <c r="CB253" s="65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</row>
    <row r="254" spans="1:103" ht="8.25" customHeight="1" x14ac:dyDescent="0.45">
      <c r="A254" s="1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66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7"/>
      <c r="AC254" s="66"/>
      <c r="AD254" s="62"/>
      <c r="AE254" s="62"/>
      <c r="AF254" s="62"/>
      <c r="AG254" s="62"/>
      <c r="AH254" s="62"/>
      <c r="AI254" s="62"/>
      <c r="AJ254" s="62"/>
      <c r="AK254" s="62"/>
      <c r="AL254" s="62"/>
      <c r="AM254" s="62"/>
      <c r="AN254" s="62"/>
      <c r="AO254" s="62"/>
      <c r="AP254" s="62"/>
      <c r="AQ254" s="62"/>
      <c r="AR254" s="62"/>
      <c r="AS254" s="67"/>
      <c r="AT254" s="66"/>
      <c r="AU254" s="62"/>
      <c r="AV254" s="62"/>
      <c r="AW254" s="62"/>
      <c r="AX254" s="62"/>
      <c r="AY254" s="62"/>
      <c r="AZ254" s="62"/>
      <c r="BA254" s="62"/>
      <c r="BB254" s="62"/>
      <c r="BC254" s="62"/>
      <c r="BD254" s="62"/>
      <c r="BE254" s="62"/>
      <c r="BF254" s="62"/>
      <c r="BG254" s="62"/>
      <c r="BH254" s="62"/>
      <c r="BI254" s="62"/>
      <c r="BJ254" s="67"/>
      <c r="BK254" s="66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62"/>
      <c r="CB254" s="67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</row>
    <row r="255" spans="1:103" ht="8.25" customHeight="1" x14ac:dyDescent="0.45">
      <c r="A255" s="1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66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7"/>
      <c r="AC255" s="66"/>
      <c r="AD255" s="62"/>
      <c r="AE255" s="62"/>
      <c r="AF255" s="62"/>
      <c r="AG255" s="62"/>
      <c r="AH255" s="62"/>
      <c r="AI255" s="62"/>
      <c r="AJ255" s="62"/>
      <c r="AK255" s="62"/>
      <c r="AL255" s="62"/>
      <c r="AM255" s="62"/>
      <c r="AN255" s="62"/>
      <c r="AO255" s="62"/>
      <c r="AP255" s="62"/>
      <c r="AQ255" s="62"/>
      <c r="AR255" s="62"/>
      <c r="AS255" s="67"/>
      <c r="AT255" s="66"/>
      <c r="AU255" s="62"/>
      <c r="AV255" s="62"/>
      <c r="AW255" s="62"/>
      <c r="AX255" s="62"/>
      <c r="AY255" s="62"/>
      <c r="AZ255" s="62"/>
      <c r="BA255" s="62"/>
      <c r="BB255" s="62"/>
      <c r="BC255" s="62"/>
      <c r="BD255" s="62"/>
      <c r="BE255" s="62"/>
      <c r="BF255" s="62"/>
      <c r="BG255" s="62"/>
      <c r="BH255" s="62"/>
      <c r="BI255" s="62"/>
      <c r="BJ255" s="67"/>
      <c r="BK255" s="66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/>
      <c r="BV255" s="62"/>
      <c r="BW255" s="62"/>
      <c r="BX255" s="62"/>
      <c r="BY255" s="62"/>
      <c r="BZ255" s="62"/>
      <c r="CA255" s="62"/>
      <c r="CB255" s="67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</row>
    <row r="256" spans="1:103" ht="8.25" customHeight="1" x14ac:dyDescent="0.45">
      <c r="A256" s="1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66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7"/>
      <c r="AC256" s="66"/>
      <c r="AD256" s="62"/>
      <c r="AE256" s="62"/>
      <c r="AF256" s="62"/>
      <c r="AG256" s="62"/>
      <c r="AH256" s="62"/>
      <c r="AI256" s="62"/>
      <c r="AJ256" s="62"/>
      <c r="AK256" s="62"/>
      <c r="AL256" s="62"/>
      <c r="AM256" s="62"/>
      <c r="AN256" s="62"/>
      <c r="AO256" s="62"/>
      <c r="AP256" s="62"/>
      <c r="AQ256" s="62"/>
      <c r="AR256" s="62"/>
      <c r="AS256" s="67"/>
      <c r="AT256" s="66"/>
      <c r="AU256" s="62"/>
      <c r="AV256" s="62"/>
      <c r="AW256" s="62"/>
      <c r="AX256" s="62"/>
      <c r="AY256" s="62"/>
      <c r="AZ256" s="62"/>
      <c r="BA256" s="62"/>
      <c r="BB256" s="62"/>
      <c r="BC256" s="62"/>
      <c r="BD256" s="62"/>
      <c r="BE256" s="62"/>
      <c r="BF256" s="62"/>
      <c r="BG256" s="62"/>
      <c r="BH256" s="62"/>
      <c r="BI256" s="62"/>
      <c r="BJ256" s="67"/>
      <c r="BK256" s="66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  <c r="BV256" s="62"/>
      <c r="BW256" s="62"/>
      <c r="BX256" s="62"/>
      <c r="BY256" s="62"/>
      <c r="BZ256" s="62"/>
      <c r="CA256" s="62"/>
      <c r="CB256" s="67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</row>
    <row r="257" spans="1:103" ht="8.25" customHeight="1" x14ac:dyDescent="0.45">
      <c r="A257" s="1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66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7"/>
      <c r="AC257" s="66"/>
      <c r="AD257" s="62"/>
      <c r="AE257" s="62"/>
      <c r="AF257" s="62"/>
      <c r="AG257" s="62"/>
      <c r="AH257" s="62"/>
      <c r="AI257" s="62"/>
      <c r="AJ257" s="62"/>
      <c r="AK257" s="62"/>
      <c r="AL257" s="62"/>
      <c r="AM257" s="62"/>
      <c r="AN257" s="62"/>
      <c r="AO257" s="62"/>
      <c r="AP257" s="62"/>
      <c r="AQ257" s="62"/>
      <c r="AR257" s="62"/>
      <c r="AS257" s="67"/>
      <c r="AT257" s="66"/>
      <c r="AU257" s="62"/>
      <c r="AV257" s="62"/>
      <c r="AW257" s="62"/>
      <c r="AX257" s="62"/>
      <c r="AY257" s="62"/>
      <c r="AZ257" s="62"/>
      <c r="BA257" s="62"/>
      <c r="BB257" s="62"/>
      <c r="BC257" s="62"/>
      <c r="BD257" s="62"/>
      <c r="BE257" s="62"/>
      <c r="BF257" s="62"/>
      <c r="BG257" s="62"/>
      <c r="BH257" s="62"/>
      <c r="BI257" s="62"/>
      <c r="BJ257" s="67"/>
      <c r="BK257" s="66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  <c r="BV257" s="62"/>
      <c r="BW257" s="62"/>
      <c r="BX257" s="62"/>
      <c r="BY257" s="62"/>
      <c r="BZ257" s="62"/>
      <c r="CA257" s="62"/>
      <c r="CB257" s="67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</row>
    <row r="258" spans="1:103" ht="8.25" customHeight="1" x14ac:dyDescent="0.45">
      <c r="A258" s="1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66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7"/>
      <c r="AC258" s="66"/>
      <c r="AD258" s="62"/>
      <c r="AE258" s="62"/>
      <c r="AF258" s="62"/>
      <c r="AG258" s="62"/>
      <c r="AH258" s="62"/>
      <c r="AI258" s="62"/>
      <c r="AJ258" s="62"/>
      <c r="AK258" s="62"/>
      <c r="AL258" s="62"/>
      <c r="AM258" s="62"/>
      <c r="AN258" s="62"/>
      <c r="AO258" s="62"/>
      <c r="AP258" s="62"/>
      <c r="AQ258" s="62"/>
      <c r="AR258" s="62"/>
      <c r="AS258" s="67"/>
      <c r="AT258" s="66"/>
      <c r="AU258" s="62"/>
      <c r="AV258" s="62"/>
      <c r="AW258" s="62"/>
      <c r="AX258" s="62"/>
      <c r="AY258" s="62"/>
      <c r="AZ258" s="62"/>
      <c r="BA258" s="62"/>
      <c r="BB258" s="62"/>
      <c r="BC258" s="62"/>
      <c r="BD258" s="62"/>
      <c r="BE258" s="62"/>
      <c r="BF258" s="62"/>
      <c r="BG258" s="62"/>
      <c r="BH258" s="62"/>
      <c r="BI258" s="62"/>
      <c r="BJ258" s="67"/>
      <c r="BK258" s="66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/>
      <c r="BV258" s="62"/>
      <c r="BW258" s="62"/>
      <c r="BX258" s="62"/>
      <c r="BY258" s="62"/>
      <c r="BZ258" s="62"/>
      <c r="CA258" s="62"/>
      <c r="CB258" s="67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</row>
    <row r="259" spans="1:103" ht="8.25" customHeight="1" x14ac:dyDescent="0.45">
      <c r="A259" s="1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68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70"/>
      <c r="AC259" s="68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70"/>
      <c r="AT259" s="68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70"/>
      <c r="BK259" s="68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69"/>
      <c r="CB259" s="70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</row>
    <row r="260" spans="1:103" ht="8.25" customHeight="1" x14ac:dyDescent="0.45">
      <c r="A260" s="1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203" t="str">
        <f>IF(AM244&gt;=3.5,"4","")</f>
        <v/>
      </c>
      <c r="M260" s="204"/>
      <c r="N260" s="204"/>
      <c r="O260" s="204"/>
      <c r="P260" s="204"/>
      <c r="Q260" s="204"/>
      <c r="R260" s="204"/>
      <c r="S260" s="204"/>
      <c r="T260" s="204"/>
      <c r="U260" s="204"/>
      <c r="V260" s="204"/>
      <c r="W260" s="204"/>
      <c r="X260" s="204"/>
      <c r="Y260" s="204"/>
      <c r="Z260" s="204"/>
      <c r="AA260" s="204"/>
      <c r="AB260" s="205"/>
      <c r="AC260" s="203" t="str">
        <f>IF(AND($AM$244&gt;=2.5,AM244&lt;=3.4),"3","")</f>
        <v/>
      </c>
      <c r="AD260" s="204"/>
      <c r="AE260" s="204"/>
      <c r="AF260" s="204"/>
      <c r="AG260" s="204"/>
      <c r="AH260" s="204"/>
      <c r="AI260" s="204"/>
      <c r="AJ260" s="204"/>
      <c r="AK260" s="204"/>
      <c r="AL260" s="204"/>
      <c r="AM260" s="204"/>
      <c r="AN260" s="204"/>
      <c r="AO260" s="204"/>
      <c r="AP260" s="204"/>
      <c r="AQ260" s="204"/>
      <c r="AR260" s="204"/>
      <c r="AS260" s="205"/>
      <c r="AT260" s="203" t="str">
        <f>IF(AND($AM$244&gt;=1.5,AM244&lt;=2.4),"2","")</f>
        <v/>
      </c>
      <c r="AU260" s="204"/>
      <c r="AV260" s="204"/>
      <c r="AW260" s="204"/>
      <c r="AX260" s="204"/>
      <c r="AY260" s="204"/>
      <c r="AZ260" s="204"/>
      <c r="BA260" s="204"/>
      <c r="BB260" s="204"/>
      <c r="BC260" s="204"/>
      <c r="BD260" s="204"/>
      <c r="BE260" s="204"/>
      <c r="BF260" s="204"/>
      <c r="BG260" s="204"/>
      <c r="BH260" s="204"/>
      <c r="BI260" s="204"/>
      <c r="BJ260" s="205"/>
      <c r="BK260" s="203" t="str">
        <f>IF(AND($AM$244&gt;=1,AM244&lt;=1.4),"1","")</f>
        <v/>
      </c>
      <c r="BL260" s="204"/>
      <c r="BM260" s="204"/>
      <c r="BN260" s="204"/>
      <c r="BO260" s="204"/>
      <c r="BP260" s="204"/>
      <c r="BQ260" s="204"/>
      <c r="BR260" s="204"/>
      <c r="BS260" s="204"/>
      <c r="BT260" s="204"/>
      <c r="BU260" s="204"/>
      <c r="BV260" s="204"/>
      <c r="BW260" s="204"/>
      <c r="BX260" s="204"/>
      <c r="BY260" s="204"/>
      <c r="BZ260" s="204"/>
      <c r="CA260" s="204"/>
      <c r="CB260" s="205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</row>
    <row r="261" spans="1:103" ht="8.25" customHeight="1" x14ac:dyDescent="0.45">
      <c r="A261" s="1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206"/>
      <c r="M261" s="207"/>
      <c r="N261" s="207"/>
      <c r="O261" s="207"/>
      <c r="P261" s="207"/>
      <c r="Q261" s="207"/>
      <c r="R261" s="207"/>
      <c r="S261" s="207"/>
      <c r="T261" s="207"/>
      <c r="U261" s="207"/>
      <c r="V261" s="207"/>
      <c r="W261" s="207"/>
      <c r="X261" s="207"/>
      <c r="Y261" s="207"/>
      <c r="Z261" s="207"/>
      <c r="AA261" s="207"/>
      <c r="AB261" s="208"/>
      <c r="AC261" s="206"/>
      <c r="AD261" s="207"/>
      <c r="AE261" s="207"/>
      <c r="AF261" s="207"/>
      <c r="AG261" s="207"/>
      <c r="AH261" s="207"/>
      <c r="AI261" s="207"/>
      <c r="AJ261" s="207"/>
      <c r="AK261" s="207"/>
      <c r="AL261" s="207"/>
      <c r="AM261" s="207"/>
      <c r="AN261" s="207"/>
      <c r="AO261" s="207"/>
      <c r="AP261" s="207"/>
      <c r="AQ261" s="207"/>
      <c r="AR261" s="207"/>
      <c r="AS261" s="208"/>
      <c r="AT261" s="206"/>
      <c r="AU261" s="207"/>
      <c r="AV261" s="207"/>
      <c r="AW261" s="207"/>
      <c r="AX261" s="207"/>
      <c r="AY261" s="207"/>
      <c r="AZ261" s="207"/>
      <c r="BA261" s="207"/>
      <c r="BB261" s="207"/>
      <c r="BC261" s="207"/>
      <c r="BD261" s="207"/>
      <c r="BE261" s="207"/>
      <c r="BF261" s="207"/>
      <c r="BG261" s="207"/>
      <c r="BH261" s="207"/>
      <c r="BI261" s="207"/>
      <c r="BJ261" s="208"/>
      <c r="BK261" s="206"/>
      <c r="BL261" s="207"/>
      <c r="BM261" s="207"/>
      <c r="BN261" s="207"/>
      <c r="BO261" s="207"/>
      <c r="BP261" s="207"/>
      <c r="BQ261" s="207"/>
      <c r="BR261" s="207"/>
      <c r="BS261" s="207"/>
      <c r="BT261" s="207"/>
      <c r="BU261" s="207"/>
      <c r="BV261" s="207"/>
      <c r="BW261" s="207"/>
      <c r="BX261" s="207"/>
      <c r="BY261" s="207"/>
      <c r="BZ261" s="207"/>
      <c r="CA261" s="207"/>
      <c r="CB261" s="208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</row>
    <row r="262" spans="1:103" ht="8.25" customHeight="1" x14ac:dyDescent="0.45">
      <c r="A262" s="1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206"/>
      <c r="M262" s="207"/>
      <c r="N262" s="207"/>
      <c r="O262" s="207"/>
      <c r="P262" s="207"/>
      <c r="Q262" s="207"/>
      <c r="R262" s="207"/>
      <c r="S262" s="207"/>
      <c r="T262" s="207"/>
      <c r="U262" s="207"/>
      <c r="V262" s="207"/>
      <c r="W262" s="207"/>
      <c r="X262" s="207"/>
      <c r="Y262" s="207"/>
      <c r="Z262" s="207"/>
      <c r="AA262" s="207"/>
      <c r="AB262" s="208"/>
      <c r="AC262" s="206"/>
      <c r="AD262" s="207"/>
      <c r="AE262" s="207"/>
      <c r="AF262" s="207"/>
      <c r="AG262" s="207"/>
      <c r="AH262" s="207"/>
      <c r="AI262" s="207"/>
      <c r="AJ262" s="207"/>
      <c r="AK262" s="207"/>
      <c r="AL262" s="207"/>
      <c r="AM262" s="207"/>
      <c r="AN262" s="207"/>
      <c r="AO262" s="207"/>
      <c r="AP262" s="207"/>
      <c r="AQ262" s="207"/>
      <c r="AR262" s="207"/>
      <c r="AS262" s="208"/>
      <c r="AT262" s="206"/>
      <c r="AU262" s="207"/>
      <c r="AV262" s="207"/>
      <c r="AW262" s="207"/>
      <c r="AX262" s="207"/>
      <c r="AY262" s="207"/>
      <c r="AZ262" s="207"/>
      <c r="BA262" s="207"/>
      <c r="BB262" s="207"/>
      <c r="BC262" s="207"/>
      <c r="BD262" s="207"/>
      <c r="BE262" s="207"/>
      <c r="BF262" s="207"/>
      <c r="BG262" s="207"/>
      <c r="BH262" s="207"/>
      <c r="BI262" s="207"/>
      <c r="BJ262" s="208"/>
      <c r="BK262" s="206"/>
      <c r="BL262" s="207"/>
      <c r="BM262" s="207"/>
      <c r="BN262" s="207"/>
      <c r="BO262" s="207"/>
      <c r="BP262" s="207"/>
      <c r="BQ262" s="207"/>
      <c r="BR262" s="207"/>
      <c r="BS262" s="207"/>
      <c r="BT262" s="207"/>
      <c r="BU262" s="207"/>
      <c r="BV262" s="207"/>
      <c r="BW262" s="207"/>
      <c r="BX262" s="207"/>
      <c r="BY262" s="207"/>
      <c r="BZ262" s="207"/>
      <c r="CA262" s="207"/>
      <c r="CB262" s="208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</row>
    <row r="263" spans="1:103" ht="8.25" customHeight="1" x14ac:dyDescent="0.45">
      <c r="A263" s="1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206"/>
      <c r="M263" s="207"/>
      <c r="N263" s="207"/>
      <c r="O263" s="207"/>
      <c r="P263" s="207"/>
      <c r="Q263" s="207"/>
      <c r="R263" s="207"/>
      <c r="S263" s="207"/>
      <c r="T263" s="207"/>
      <c r="U263" s="207"/>
      <c r="V263" s="207"/>
      <c r="W263" s="207"/>
      <c r="X263" s="207"/>
      <c r="Y263" s="207"/>
      <c r="Z263" s="207"/>
      <c r="AA263" s="207"/>
      <c r="AB263" s="208"/>
      <c r="AC263" s="206"/>
      <c r="AD263" s="207"/>
      <c r="AE263" s="207"/>
      <c r="AF263" s="207"/>
      <c r="AG263" s="207"/>
      <c r="AH263" s="207"/>
      <c r="AI263" s="207"/>
      <c r="AJ263" s="207"/>
      <c r="AK263" s="207"/>
      <c r="AL263" s="207"/>
      <c r="AM263" s="207"/>
      <c r="AN263" s="207"/>
      <c r="AO263" s="207"/>
      <c r="AP263" s="207"/>
      <c r="AQ263" s="207"/>
      <c r="AR263" s="207"/>
      <c r="AS263" s="208"/>
      <c r="AT263" s="206"/>
      <c r="AU263" s="207"/>
      <c r="AV263" s="207"/>
      <c r="AW263" s="207"/>
      <c r="AX263" s="207"/>
      <c r="AY263" s="207"/>
      <c r="AZ263" s="207"/>
      <c r="BA263" s="207"/>
      <c r="BB263" s="207"/>
      <c r="BC263" s="207"/>
      <c r="BD263" s="207"/>
      <c r="BE263" s="207"/>
      <c r="BF263" s="207"/>
      <c r="BG263" s="207"/>
      <c r="BH263" s="207"/>
      <c r="BI263" s="207"/>
      <c r="BJ263" s="208"/>
      <c r="BK263" s="206"/>
      <c r="BL263" s="207"/>
      <c r="BM263" s="207"/>
      <c r="BN263" s="207"/>
      <c r="BO263" s="207"/>
      <c r="BP263" s="207"/>
      <c r="BQ263" s="207"/>
      <c r="BR263" s="207"/>
      <c r="BS263" s="207"/>
      <c r="BT263" s="207"/>
      <c r="BU263" s="207"/>
      <c r="BV263" s="207"/>
      <c r="BW263" s="207"/>
      <c r="BX263" s="207"/>
      <c r="BY263" s="207"/>
      <c r="BZ263" s="207"/>
      <c r="CA263" s="207"/>
      <c r="CB263" s="208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</row>
    <row r="264" spans="1:103" ht="8.25" customHeight="1" x14ac:dyDescent="0.45">
      <c r="A264" s="1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206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07"/>
      <c r="AA264" s="207"/>
      <c r="AB264" s="208"/>
      <c r="AC264" s="206"/>
      <c r="AD264" s="207"/>
      <c r="AE264" s="207"/>
      <c r="AF264" s="207"/>
      <c r="AG264" s="207"/>
      <c r="AH264" s="207"/>
      <c r="AI264" s="207"/>
      <c r="AJ264" s="207"/>
      <c r="AK264" s="207"/>
      <c r="AL264" s="207"/>
      <c r="AM264" s="207"/>
      <c r="AN264" s="207"/>
      <c r="AO264" s="207"/>
      <c r="AP264" s="207"/>
      <c r="AQ264" s="207"/>
      <c r="AR264" s="207"/>
      <c r="AS264" s="208"/>
      <c r="AT264" s="206"/>
      <c r="AU264" s="207"/>
      <c r="AV264" s="207"/>
      <c r="AW264" s="207"/>
      <c r="AX264" s="207"/>
      <c r="AY264" s="207"/>
      <c r="AZ264" s="207"/>
      <c r="BA264" s="207"/>
      <c r="BB264" s="207"/>
      <c r="BC264" s="207"/>
      <c r="BD264" s="207"/>
      <c r="BE264" s="207"/>
      <c r="BF264" s="207"/>
      <c r="BG264" s="207"/>
      <c r="BH264" s="207"/>
      <c r="BI264" s="207"/>
      <c r="BJ264" s="208"/>
      <c r="BK264" s="206"/>
      <c r="BL264" s="207"/>
      <c r="BM264" s="207"/>
      <c r="BN264" s="207"/>
      <c r="BO264" s="207"/>
      <c r="BP264" s="207"/>
      <c r="BQ264" s="207"/>
      <c r="BR264" s="207"/>
      <c r="BS264" s="207"/>
      <c r="BT264" s="207"/>
      <c r="BU264" s="207"/>
      <c r="BV264" s="207"/>
      <c r="BW264" s="207"/>
      <c r="BX264" s="207"/>
      <c r="BY264" s="207"/>
      <c r="BZ264" s="207"/>
      <c r="CA264" s="207"/>
      <c r="CB264" s="208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</row>
    <row r="265" spans="1:103" ht="8.25" customHeight="1" x14ac:dyDescent="0.45">
      <c r="A265" s="1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206"/>
      <c r="M265" s="207"/>
      <c r="N265" s="207"/>
      <c r="O265" s="207"/>
      <c r="P265" s="207"/>
      <c r="Q265" s="207"/>
      <c r="R265" s="207"/>
      <c r="S265" s="207"/>
      <c r="T265" s="207"/>
      <c r="U265" s="207"/>
      <c r="V265" s="207"/>
      <c r="W265" s="207"/>
      <c r="X265" s="207"/>
      <c r="Y265" s="207"/>
      <c r="Z265" s="207"/>
      <c r="AA265" s="207"/>
      <c r="AB265" s="208"/>
      <c r="AC265" s="206"/>
      <c r="AD265" s="207"/>
      <c r="AE265" s="207"/>
      <c r="AF265" s="207"/>
      <c r="AG265" s="207"/>
      <c r="AH265" s="207"/>
      <c r="AI265" s="207"/>
      <c r="AJ265" s="207"/>
      <c r="AK265" s="207"/>
      <c r="AL265" s="207"/>
      <c r="AM265" s="207"/>
      <c r="AN265" s="207"/>
      <c r="AO265" s="207"/>
      <c r="AP265" s="207"/>
      <c r="AQ265" s="207"/>
      <c r="AR265" s="207"/>
      <c r="AS265" s="208"/>
      <c r="AT265" s="206"/>
      <c r="AU265" s="207"/>
      <c r="AV265" s="207"/>
      <c r="AW265" s="207"/>
      <c r="AX265" s="207"/>
      <c r="AY265" s="207"/>
      <c r="AZ265" s="207"/>
      <c r="BA265" s="207"/>
      <c r="BB265" s="207"/>
      <c r="BC265" s="207"/>
      <c r="BD265" s="207"/>
      <c r="BE265" s="207"/>
      <c r="BF265" s="207"/>
      <c r="BG265" s="207"/>
      <c r="BH265" s="207"/>
      <c r="BI265" s="207"/>
      <c r="BJ265" s="208"/>
      <c r="BK265" s="206"/>
      <c r="BL265" s="207"/>
      <c r="BM265" s="207"/>
      <c r="BN265" s="207"/>
      <c r="BO265" s="207"/>
      <c r="BP265" s="207"/>
      <c r="BQ265" s="207"/>
      <c r="BR265" s="207"/>
      <c r="BS265" s="207"/>
      <c r="BT265" s="207"/>
      <c r="BU265" s="207"/>
      <c r="BV265" s="207"/>
      <c r="BW265" s="207"/>
      <c r="BX265" s="207"/>
      <c r="BY265" s="207"/>
      <c r="BZ265" s="207"/>
      <c r="CA265" s="207"/>
      <c r="CB265" s="208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</row>
    <row r="266" spans="1:103" ht="8.25" customHeight="1" x14ac:dyDescent="0.45">
      <c r="A266" s="1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209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1"/>
      <c r="AC266" s="209"/>
      <c r="AD266" s="210"/>
      <c r="AE266" s="210"/>
      <c r="AF266" s="210"/>
      <c r="AG266" s="210"/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1"/>
      <c r="AT266" s="209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  <c r="BI266" s="210"/>
      <c r="BJ266" s="211"/>
      <c r="BK266" s="209"/>
      <c r="BL266" s="210"/>
      <c r="BM266" s="210"/>
      <c r="BN266" s="210"/>
      <c r="BO266" s="210"/>
      <c r="BP266" s="210"/>
      <c r="BQ266" s="210"/>
      <c r="BR266" s="210"/>
      <c r="BS266" s="210"/>
      <c r="BT266" s="210"/>
      <c r="BU266" s="210"/>
      <c r="BV266" s="210"/>
      <c r="BW266" s="210"/>
      <c r="BX266" s="210"/>
      <c r="BY266" s="210"/>
      <c r="BZ266" s="210"/>
      <c r="CA266" s="210"/>
      <c r="CB266" s="21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</row>
    <row r="267" spans="1:103" ht="8.25" customHeight="1" x14ac:dyDescent="0.4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</row>
    <row r="268" spans="1:103" ht="8.25" customHeight="1" x14ac:dyDescent="0.4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</row>
    <row r="269" spans="1:103" ht="8.25" customHeight="1" x14ac:dyDescent="0.4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217" t="s">
        <v>54</v>
      </c>
      <c r="M269" s="218"/>
      <c r="N269" s="218"/>
      <c r="O269" s="218"/>
      <c r="P269" s="218"/>
      <c r="Q269" s="218"/>
      <c r="R269" s="218"/>
      <c r="S269" s="218"/>
      <c r="T269" s="218"/>
      <c r="U269" s="218"/>
      <c r="V269" s="218"/>
      <c r="W269" s="218"/>
      <c r="X269" s="218"/>
      <c r="Y269" s="218"/>
      <c r="Z269" s="218"/>
      <c r="AA269" s="218"/>
      <c r="AB269" s="218"/>
      <c r="AC269" s="218"/>
      <c r="AD269" s="218"/>
      <c r="AE269" s="218"/>
      <c r="AF269" s="218"/>
      <c r="AG269" s="1"/>
      <c r="AH269" s="1"/>
      <c r="AI269" s="1"/>
      <c r="AJ269" s="1"/>
      <c r="AK269" s="217" t="s">
        <v>78</v>
      </c>
      <c r="AL269" s="218"/>
      <c r="AM269" s="218"/>
      <c r="AN269" s="218"/>
      <c r="AO269" s="218"/>
      <c r="AP269" s="218"/>
      <c r="AQ269" s="218"/>
      <c r="AR269" s="218"/>
      <c r="AS269" s="218"/>
      <c r="AT269" s="218"/>
      <c r="AU269" s="218"/>
      <c r="AV269" s="218"/>
      <c r="AW269" s="218"/>
      <c r="AX269" s="218"/>
      <c r="AY269" s="218"/>
      <c r="AZ269" s="218"/>
      <c r="BA269" s="218"/>
      <c r="BB269" s="218"/>
      <c r="BC269" s="218"/>
      <c r="BD269" s="218"/>
      <c r="BE269" s="218"/>
      <c r="BF269" s="1"/>
      <c r="BG269" s="1"/>
      <c r="BH269" s="217" t="s">
        <v>55</v>
      </c>
      <c r="BI269" s="218"/>
      <c r="BJ269" s="218"/>
      <c r="BK269" s="218"/>
      <c r="BL269" s="218"/>
      <c r="BM269" s="218"/>
      <c r="BN269" s="218"/>
      <c r="BO269" s="218"/>
      <c r="BP269" s="218"/>
      <c r="BQ269" s="218"/>
      <c r="BR269" s="218"/>
      <c r="BS269" s="218"/>
      <c r="BT269" s="218"/>
      <c r="BU269" s="218"/>
      <c r="BV269" s="218"/>
      <c r="BW269" s="218"/>
      <c r="BX269" s="218"/>
      <c r="BY269" s="218"/>
      <c r="BZ269" s="218"/>
      <c r="CA269" s="218"/>
      <c r="CB269" s="218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</row>
    <row r="270" spans="1:103" ht="8.25" customHeight="1" x14ac:dyDescent="0.4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218"/>
      <c r="M270" s="218"/>
      <c r="N270" s="218"/>
      <c r="O270" s="218"/>
      <c r="P270" s="218"/>
      <c r="Q270" s="218"/>
      <c r="R270" s="218"/>
      <c r="S270" s="218"/>
      <c r="T270" s="218"/>
      <c r="U270" s="218"/>
      <c r="V270" s="218"/>
      <c r="W270" s="218"/>
      <c r="X270" s="218"/>
      <c r="Y270" s="218"/>
      <c r="Z270" s="218"/>
      <c r="AA270" s="218"/>
      <c r="AB270" s="218"/>
      <c r="AC270" s="218"/>
      <c r="AD270" s="218"/>
      <c r="AE270" s="218"/>
      <c r="AF270" s="218"/>
      <c r="AG270" s="1"/>
      <c r="AH270" s="1"/>
      <c r="AI270" s="1"/>
      <c r="AJ270" s="1"/>
      <c r="AK270" s="218"/>
      <c r="AL270" s="218"/>
      <c r="AM270" s="218"/>
      <c r="AN270" s="218"/>
      <c r="AO270" s="218"/>
      <c r="AP270" s="218"/>
      <c r="AQ270" s="218"/>
      <c r="AR270" s="218"/>
      <c r="AS270" s="218"/>
      <c r="AT270" s="218"/>
      <c r="AU270" s="218"/>
      <c r="AV270" s="218"/>
      <c r="AW270" s="218"/>
      <c r="AX270" s="218"/>
      <c r="AY270" s="218"/>
      <c r="AZ270" s="218"/>
      <c r="BA270" s="218"/>
      <c r="BB270" s="218"/>
      <c r="BC270" s="218"/>
      <c r="BD270" s="218"/>
      <c r="BE270" s="218"/>
      <c r="BF270" s="1"/>
      <c r="BG270" s="1"/>
      <c r="BH270" s="218"/>
      <c r="BI270" s="218"/>
      <c r="BJ270" s="218"/>
      <c r="BK270" s="218"/>
      <c r="BL270" s="218"/>
      <c r="BM270" s="218"/>
      <c r="BN270" s="218"/>
      <c r="BO270" s="218"/>
      <c r="BP270" s="218"/>
      <c r="BQ270" s="218"/>
      <c r="BR270" s="218"/>
      <c r="BS270" s="218"/>
      <c r="BT270" s="218"/>
      <c r="BU270" s="218"/>
      <c r="BV270" s="218"/>
      <c r="BW270" s="218"/>
      <c r="BX270" s="218"/>
      <c r="BY270" s="218"/>
      <c r="BZ270" s="218"/>
      <c r="CA270" s="218"/>
      <c r="CB270" s="218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</row>
    <row r="271" spans="1:103" ht="8.25" customHeight="1" x14ac:dyDescent="0.4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</row>
    <row r="272" spans="1:103" ht="8.25" customHeight="1" x14ac:dyDescent="0.4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</row>
    <row r="273" spans="1:103" ht="8.25" customHeight="1" x14ac:dyDescent="0.4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</row>
    <row r="274" spans="1:103" ht="8.25" customHeight="1" x14ac:dyDescent="0.4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202" t="s">
        <v>56</v>
      </c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  <c r="AE274" s="1"/>
      <c r="AF274" s="1"/>
      <c r="AG274" s="1"/>
      <c r="AH274" s="1"/>
      <c r="AI274" s="1"/>
      <c r="AJ274" s="1"/>
      <c r="AK274" s="1"/>
      <c r="AL274" s="1"/>
      <c r="AM274" s="202" t="s">
        <v>56</v>
      </c>
      <c r="AN274" s="62"/>
      <c r="AO274" s="62"/>
      <c r="AP274" s="62"/>
      <c r="AQ274" s="62"/>
      <c r="AR274" s="62"/>
      <c r="AS274" s="62"/>
      <c r="AT274" s="62"/>
      <c r="AU274" s="62"/>
      <c r="AV274" s="62"/>
      <c r="AW274" s="62"/>
      <c r="AX274" s="62"/>
      <c r="AY274" s="62"/>
      <c r="AZ274" s="62"/>
      <c r="BA274" s="62"/>
      <c r="BB274" s="62"/>
      <c r="BC274" s="62"/>
      <c r="BD274" s="1"/>
      <c r="BE274" s="1"/>
      <c r="BF274" s="1"/>
      <c r="BG274" s="1"/>
      <c r="BH274" s="1"/>
      <c r="BI274" s="1"/>
      <c r="BJ274" s="202" t="s">
        <v>56</v>
      </c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/>
      <c r="BV274" s="62"/>
      <c r="BW274" s="62"/>
      <c r="BX274" s="62"/>
      <c r="BY274" s="62"/>
      <c r="BZ274" s="62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</row>
    <row r="275" spans="1:103" ht="8.25" customHeight="1" x14ac:dyDescent="0.4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61"/>
      <c r="BM275" s="62"/>
      <c r="BN275" s="62"/>
      <c r="BO275" s="62"/>
      <c r="BP275" s="62"/>
      <c r="BQ275" s="62"/>
      <c r="BR275" s="62"/>
      <c r="BS275" s="62"/>
      <c r="BT275" s="62"/>
      <c r="BU275" s="62"/>
      <c r="BV275" s="62"/>
      <c r="BW275" s="62"/>
      <c r="BX275" s="62"/>
      <c r="BY275" s="62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</row>
    <row r="276" spans="1:103" ht="8.25" customHeight="1" x14ac:dyDescent="0.4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</row>
    <row r="277" spans="1:103" ht="8.25" customHeight="1" x14ac:dyDescent="0.4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</row>
    <row r="278" spans="1:103" ht="8.25" customHeight="1" x14ac:dyDescent="0.4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</row>
    <row r="279" spans="1:103" ht="8.25" customHeight="1" x14ac:dyDescent="0.4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</row>
    <row r="280" spans="1:103" ht="8.25" customHeight="1" x14ac:dyDescent="0.4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</row>
  </sheetData>
  <protectedRanges>
    <protectedRange sqref="AG33:BZ40" name="Range4"/>
    <protectedRange sqref="BK21:BZ32" name="Range3"/>
    <protectedRange sqref="AG21:AZ32" name="Range2"/>
    <protectedRange sqref="D95:CM124" name="Range1"/>
  </protectedRanges>
  <mergeCells count="180">
    <mergeCell ref="CC21:CS25"/>
    <mergeCell ref="L228:X231"/>
    <mergeCell ref="L232:X237"/>
    <mergeCell ref="Y232:AL237"/>
    <mergeCell ref="AM232:BG237"/>
    <mergeCell ref="BH232:CB237"/>
    <mergeCell ref="L238:X243"/>
    <mergeCell ref="Y238:AL243"/>
    <mergeCell ref="Y228:AL231"/>
    <mergeCell ref="N274:AD274"/>
    <mergeCell ref="L269:AF270"/>
    <mergeCell ref="AK269:BE270"/>
    <mergeCell ref="BH269:CB270"/>
    <mergeCell ref="L244:AL249"/>
    <mergeCell ref="AM244:CB249"/>
    <mergeCell ref="L253:AB259"/>
    <mergeCell ref="AC253:AS259"/>
    <mergeCell ref="AT253:BJ259"/>
    <mergeCell ref="BK253:CB259"/>
    <mergeCell ref="AM238:BG243"/>
    <mergeCell ref="BH238:CB243"/>
    <mergeCell ref="BL275:BY275"/>
    <mergeCell ref="AM274:BC274"/>
    <mergeCell ref="BJ274:BZ274"/>
    <mergeCell ref="L260:AB266"/>
    <mergeCell ref="BK260:CB266"/>
    <mergeCell ref="C225:CB227"/>
    <mergeCell ref="C223:Z224"/>
    <mergeCell ref="AI174:AL177"/>
    <mergeCell ref="AI170:AL173"/>
    <mergeCell ref="O178:AH181"/>
    <mergeCell ref="O182:AH185"/>
    <mergeCell ref="O170:AH173"/>
    <mergeCell ref="D166:N181"/>
    <mergeCell ref="O166:AH169"/>
    <mergeCell ref="O174:AH177"/>
    <mergeCell ref="O190:AH193"/>
    <mergeCell ref="O186:AH189"/>
    <mergeCell ref="D182:N193"/>
    <mergeCell ref="AM186:BJ189"/>
    <mergeCell ref="AM190:BJ193"/>
    <mergeCell ref="AM178:BJ181"/>
    <mergeCell ref="BK178:BQ181"/>
    <mergeCell ref="AC260:AS266"/>
    <mergeCell ref="AT260:BJ266"/>
    <mergeCell ref="AI115:AL119"/>
    <mergeCell ref="AM115:BD119"/>
    <mergeCell ref="BU115:CM119"/>
    <mergeCell ref="BE115:BJ119"/>
    <mergeCell ref="BE110:BJ114"/>
    <mergeCell ref="AI120:AL124"/>
    <mergeCell ref="AM120:BD124"/>
    <mergeCell ref="BU120:CM124"/>
    <mergeCell ref="AI95:AL99"/>
    <mergeCell ref="AM95:BD99"/>
    <mergeCell ref="BE120:BJ124"/>
    <mergeCell ref="BE85:CM88"/>
    <mergeCell ref="BK89:BT94"/>
    <mergeCell ref="BU89:CM94"/>
    <mergeCell ref="BU95:CM99"/>
    <mergeCell ref="AM105:BD109"/>
    <mergeCell ref="BE105:BJ109"/>
    <mergeCell ref="BU105:CM109"/>
    <mergeCell ref="BU110:CM114"/>
    <mergeCell ref="AM100:BD104"/>
    <mergeCell ref="BE100:BJ104"/>
    <mergeCell ref="BU100:CM104"/>
    <mergeCell ref="BE95:BJ99"/>
    <mergeCell ref="A186:C189"/>
    <mergeCell ref="A182:C185"/>
    <mergeCell ref="A115:C119"/>
    <mergeCell ref="B149:L151"/>
    <mergeCell ref="A190:C193"/>
    <mergeCell ref="B220:L222"/>
    <mergeCell ref="A120:C124"/>
    <mergeCell ref="A161:C165"/>
    <mergeCell ref="A166:C169"/>
    <mergeCell ref="D120:AC124"/>
    <mergeCell ref="BR170:CM173"/>
    <mergeCell ref="BK157:CM160"/>
    <mergeCell ref="AI157:BJ160"/>
    <mergeCell ref="AI166:AL169"/>
    <mergeCell ref="AM166:BJ169"/>
    <mergeCell ref="BR182:CM185"/>
    <mergeCell ref="A178:C181"/>
    <mergeCell ref="A170:C173"/>
    <mergeCell ref="A174:C177"/>
    <mergeCell ref="B79:W81"/>
    <mergeCell ref="A85:AH88"/>
    <mergeCell ref="Z51:AI52"/>
    <mergeCell ref="B76:L78"/>
    <mergeCell ref="A95:C99"/>
    <mergeCell ref="A89:C94"/>
    <mergeCell ref="A105:C109"/>
    <mergeCell ref="A100:C104"/>
    <mergeCell ref="A110:C114"/>
    <mergeCell ref="AD105:AH109"/>
    <mergeCell ref="AI100:AL104"/>
    <mergeCell ref="W25:AF28"/>
    <mergeCell ref="W33:AF36"/>
    <mergeCell ref="W29:AF32"/>
    <mergeCell ref="BA25:BJ28"/>
    <mergeCell ref="AS51:BB52"/>
    <mergeCell ref="AS46:BB48"/>
    <mergeCell ref="BN46:BW48"/>
    <mergeCell ref="BM51:BW52"/>
    <mergeCell ref="BA29:BJ32"/>
    <mergeCell ref="BK29:BZ32"/>
    <mergeCell ref="AG21:AZ24"/>
    <mergeCell ref="BA21:BJ24"/>
    <mergeCell ref="BK21:BZ24"/>
    <mergeCell ref="BK25:BZ28"/>
    <mergeCell ref="AG33:BZ36"/>
    <mergeCell ref="AG37:BZ40"/>
    <mergeCell ref="AG29:AZ32"/>
    <mergeCell ref="BK190:BQ193"/>
    <mergeCell ref="BK186:BQ189"/>
    <mergeCell ref="BK161:BQ165"/>
    <mergeCell ref="BK166:BQ169"/>
    <mergeCell ref="AI110:AL114"/>
    <mergeCell ref="AM110:BD114"/>
    <mergeCell ref="BK115:BT119"/>
    <mergeCell ref="BK105:BT109"/>
    <mergeCell ref="BK95:BT99"/>
    <mergeCell ref="BK100:BT104"/>
    <mergeCell ref="BK110:BT114"/>
    <mergeCell ref="Z46:AI48"/>
    <mergeCell ref="D110:AC114"/>
    <mergeCell ref="AD110:AH114"/>
    <mergeCell ref="D115:AC119"/>
    <mergeCell ref="AD115:AH119"/>
    <mergeCell ref="AD89:AH94"/>
    <mergeCell ref="BK198:BQ202"/>
    <mergeCell ref="AI190:AL193"/>
    <mergeCell ref="AM228:BG231"/>
    <mergeCell ref="BH228:CB231"/>
    <mergeCell ref="AI186:AL189"/>
    <mergeCell ref="BK194:BQ197"/>
    <mergeCell ref="BK174:BQ177"/>
    <mergeCell ref="BK182:BQ185"/>
    <mergeCell ref="BK120:BT124"/>
    <mergeCell ref="BK125:BT128"/>
    <mergeCell ref="BR186:CM189"/>
    <mergeCell ref="BR190:CM193"/>
    <mergeCell ref="BR174:CM177"/>
    <mergeCell ref="BR178:CM181"/>
    <mergeCell ref="AM174:BJ177"/>
    <mergeCell ref="AM182:BJ185"/>
    <mergeCell ref="AI161:AL165"/>
    <mergeCell ref="AI178:AL181"/>
    <mergeCell ref="AM170:BJ173"/>
    <mergeCell ref="AI182:AL185"/>
    <mergeCell ref="BK170:BQ173"/>
    <mergeCell ref="AM161:BJ165"/>
    <mergeCell ref="BR161:CM165"/>
    <mergeCell ref="BR166:CM169"/>
    <mergeCell ref="AD120:AH124"/>
    <mergeCell ref="AD125:AH128"/>
    <mergeCell ref="B152:AK154"/>
    <mergeCell ref="A157:AH160"/>
    <mergeCell ref="D161:AH165"/>
    <mergeCell ref="AM198:BJ202"/>
    <mergeCell ref="AM194:BJ197"/>
    <mergeCell ref="AG25:AZ28"/>
    <mergeCell ref="AK11:BI14"/>
    <mergeCell ref="F16:Q18"/>
    <mergeCell ref="W21:AF24"/>
    <mergeCell ref="AM125:BJ128"/>
    <mergeCell ref="AI89:AL94"/>
    <mergeCell ref="AM89:BD94"/>
    <mergeCell ref="AI85:BD88"/>
    <mergeCell ref="BE89:BJ94"/>
    <mergeCell ref="D89:AC94"/>
    <mergeCell ref="D95:AC99"/>
    <mergeCell ref="W37:AF40"/>
    <mergeCell ref="AD95:AH99"/>
    <mergeCell ref="D105:AC109"/>
    <mergeCell ref="D100:AC104"/>
    <mergeCell ref="AI105:AL109"/>
    <mergeCell ref="AD100:AH104"/>
  </mergeCells>
  <dataValidations count="1">
    <dataValidation type="decimal" operator="equal" allowBlank="1" showErrorMessage="1" sqref="CT128">
      <formula1>100</formula1>
    </dataValidation>
  </dataValidations>
  <pageMargins left="0" right="0" top="0" bottom="0" header="0" footer="0"/>
  <pageSetup paperSize="9" orientation="landscape" horizontalDpi="4294967293" verticalDpi="4294967293" r:id="rId1"/>
  <rowBreaks count="3" manualBreakCount="3">
    <brk id="208" man="1"/>
    <brk id="135" man="1"/>
    <brk id="6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ErrorMessage="1">
          <x14:formula1>
            <xm:f>Sheet1!$B$8:$B$11</xm:f>
          </x14:formula1>
          <xm:sqref>BE100:BJ124</xm:sqref>
        </x14:dataValidation>
        <x14:dataValidation type="list" allowBlank="1" showInputMessage="1" showErrorMessage="1">
          <x14:formula1>
            <xm:f>Sheet1!$F$7:$F$15</xm:f>
          </x14:formula1>
          <xm:sqref>AG33:BZ36</xm:sqref>
        </x14:dataValidation>
        <x14:dataValidation type="list" allowBlank="1" showErrorMessage="1">
          <x14:formula1>
            <xm:f>Sheet1!$H$7:$H$9</xm:f>
          </x14:formula1>
          <xm:sqref>AG37:BZ40</xm:sqref>
        </x14:dataValidation>
        <x14:dataValidation type="list" allowBlank="1" showInputMessage="1" showErrorMessage="1">
          <x14:formula1>
            <xm:f>Sheet2!$B$3:$B$15</xm:f>
          </x14:formula1>
          <xm:sqref>BK21:BZ24</xm:sqref>
        </x14:dataValidation>
        <x14:dataValidation type="list" allowBlank="1" showErrorMessage="1">
          <x14:formula1>
            <xm:f>Sheet1!$B$7:$B$12</xm:f>
          </x14:formula1>
          <xm:sqref>BE95:BJ99</xm:sqref>
        </x14:dataValidation>
        <x14:dataValidation type="list" allowBlank="1" showInputMessage="1" showErrorMessage="1">
          <x14:formula1>
            <xm:f>Sheet1!$C$7:$C$12</xm:f>
          </x14:formula1>
          <xm:sqref>AD95:AH124</xm:sqref>
        </x14:dataValidation>
        <x14:dataValidation type="list" allowBlank="1" showInputMessage="1" showErrorMessage="1">
          <x14:formula1>
            <xm:f>Sheet1!$B$7:$B$12</xm:f>
          </x14:formula1>
          <xm:sqref>BK166:BQ193</xm:sqref>
        </x14:dataValidation>
        <x14:dataValidation type="list" allowBlank="1" showInputMessage="1" showErrorMessage="1">
          <x14:formula1>
            <xm:f>Sheet1!$D$7:$D$10</xm:f>
          </x14:formula1>
          <xm:sqref>AI166:AL193 AI95:AL124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5"/>
  <sheetViews>
    <sheetView rightToLeft="1" zoomScale="90" zoomScaleNormal="90" workbookViewId="0">
      <selection activeCell="A9" sqref="A9"/>
    </sheetView>
  </sheetViews>
  <sheetFormatPr defaultRowHeight="14.25" x14ac:dyDescent="0.45"/>
  <cols>
    <col min="1" max="1" width="20.59765625" bestFit="1" customWidth="1"/>
    <col min="2" max="2" width="13.33203125" bestFit="1" customWidth="1"/>
    <col min="3" max="3" width="21.73046875" bestFit="1" customWidth="1"/>
    <col min="4" max="4" width="21.73046875" style="32" customWidth="1"/>
    <col min="5" max="5" width="29.33203125" bestFit="1" customWidth="1"/>
    <col min="6" max="6" width="13.73046875" style="238" bestFit="1" customWidth="1"/>
    <col min="7" max="7" width="22.3984375" bestFit="1" customWidth="1"/>
    <col min="8" max="8" width="25.46484375" bestFit="1" customWidth="1"/>
  </cols>
  <sheetData>
    <row r="1" spans="1:8" ht="21" x14ac:dyDescent="0.65">
      <c r="A1" s="220" t="s">
        <v>83</v>
      </c>
      <c r="B1" s="221" t="s">
        <v>84</v>
      </c>
      <c r="C1" s="221" t="s">
        <v>60</v>
      </c>
      <c r="D1" s="221" t="s">
        <v>85</v>
      </c>
      <c r="E1" s="221" t="s">
        <v>86</v>
      </c>
      <c r="F1" s="221" t="s">
        <v>87</v>
      </c>
      <c r="G1" s="221" t="s">
        <v>88</v>
      </c>
      <c r="H1" s="222" t="s">
        <v>89</v>
      </c>
    </row>
    <row r="2" spans="1:8" ht="21" x14ac:dyDescent="0.65">
      <c r="A2" s="34"/>
      <c r="B2" s="33"/>
      <c r="C2" s="33"/>
      <c r="D2" s="33"/>
      <c r="E2" s="33"/>
      <c r="F2" s="33"/>
      <c r="G2" s="33"/>
      <c r="H2" s="35"/>
    </row>
    <row r="3" spans="1:8" ht="20.65" x14ac:dyDescent="0.9">
      <c r="A3" s="223" t="s">
        <v>120</v>
      </c>
      <c r="B3" s="224">
        <v>6849</v>
      </c>
      <c r="C3" s="224" t="s">
        <v>110</v>
      </c>
      <c r="D3" s="225">
        <v>5</v>
      </c>
      <c r="E3" s="224" t="s">
        <v>122</v>
      </c>
      <c r="F3" s="235">
        <v>33708</v>
      </c>
      <c r="G3" s="226" t="s">
        <v>98</v>
      </c>
      <c r="H3" s="227" t="s">
        <v>4</v>
      </c>
    </row>
    <row r="4" spans="1:8" ht="20.65" x14ac:dyDescent="0.9">
      <c r="A4" s="228" t="s">
        <v>100</v>
      </c>
      <c r="B4" s="229">
        <v>8727</v>
      </c>
      <c r="C4" s="229" t="s">
        <v>119</v>
      </c>
      <c r="D4" s="225">
        <v>11</v>
      </c>
      <c r="E4" s="224" t="s">
        <v>122</v>
      </c>
      <c r="F4" s="235">
        <v>34874</v>
      </c>
      <c r="G4" s="226" t="s">
        <v>123</v>
      </c>
      <c r="H4" s="227" t="s">
        <v>4</v>
      </c>
    </row>
    <row r="5" spans="1:8" ht="20.65" x14ac:dyDescent="0.9">
      <c r="A5" s="228" t="s">
        <v>101</v>
      </c>
      <c r="B5" s="229">
        <v>9101</v>
      </c>
      <c r="C5" s="229" t="s">
        <v>102</v>
      </c>
      <c r="D5" s="225">
        <v>12</v>
      </c>
      <c r="E5" s="224" t="s">
        <v>122</v>
      </c>
      <c r="F5" s="236">
        <v>35050</v>
      </c>
      <c r="G5" s="223" t="s">
        <v>120</v>
      </c>
      <c r="H5" s="227" t="s">
        <v>4</v>
      </c>
    </row>
    <row r="6" spans="1:8" ht="20.65" x14ac:dyDescent="0.9">
      <c r="A6" s="228" t="s">
        <v>103</v>
      </c>
      <c r="B6" s="229">
        <v>9514</v>
      </c>
      <c r="C6" s="229" t="s">
        <v>104</v>
      </c>
      <c r="D6" s="225">
        <v>11</v>
      </c>
      <c r="E6" s="224" t="s">
        <v>122</v>
      </c>
      <c r="F6" s="235">
        <v>35326</v>
      </c>
      <c r="G6" s="226" t="s">
        <v>123</v>
      </c>
      <c r="H6" s="227" t="s">
        <v>4</v>
      </c>
    </row>
    <row r="7" spans="1:8" ht="20.65" x14ac:dyDescent="0.9">
      <c r="A7" s="228" t="s">
        <v>105</v>
      </c>
      <c r="B7" s="229">
        <v>10574</v>
      </c>
      <c r="C7" s="229" t="s">
        <v>106</v>
      </c>
      <c r="D7" s="225">
        <v>12</v>
      </c>
      <c r="E7" s="224" t="s">
        <v>122</v>
      </c>
      <c r="F7" s="235">
        <v>35885</v>
      </c>
      <c r="G7" s="226" t="s">
        <v>120</v>
      </c>
      <c r="H7" s="227" t="s">
        <v>4</v>
      </c>
    </row>
    <row r="8" spans="1:8" ht="20.65" x14ac:dyDescent="0.9">
      <c r="A8" s="228" t="s">
        <v>107</v>
      </c>
      <c r="B8" s="229">
        <v>10935</v>
      </c>
      <c r="C8" s="229" t="s">
        <v>108</v>
      </c>
      <c r="D8" s="225">
        <v>12</v>
      </c>
      <c r="E8" s="224" t="s">
        <v>122</v>
      </c>
      <c r="F8" s="235">
        <v>35947</v>
      </c>
      <c r="G8" s="226" t="s">
        <v>120</v>
      </c>
      <c r="H8" s="227" t="s">
        <v>4</v>
      </c>
    </row>
    <row r="9" spans="1:8" ht="20.65" x14ac:dyDescent="0.9">
      <c r="A9" s="228" t="s">
        <v>109</v>
      </c>
      <c r="B9" s="229">
        <v>11843</v>
      </c>
      <c r="C9" s="229" t="s">
        <v>110</v>
      </c>
      <c r="D9" s="225">
        <v>11</v>
      </c>
      <c r="E9" s="224" t="s">
        <v>122</v>
      </c>
      <c r="F9" s="235">
        <v>36591</v>
      </c>
      <c r="G9" s="224" t="s">
        <v>120</v>
      </c>
      <c r="H9" s="227" t="s">
        <v>4</v>
      </c>
    </row>
    <row r="10" spans="1:8" ht="20.65" x14ac:dyDescent="0.9">
      <c r="A10" s="228" t="s">
        <v>111</v>
      </c>
      <c r="B10" s="229">
        <v>14557</v>
      </c>
      <c r="C10" s="229" t="s">
        <v>104</v>
      </c>
      <c r="D10" s="225">
        <v>12</v>
      </c>
      <c r="E10" s="224" t="s">
        <v>122</v>
      </c>
      <c r="F10" s="235">
        <v>37753</v>
      </c>
      <c r="G10" s="224" t="s">
        <v>123</v>
      </c>
      <c r="H10" s="227" t="s">
        <v>4</v>
      </c>
    </row>
    <row r="11" spans="1:8" ht="20.65" x14ac:dyDescent="0.9">
      <c r="A11" s="228" t="s">
        <v>112</v>
      </c>
      <c r="B11" s="229">
        <v>14583</v>
      </c>
      <c r="C11" s="229" t="s">
        <v>113</v>
      </c>
      <c r="D11" s="225">
        <v>7</v>
      </c>
      <c r="E11" s="224" t="s">
        <v>122</v>
      </c>
      <c r="F11" s="235">
        <v>37765</v>
      </c>
      <c r="G11" s="224" t="s">
        <v>120</v>
      </c>
      <c r="H11" s="227" t="s">
        <v>4</v>
      </c>
    </row>
    <row r="12" spans="1:8" ht="20.65" x14ac:dyDescent="0.9">
      <c r="A12" s="228" t="s">
        <v>114</v>
      </c>
      <c r="B12" s="229">
        <v>29063</v>
      </c>
      <c r="C12" s="229" t="s">
        <v>115</v>
      </c>
      <c r="D12" s="234">
        <v>7</v>
      </c>
      <c r="E12" s="224" t="s">
        <v>122</v>
      </c>
      <c r="F12" s="235">
        <v>42961</v>
      </c>
      <c r="G12" s="224" t="s">
        <v>98</v>
      </c>
      <c r="H12" s="227" t="s">
        <v>4</v>
      </c>
    </row>
    <row r="13" spans="1:8" ht="20.65" x14ac:dyDescent="0.9">
      <c r="A13" s="228" t="s">
        <v>124</v>
      </c>
      <c r="B13" s="229">
        <v>29189</v>
      </c>
      <c r="C13" s="229" t="s">
        <v>116</v>
      </c>
      <c r="D13" s="225" t="s">
        <v>121</v>
      </c>
      <c r="E13" s="224" t="s">
        <v>122</v>
      </c>
      <c r="F13" s="236">
        <v>43053</v>
      </c>
      <c r="G13" s="230" t="s">
        <v>98</v>
      </c>
      <c r="H13" s="227" t="s">
        <v>4</v>
      </c>
    </row>
    <row r="14" spans="1:8" ht="20.65" x14ac:dyDescent="0.9">
      <c r="A14" s="228" t="s">
        <v>117</v>
      </c>
      <c r="B14" s="229">
        <v>30606</v>
      </c>
      <c r="C14" s="229" t="s">
        <v>118</v>
      </c>
      <c r="D14" s="225">
        <v>10</v>
      </c>
      <c r="E14" s="224" t="s">
        <v>122</v>
      </c>
      <c r="F14" s="235">
        <v>43718</v>
      </c>
      <c r="G14" s="230" t="s">
        <v>123</v>
      </c>
      <c r="H14" s="227" t="s">
        <v>4</v>
      </c>
    </row>
    <row r="15" spans="1:8" ht="19.149999999999999" customHeight="1" thickBot="1" x14ac:dyDescent="0.5">
      <c r="A15" s="231"/>
      <c r="B15" s="232"/>
      <c r="C15" s="232"/>
      <c r="D15" s="232"/>
      <c r="E15" s="232"/>
      <c r="F15" s="237"/>
      <c r="G15" s="232"/>
      <c r="H15" s="23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H1003"/>
  <sheetViews>
    <sheetView rightToLeft="1" workbookViewId="0">
      <selection activeCell="D25" sqref="D25"/>
    </sheetView>
  </sheetViews>
  <sheetFormatPr defaultColWidth="14.3984375" defaultRowHeight="15" customHeight="1" x14ac:dyDescent="0.45"/>
  <cols>
    <col min="1" max="1" width="8.3984375" customWidth="1"/>
    <col min="2" max="2" width="9.86328125" bestFit="1" customWidth="1"/>
    <col min="3" max="4" width="8.73046875" customWidth="1"/>
    <col min="5" max="5" width="21.1328125" bestFit="1" customWidth="1"/>
    <col min="6" max="6" width="14" bestFit="1" customWidth="1"/>
    <col min="7" max="7" width="29" bestFit="1" customWidth="1"/>
    <col min="8" max="8" width="12.59765625" bestFit="1" customWidth="1"/>
    <col min="9" max="26" width="8.73046875" customWidth="1"/>
  </cols>
  <sheetData>
    <row r="2" spans="1:8" ht="14.25" x14ac:dyDescent="0.45">
      <c r="A2" s="2"/>
      <c r="B2" s="2"/>
      <c r="C2" s="2"/>
    </row>
    <row r="3" spans="1:8" ht="14.25" x14ac:dyDescent="0.45">
      <c r="A3" s="2"/>
      <c r="B3" s="2"/>
      <c r="C3" s="2"/>
    </row>
    <row r="4" spans="1:8" ht="14.25" x14ac:dyDescent="0.45">
      <c r="A4" s="2"/>
    </row>
    <row r="5" spans="1:8" ht="14.65" thickBot="1" x14ac:dyDescent="0.5">
      <c r="A5" s="2"/>
    </row>
    <row r="6" spans="1:8" ht="18.399999999999999" x14ac:dyDescent="0.85">
      <c r="A6" s="2"/>
      <c r="B6" s="22" t="s">
        <v>57</v>
      </c>
      <c r="C6" s="23" t="s">
        <v>58</v>
      </c>
      <c r="D6" s="23" t="s">
        <v>59</v>
      </c>
      <c r="E6" s="24" t="s">
        <v>60</v>
      </c>
      <c r="F6" s="24" t="s">
        <v>65</v>
      </c>
      <c r="G6" s="24" t="s">
        <v>67</v>
      </c>
      <c r="H6" s="25" t="s">
        <v>74</v>
      </c>
    </row>
    <row r="7" spans="1:8" s="32" customFormat="1" ht="16.149999999999999" x14ac:dyDescent="0.7">
      <c r="A7" s="2"/>
      <c r="B7" s="15"/>
      <c r="C7" s="16"/>
      <c r="D7" s="16"/>
      <c r="E7" s="16"/>
      <c r="F7" s="16"/>
      <c r="G7" s="16"/>
      <c r="H7" s="14"/>
    </row>
    <row r="8" spans="1:8" ht="15" customHeight="1" x14ac:dyDescent="0.7">
      <c r="B8" s="11">
        <v>1</v>
      </c>
      <c r="C8" s="12">
        <v>0.1</v>
      </c>
      <c r="D8" s="13" t="s">
        <v>5</v>
      </c>
      <c r="E8" s="16" t="s">
        <v>61</v>
      </c>
      <c r="F8" s="16" t="s">
        <v>66</v>
      </c>
      <c r="G8" s="16" t="s">
        <v>68</v>
      </c>
      <c r="H8" s="14" t="s">
        <v>4</v>
      </c>
    </row>
    <row r="9" spans="1:8" ht="15" customHeight="1" x14ac:dyDescent="0.7">
      <c r="B9" s="11">
        <v>2</v>
      </c>
      <c r="C9" s="12">
        <v>0.2</v>
      </c>
      <c r="D9" s="13" t="s">
        <v>6</v>
      </c>
      <c r="E9" s="16" t="s">
        <v>62</v>
      </c>
      <c r="F9" s="16" t="s">
        <v>95</v>
      </c>
      <c r="G9" s="16" t="s">
        <v>69</v>
      </c>
      <c r="H9" s="19"/>
    </row>
    <row r="10" spans="1:8" ht="15" customHeight="1" x14ac:dyDescent="0.7">
      <c r="B10" s="11">
        <v>3</v>
      </c>
      <c r="C10" s="12">
        <v>0.3</v>
      </c>
      <c r="D10" s="13"/>
      <c r="E10" s="21" t="s">
        <v>63</v>
      </c>
      <c r="F10" s="16" t="s">
        <v>96</v>
      </c>
      <c r="G10" s="16" t="s">
        <v>70</v>
      </c>
      <c r="H10" s="19"/>
    </row>
    <row r="11" spans="1:8" ht="15" customHeight="1" x14ac:dyDescent="0.7">
      <c r="B11" s="11">
        <v>4</v>
      </c>
      <c r="C11" s="12">
        <v>0.4</v>
      </c>
      <c r="D11" s="13"/>
      <c r="E11" s="21" t="s">
        <v>64</v>
      </c>
      <c r="F11" s="16" t="s">
        <v>97</v>
      </c>
      <c r="G11" s="16" t="s">
        <v>71</v>
      </c>
      <c r="H11" s="19"/>
    </row>
    <row r="12" spans="1:8" ht="15" customHeight="1" x14ac:dyDescent="0.7">
      <c r="B12" s="15"/>
      <c r="C12" s="16"/>
      <c r="D12" s="16"/>
      <c r="E12" s="21" t="s">
        <v>80</v>
      </c>
      <c r="F12" s="16" t="s">
        <v>98</v>
      </c>
      <c r="G12" s="16" t="s">
        <v>72</v>
      </c>
      <c r="H12" s="19"/>
    </row>
    <row r="13" spans="1:8" s="31" customFormat="1" ht="15" customHeight="1" x14ac:dyDescent="0.7">
      <c r="B13" s="15"/>
      <c r="C13" s="16"/>
      <c r="D13" s="16"/>
      <c r="E13" s="21" t="s">
        <v>81</v>
      </c>
      <c r="F13" s="16" t="s">
        <v>99</v>
      </c>
      <c r="G13" s="16" t="s">
        <v>73</v>
      </c>
      <c r="H13" s="19"/>
    </row>
    <row r="14" spans="1:8" s="31" customFormat="1" ht="15" customHeight="1" x14ac:dyDescent="0.7">
      <c r="B14" s="15"/>
      <c r="C14" s="16"/>
      <c r="D14" s="16"/>
      <c r="E14" s="21" t="s">
        <v>82</v>
      </c>
      <c r="F14" s="16" t="s">
        <v>4</v>
      </c>
      <c r="G14" s="16"/>
      <c r="H14" s="19"/>
    </row>
    <row r="15" spans="1:8" ht="15" customHeight="1" thickBot="1" x14ac:dyDescent="0.75">
      <c r="B15" s="17"/>
      <c r="C15" s="18"/>
      <c r="D15" s="18"/>
      <c r="E15" s="26" t="s">
        <v>79</v>
      </c>
      <c r="F15" s="10"/>
      <c r="G15" s="18"/>
      <c r="H15" s="20"/>
    </row>
    <row r="24" ht="15.75" customHeight="1" x14ac:dyDescent="0.45"/>
    <row r="25" ht="15.75" customHeight="1" x14ac:dyDescent="0.45"/>
    <row r="26" ht="15.75" customHeight="1" x14ac:dyDescent="0.45"/>
    <row r="27" ht="15.75" customHeight="1" x14ac:dyDescent="0.45"/>
    <row r="28" ht="15.75" customHeight="1" x14ac:dyDescent="0.45"/>
    <row r="29" ht="15.75" customHeight="1" x14ac:dyDescent="0.45"/>
    <row r="30" ht="15.75" customHeight="1" x14ac:dyDescent="0.45"/>
    <row r="31" ht="15.75" customHeight="1" x14ac:dyDescent="0.45"/>
    <row r="32" ht="15.75" customHeight="1" x14ac:dyDescent="0.45"/>
    <row r="33" ht="15.75" customHeight="1" x14ac:dyDescent="0.45"/>
    <row r="34" ht="15.75" customHeight="1" x14ac:dyDescent="0.45"/>
    <row r="35" ht="15.75" customHeight="1" x14ac:dyDescent="0.45"/>
    <row r="36" ht="15.75" customHeight="1" x14ac:dyDescent="0.45"/>
    <row r="37" ht="15.75" customHeight="1" x14ac:dyDescent="0.45"/>
    <row r="38" ht="15.75" customHeight="1" x14ac:dyDescent="0.45"/>
    <row r="39" ht="15.75" customHeight="1" x14ac:dyDescent="0.45"/>
    <row r="40" ht="15.75" customHeight="1" x14ac:dyDescent="0.45"/>
    <row r="41" ht="15.75" customHeight="1" x14ac:dyDescent="0.45"/>
    <row r="42" ht="15.75" customHeight="1" x14ac:dyDescent="0.45"/>
    <row r="43" ht="15.75" customHeight="1" x14ac:dyDescent="0.45"/>
    <row r="44" ht="15.75" customHeight="1" x14ac:dyDescent="0.45"/>
    <row r="45" ht="15.75" customHeight="1" x14ac:dyDescent="0.45"/>
    <row r="46" ht="15.75" customHeight="1" x14ac:dyDescent="0.45"/>
    <row r="47" ht="15.75" customHeight="1" x14ac:dyDescent="0.45"/>
    <row r="48" ht="15.75" customHeight="1" x14ac:dyDescent="0.45"/>
    <row r="49" ht="15.75" customHeight="1" x14ac:dyDescent="0.45"/>
    <row r="50" ht="15.75" customHeight="1" x14ac:dyDescent="0.45"/>
    <row r="51" ht="15.75" customHeight="1" x14ac:dyDescent="0.45"/>
    <row r="52" ht="15.75" customHeight="1" x14ac:dyDescent="0.45"/>
    <row r="53" ht="15.75" customHeight="1" x14ac:dyDescent="0.45"/>
    <row r="54" ht="15.75" customHeight="1" x14ac:dyDescent="0.45"/>
    <row r="55" ht="15.75" customHeight="1" x14ac:dyDescent="0.45"/>
    <row r="56" ht="15.75" customHeight="1" x14ac:dyDescent="0.45"/>
    <row r="57" ht="15.75" customHeight="1" x14ac:dyDescent="0.45"/>
    <row r="58" ht="15.75" customHeight="1" x14ac:dyDescent="0.45"/>
    <row r="59" ht="15.75" customHeight="1" x14ac:dyDescent="0.45"/>
    <row r="60" ht="15.75" customHeight="1" x14ac:dyDescent="0.45"/>
    <row r="61" ht="15.75" customHeight="1" x14ac:dyDescent="0.45"/>
    <row r="62" ht="15.75" customHeight="1" x14ac:dyDescent="0.45"/>
    <row r="63" ht="15.75" customHeight="1" x14ac:dyDescent="0.45"/>
    <row r="64" ht="15.75" customHeight="1" x14ac:dyDescent="0.45"/>
    <row r="65" ht="15.75" customHeight="1" x14ac:dyDescent="0.45"/>
    <row r="66" ht="15.75" customHeight="1" x14ac:dyDescent="0.45"/>
    <row r="67" ht="15.75" customHeight="1" x14ac:dyDescent="0.45"/>
    <row r="68" ht="15.75" customHeight="1" x14ac:dyDescent="0.45"/>
    <row r="69" ht="15.75" customHeight="1" x14ac:dyDescent="0.45"/>
    <row r="70" ht="15.75" customHeight="1" x14ac:dyDescent="0.45"/>
    <row r="71" ht="15.75" customHeight="1" x14ac:dyDescent="0.45"/>
    <row r="72" ht="15.75" customHeight="1" x14ac:dyDescent="0.45"/>
    <row r="73" ht="15.75" customHeight="1" x14ac:dyDescent="0.45"/>
    <row r="74" ht="15.75" customHeight="1" x14ac:dyDescent="0.45"/>
    <row r="75" ht="15.75" customHeight="1" x14ac:dyDescent="0.45"/>
    <row r="76" ht="15.75" customHeight="1" x14ac:dyDescent="0.45"/>
    <row r="77" ht="15.75" customHeight="1" x14ac:dyDescent="0.45"/>
    <row r="78" ht="15.75" customHeight="1" x14ac:dyDescent="0.45"/>
    <row r="79" ht="15.75" customHeight="1" x14ac:dyDescent="0.45"/>
    <row r="80" ht="15.75" customHeight="1" x14ac:dyDescent="0.45"/>
    <row r="81" ht="15.75" customHeight="1" x14ac:dyDescent="0.45"/>
    <row r="82" ht="15.75" customHeight="1" x14ac:dyDescent="0.45"/>
    <row r="83" ht="15.75" customHeight="1" x14ac:dyDescent="0.45"/>
    <row r="84" ht="15.75" customHeight="1" x14ac:dyDescent="0.45"/>
    <row r="85" ht="15.75" customHeight="1" x14ac:dyDescent="0.45"/>
    <row r="86" ht="15.75" customHeight="1" x14ac:dyDescent="0.45"/>
    <row r="87" ht="15.75" customHeight="1" x14ac:dyDescent="0.45"/>
    <row r="88" ht="15.75" customHeight="1" x14ac:dyDescent="0.45"/>
    <row r="89" ht="15.75" customHeight="1" x14ac:dyDescent="0.45"/>
    <row r="90" ht="15.75" customHeight="1" x14ac:dyDescent="0.45"/>
    <row r="91" ht="15.75" customHeight="1" x14ac:dyDescent="0.45"/>
    <row r="92" ht="15.75" customHeight="1" x14ac:dyDescent="0.45"/>
    <row r="93" ht="15.75" customHeight="1" x14ac:dyDescent="0.45"/>
    <row r="94" ht="15.75" customHeight="1" x14ac:dyDescent="0.45"/>
    <row r="95" ht="15.75" customHeight="1" x14ac:dyDescent="0.45"/>
    <row r="96" ht="15.75" customHeight="1" x14ac:dyDescent="0.45"/>
    <row r="97" ht="15.75" customHeight="1" x14ac:dyDescent="0.45"/>
    <row r="98" ht="15.75" customHeight="1" x14ac:dyDescent="0.45"/>
    <row r="99" ht="15.75" customHeight="1" x14ac:dyDescent="0.45"/>
    <row r="100" ht="15.75" customHeight="1" x14ac:dyDescent="0.45"/>
    <row r="101" ht="15.75" customHeight="1" x14ac:dyDescent="0.45"/>
    <row r="102" ht="15.75" customHeight="1" x14ac:dyDescent="0.45"/>
    <row r="103" ht="15.75" customHeight="1" x14ac:dyDescent="0.45"/>
    <row r="104" ht="15.75" customHeight="1" x14ac:dyDescent="0.45"/>
    <row r="105" ht="15.75" customHeight="1" x14ac:dyDescent="0.45"/>
    <row r="106" ht="15.75" customHeight="1" x14ac:dyDescent="0.45"/>
    <row r="107" ht="15.75" customHeight="1" x14ac:dyDescent="0.45"/>
    <row r="108" ht="15.75" customHeight="1" x14ac:dyDescent="0.45"/>
    <row r="109" ht="15.75" customHeight="1" x14ac:dyDescent="0.45"/>
    <row r="110" ht="15.75" customHeight="1" x14ac:dyDescent="0.45"/>
    <row r="111" ht="15.75" customHeight="1" x14ac:dyDescent="0.45"/>
    <row r="112" ht="15.75" customHeight="1" x14ac:dyDescent="0.45"/>
    <row r="113" ht="15.75" customHeight="1" x14ac:dyDescent="0.45"/>
    <row r="114" ht="15.75" customHeight="1" x14ac:dyDescent="0.45"/>
    <row r="115" ht="15.75" customHeight="1" x14ac:dyDescent="0.45"/>
    <row r="116" ht="15.75" customHeight="1" x14ac:dyDescent="0.45"/>
    <row r="117" ht="15.75" customHeight="1" x14ac:dyDescent="0.45"/>
    <row r="118" ht="15.75" customHeight="1" x14ac:dyDescent="0.45"/>
    <row r="119" ht="15.75" customHeight="1" x14ac:dyDescent="0.45"/>
    <row r="120" ht="15.75" customHeight="1" x14ac:dyDescent="0.45"/>
    <row r="121" ht="15.75" customHeight="1" x14ac:dyDescent="0.45"/>
    <row r="122" ht="15.75" customHeight="1" x14ac:dyDescent="0.45"/>
    <row r="123" ht="15.75" customHeight="1" x14ac:dyDescent="0.45"/>
    <row r="124" ht="15.75" customHeight="1" x14ac:dyDescent="0.45"/>
    <row r="125" ht="15.75" customHeight="1" x14ac:dyDescent="0.45"/>
    <row r="126" ht="15.75" customHeight="1" x14ac:dyDescent="0.45"/>
    <row r="127" ht="15.75" customHeight="1" x14ac:dyDescent="0.45"/>
    <row r="128" ht="15.75" customHeight="1" x14ac:dyDescent="0.45"/>
    <row r="129" ht="15.75" customHeight="1" x14ac:dyDescent="0.45"/>
    <row r="130" ht="15.75" customHeight="1" x14ac:dyDescent="0.45"/>
    <row r="131" ht="15.75" customHeight="1" x14ac:dyDescent="0.45"/>
    <row r="132" ht="15.75" customHeight="1" x14ac:dyDescent="0.45"/>
    <row r="133" ht="15.75" customHeight="1" x14ac:dyDescent="0.45"/>
    <row r="134" ht="15.75" customHeight="1" x14ac:dyDescent="0.45"/>
    <row r="135" ht="15.75" customHeight="1" x14ac:dyDescent="0.45"/>
    <row r="136" ht="15.75" customHeight="1" x14ac:dyDescent="0.45"/>
    <row r="137" ht="15.75" customHeight="1" x14ac:dyDescent="0.45"/>
    <row r="138" ht="15.75" customHeight="1" x14ac:dyDescent="0.45"/>
    <row r="139" ht="15.75" customHeight="1" x14ac:dyDescent="0.45"/>
    <row r="140" ht="15.75" customHeight="1" x14ac:dyDescent="0.45"/>
    <row r="141" ht="15.75" customHeight="1" x14ac:dyDescent="0.45"/>
    <row r="142" ht="15.75" customHeight="1" x14ac:dyDescent="0.45"/>
    <row r="143" ht="15.75" customHeight="1" x14ac:dyDescent="0.45"/>
    <row r="144" ht="15.75" customHeight="1" x14ac:dyDescent="0.45"/>
    <row r="145" ht="15.75" customHeight="1" x14ac:dyDescent="0.45"/>
    <row r="146" ht="15.75" customHeight="1" x14ac:dyDescent="0.45"/>
    <row r="147" ht="15.75" customHeight="1" x14ac:dyDescent="0.45"/>
    <row r="148" ht="15.75" customHeight="1" x14ac:dyDescent="0.45"/>
    <row r="149" ht="15.75" customHeight="1" x14ac:dyDescent="0.45"/>
    <row r="150" ht="15.75" customHeight="1" x14ac:dyDescent="0.45"/>
    <row r="151" ht="15.75" customHeight="1" x14ac:dyDescent="0.45"/>
    <row r="152" ht="15.75" customHeight="1" x14ac:dyDescent="0.45"/>
    <row r="153" ht="15.75" customHeight="1" x14ac:dyDescent="0.45"/>
    <row r="154" ht="15.75" customHeight="1" x14ac:dyDescent="0.45"/>
    <row r="155" ht="15.75" customHeight="1" x14ac:dyDescent="0.45"/>
    <row r="156" ht="15.75" customHeight="1" x14ac:dyDescent="0.45"/>
    <row r="157" ht="15.75" customHeight="1" x14ac:dyDescent="0.45"/>
    <row r="158" ht="15.75" customHeight="1" x14ac:dyDescent="0.45"/>
    <row r="159" ht="15.75" customHeight="1" x14ac:dyDescent="0.45"/>
    <row r="160" ht="15.75" customHeight="1" x14ac:dyDescent="0.45"/>
    <row r="161" ht="15.75" customHeight="1" x14ac:dyDescent="0.45"/>
    <row r="162" ht="15.75" customHeight="1" x14ac:dyDescent="0.45"/>
    <row r="163" ht="15.75" customHeight="1" x14ac:dyDescent="0.45"/>
    <row r="164" ht="15.75" customHeight="1" x14ac:dyDescent="0.45"/>
    <row r="165" ht="15.75" customHeight="1" x14ac:dyDescent="0.45"/>
    <row r="166" ht="15.75" customHeight="1" x14ac:dyDescent="0.45"/>
    <row r="167" ht="15.75" customHeight="1" x14ac:dyDescent="0.45"/>
    <row r="168" ht="15.75" customHeight="1" x14ac:dyDescent="0.45"/>
    <row r="169" ht="15.75" customHeight="1" x14ac:dyDescent="0.45"/>
    <row r="170" ht="15.75" customHeight="1" x14ac:dyDescent="0.45"/>
    <row r="171" ht="15.75" customHeight="1" x14ac:dyDescent="0.45"/>
    <row r="172" ht="15.75" customHeight="1" x14ac:dyDescent="0.45"/>
    <row r="173" ht="15.75" customHeight="1" x14ac:dyDescent="0.45"/>
    <row r="174" ht="15.75" customHeight="1" x14ac:dyDescent="0.45"/>
    <row r="175" ht="15.75" customHeight="1" x14ac:dyDescent="0.45"/>
    <row r="176" ht="15.75" customHeight="1" x14ac:dyDescent="0.45"/>
    <row r="177" ht="15.75" customHeight="1" x14ac:dyDescent="0.45"/>
    <row r="178" ht="15.75" customHeight="1" x14ac:dyDescent="0.45"/>
    <row r="179" ht="15.75" customHeight="1" x14ac:dyDescent="0.45"/>
    <row r="180" ht="15.75" customHeight="1" x14ac:dyDescent="0.45"/>
    <row r="181" ht="15.75" customHeight="1" x14ac:dyDescent="0.45"/>
    <row r="182" ht="15.75" customHeight="1" x14ac:dyDescent="0.45"/>
    <row r="183" ht="15.75" customHeight="1" x14ac:dyDescent="0.45"/>
    <row r="184" ht="15.75" customHeight="1" x14ac:dyDescent="0.45"/>
    <row r="185" ht="15.75" customHeight="1" x14ac:dyDescent="0.45"/>
    <row r="186" ht="15.75" customHeight="1" x14ac:dyDescent="0.45"/>
    <row r="187" ht="15.75" customHeight="1" x14ac:dyDescent="0.45"/>
    <row r="188" ht="15.75" customHeight="1" x14ac:dyDescent="0.45"/>
    <row r="189" ht="15.75" customHeight="1" x14ac:dyDescent="0.45"/>
    <row r="190" ht="15.75" customHeight="1" x14ac:dyDescent="0.45"/>
    <row r="191" ht="15.75" customHeight="1" x14ac:dyDescent="0.45"/>
    <row r="192" ht="15.75" customHeight="1" x14ac:dyDescent="0.45"/>
    <row r="193" ht="15.75" customHeight="1" x14ac:dyDescent="0.45"/>
    <row r="194" ht="15.75" customHeight="1" x14ac:dyDescent="0.45"/>
    <row r="195" ht="15.75" customHeight="1" x14ac:dyDescent="0.45"/>
    <row r="196" ht="15.75" customHeight="1" x14ac:dyDescent="0.45"/>
    <row r="197" ht="15.75" customHeight="1" x14ac:dyDescent="0.45"/>
    <row r="198" ht="15.75" customHeight="1" x14ac:dyDescent="0.45"/>
    <row r="199" ht="15.75" customHeight="1" x14ac:dyDescent="0.45"/>
    <row r="200" ht="15.75" customHeight="1" x14ac:dyDescent="0.45"/>
    <row r="201" ht="15.75" customHeight="1" x14ac:dyDescent="0.45"/>
    <row r="202" ht="15.75" customHeight="1" x14ac:dyDescent="0.45"/>
    <row r="203" ht="15.75" customHeight="1" x14ac:dyDescent="0.45"/>
    <row r="204" ht="15.75" customHeight="1" x14ac:dyDescent="0.45"/>
    <row r="205" ht="15.75" customHeight="1" x14ac:dyDescent="0.45"/>
    <row r="206" ht="15.75" customHeight="1" x14ac:dyDescent="0.45"/>
    <row r="207" ht="15.75" customHeight="1" x14ac:dyDescent="0.45"/>
    <row r="208" ht="15.75" customHeight="1" x14ac:dyDescent="0.45"/>
    <row r="209" ht="15.75" customHeight="1" x14ac:dyDescent="0.45"/>
    <row r="210" ht="15.75" customHeight="1" x14ac:dyDescent="0.45"/>
    <row r="211" ht="15.75" customHeight="1" x14ac:dyDescent="0.45"/>
    <row r="212" ht="15.75" customHeight="1" x14ac:dyDescent="0.45"/>
    <row r="213" ht="15.75" customHeight="1" x14ac:dyDescent="0.45"/>
    <row r="214" ht="15.75" customHeight="1" x14ac:dyDescent="0.45"/>
    <row r="215" ht="15.75" customHeight="1" x14ac:dyDescent="0.45"/>
    <row r="216" ht="15.75" customHeight="1" x14ac:dyDescent="0.45"/>
    <row r="217" ht="15.75" customHeight="1" x14ac:dyDescent="0.45"/>
    <row r="218" ht="15.75" customHeight="1" x14ac:dyDescent="0.45"/>
    <row r="219" ht="15.75" customHeight="1" x14ac:dyDescent="0.45"/>
    <row r="220" ht="15.75" customHeight="1" x14ac:dyDescent="0.45"/>
    <row r="221" ht="15.75" customHeight="1" x14ac:dyDescent="0.45"/>
    <row r="222" ht="15.75" customHeight="1" x14ac:dyDescent="0.45"/>
    <row r="223" ht="15.75" customHeight="1" x14ac:dyDescent="0.45"/>
    <row r="224" ht="15.75" customHeight="1" x14ac:dyDescent="0.45"/>
    <row r="225" ht="15.75" customHeight="1" x14ac:dyDescent="0.45"/>
    <row r="226" ht="15.75" customHeight="1" x14ac:dyDescent="0.45"/>
    <row r="227" ht="15.75" customHeight="1" x14ac:dyDescent="0.45"/>
    <row r="228" ht="15.75" customHeight="1" x14ac:dyDescent="0.45"/>
    <row r="229" ht="15.75" customHeight="1" x14ac:dyDescent="0.45"/>
    <row r="230" ht="15.75" customHeight="1" x14ac:dyDescent="0.45"/>
    <row r="231" ht="15.75" customHeight="1" x14ac:dyDescent="0.45"/>
    <row r="232" ht="15.75" customHeight="1" x14ac:dyDescent="0.45"/>
    <row r="233" ht="15.75" customHeight="1" x14ac:dyDescent="0.45"/>
    <row r="234" ht="15.75" customHeight="1" x14ac:dyDescent="0.45"/>
    <row r="235" ht="15.75" customHeight="1" x14ac:dyDescent="0.45"/>
    <row r="236" ht="15.75" customHeight="1" x14ac:dyDescent="0.45"/>
    <row r="237" ht="15.75" customHeight="1" x14ac:dyDescent="0.45"/>
    <row r="238" ht="15.75" customHeight="1" x14ac:dyDescent="0.45"/>
    <row r="239" ht="15.75" customHeight="1" x14ac:dyDescent="0.45"/>
    <row r="240" ht="15.75" customHeight="1" x14ac:dyDescent="0.45"/>
    <row r="241" ht="15.75" customHeight="1" x14ac:dyDescent="0.45"/>
    <row r="242" ht="15.75" customHeight="1" x14ac:dyDescent="0.45"/>
    <row r="243" ht="15.75" customHeight="1" x14ac:dyDescent="0.45"/>
    <row r="244" ht="15.75" customHeight="1" x14ac:dyDescent="0.45"/>
    <row r="245" ht="15.75" customHeight="1" x14ac:dyDescent="0.45"/>
    <row r="246" ht="15.75" customHeight="1" x14ac:dyDescent="0.45"/>
    <row r="247" ht="15.75" customHeight="1" x14ac:dyDescent="0.45"/>
    <row r="248" ht="15.75" customHeight="1" x14ac:dyDescent="0.45"/>
    <row r="249" ht="15.75" customHeight="1" x14ac:dyDescent="0.45"/>
    <row r="250" ht="15.75" customHeight="1" x14ac:dyDescent="0.45"/>
    <row r="251" ht="15.75" customHeight="1" x14ac:dyDescent="0.45"/>
    <row r="252" ht="15.75" customHeight="1" x14ac:dyDescent="0.45"/>
    <row r="253" ht="15.75" customHeight="1" x14ac:dyDescent="0.45"/>
    <row r="254" ht="15.75" customHeight="1" x14ac:dyDescent="0.45"/>
    <row r="255" ht="15.75" customHeight="1" x14ac:dyDescent="0.45"/>
    <row r="256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  <row r="993" ht="15.75" customHeight="1" x14ac:dyDescent="0.45"/>
    <row r="994" ht="15.75" customHeight="1" x14ac:dyDescent="0.45"/>
    <row r="995" ht="15.75" customHeight="1" x14ac:dyDescent="0.45"/>
    <row r="996" ht="15.75" customHeight="1" x14ac:dyDescent="0.45"/>
    <row r="997" ht="15.75" customHeight="1" x14ac:dyDescent="0.45"/>
    <row r="998" ht="15.75" customHeight="1" x14ac:dyDescent="0.45"/>
    <row r="999" ht="15.75" customHeight="1" x14ac:dyDescent="0.45"/>
    <row r="1000" ht="15.75" customHeight="1" x14ac:dyDescent="0.45"/>
    <row r="1001" ht="15.75" customHeight="1" x14ac:dyDescent="0.45"/>
    <row r="1002" ht="15.75" customHeight="1" x14ac:dyDescent="0.45"/>
    <row r="1003" ht="15.75" customHeight="1" x14ac:dyDescent="0.45"/>
  </sheetData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الوظائف الفنية والإدارية </vt:lpstr>
      <vt:lpstr>Sheet2</vt:lpstr>
      <vt:lpstr>Sheet1</vt:lpstr>
      <vt:lpstr>بيانات</vt:lpstr>
      <vt:lpstr>بيانات1</vt:lpstr>
      <vt:lpstr>رقم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Fatima Almuaini</dc:creator>
  <cp:lastModifiedBy>(DD)Fatima Abdullah Almuaini</cp:lastModifiedBy>
  <cp:lastPrinted>2019-05-19T08:00:29Z</cp:lastPrinted>
  <dcterms:created xsi:type="dcterms:W3CDTF">2019-01-03T19:36:41Z</dcterms:created>
  <dcterms:modified xsi:type="dcterms:W3CDTF">2019-12-23T07:57:16Z</dcterms:modified>
</cp:coreProperties>
</file>