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120" yWindow="120" windowWidth="15600" windowHeight="11760" tabRatio="499" firstSheet="10" activeTab="10"/>
  </bookViews>
  <sheets>
    <sheet name="م" sheetId="20" state="hidden" r:id="rId1"/>
    <sheet name="م2" sheetId="21" state="hidden" r:id="rId2"/>
    <sheet name="ف" sheetId="26" state="hidden" r:id="rId3"/>
    <sheet name="1ع" sheetId="2" state="hidden" r:id="rId4"/>
    <sheet name="2ع" sheetId="15" state="hidden" r:id="rId5"/>
    <sheet name="3ع" sheetId="18" state="hidden" r:id="rId6"/>
    <sheet name="4ع" sheetId="24" state="hidden" r:id="rId7"/>
    <sheet name="5ع" sheetId="29" state="hidden" r:id="rId8"/>
    <sheet name="6ع" sheetId="31" state="hidden" r:id="rId9"/>
    <sheet name="7ع" sheetId="33" state="hidden" r:id="rId10"/>
    <sheet name="1" sheetId="37" r:id="rId11"/>
  </sheets>
  <definedNames>
    <definedName name="page1">'1'!$B$2:$AH$2</definedName>
    <definedName name="qqq">'1'!$B$2:$AH$2</definedName>
  </definedNames>
  <calcPr calcId="144525"/>
</workbook>
</file>

<file path=xl/calcChain.xml><?xml version="1.0" encoding="utf-8"?>
<calcChain xmlns="http://schemas.openxmlformats.org/spreadsheetml/2006/main">
  <c r="AI2" i="37" l="1"/>
  <c r="A2" i="37" l="1"/>
  <c r="AI3" i="33" l="1"/>
  <c r="AN3" i="33" s="1"/>
  <c r="AI2" i="33"/>
  <c r="AN2" i="33" s="1"/>
  <c r="AI2" i="31"/>
  <c r="AN2" i="31" s="1"/>
  <c r="AI3" i="31"/>
  <c r="AN3" i="31" s="1"/>
  <c r="AI3" i="29"/>
  <c r="AN3" i="29" s="1"/>
  <c r="AN2" i="29"/>
  <c r="AI3" i="24"/>
  <c r="AN3" i="24" s="1"/>
  <c r="AI2" i="24"/>
  <c r="AN2" i="24" s="1"/>
  <c r="F1" i="21"/>
  <c r="AI3" i="18"/>
  <c r="AN3" i="18" s="1"/>
  <c r="AI2" i="18"/>
  <c r="AN2" i="18" s="1"/>
  <c r="AI3" i="15"/>
  <c r="AN3" i="15" s="1"/>
  <c r="AI2" i="15"/>
  <c r="AN2" i="15" s="1"/>
  <c r="AI3" i="2"/>
  <c r="AN3" i="2" s="1"/>
  <c r="AI2" i="2"/>
  <c r="AN2" i="2" s="1"/>
</calcChain>
</file>

<file path=xl/sharedStrings.xml><?xml version="1.0" encoding="utf-8"?>
<sst xmlns="http://schemas.openxmlformats.org/spreadsheetml/2006/main" count="696" uniqueCount="76">
  <si>
    <t>ت</t>
  </si>
  <si>
    <t>الاسم الثلاثي</t>
  </si>
  <si>
    <t>س</t>
  </si>
  <si>
    <t>علي محمد علي محسن</t>
  </si>
  <si>
    <t>عط</t>
  </si>
  <si>
    <t>ع</t>
  </si>
  <si>
    <t>و</t>
  </si>
  <si>
    <t>غ</t>
  </si>
  <si>
    <t>ز</t>
  </si>
  <si>
    <t>هديل عبد الحسين حميدي</t>
  </si>
  <si>
    <t>منهال شناوي نجم</t>
  </si>
  <si>
    <t>احمد تركي مهجهج</t>
  </si>
  <si>
    <t>المنظم ومسؤول البصمة/وحدة الحاسبة</t>
  </si>
  <si>
    <t>م.شعبة الصيانة</t>
  </si>
  <si>
    <t>مدير الفرع</t>
  </si>
  <si>
    <t>م.وحدة الحاسبة المركزية</t>
  </si>
  <si>
    <t>تاريخ ايام الاجازات جراء تراكم الزمنيات</t>
  </si>
  <si>
    <t>صافي ايام الدوام</t>
  </si>
  <si>
    <t>الاجر اليومي</t>
  </si>
  <si>
    <t>النقل</t>
  </si>
  <si>
    <t>صندوق الدعم</t>
  </si>
  <si>
    <t>استقطاع اخر</t>
  </si>
  <si>
    <t>المبلغ النهائي</t>
  </si>
  <si>
    <t>التوقيع</t>
  </si>
  <si>
    <t xml:space="preserve">حسين محمد رسول </t>
  </si>
  <si>
    <t>/</t>
  </si>
  <si>
    <t>ـــ</t>
  </si>
  <si>
    <t>حسناء علي عبدالحميد</t>
  </si>
  <si>
    <t>حضور</t>
  </si>
  <si>
    <t>عطلة رسمية</t>
  </si>
  <si>
    <t>اجازة اعتيادية</t>
  </si>
  <si>
    <t>غياب</t>
  </si>
  <si>
    <t>تراكم زمنيات</t>
  </si>
  <si>
    <t>المرفقات</t>
  </si>
  <si>
    <t>* استمارة دوام شهري</t>
  </si>
  <si>
    <t>المنظم ومسؤول البصمة/المدني</t>
  </si>
  <si>
    <t>* تقرير بصمة</t>
  </si>
  <si>
    <t>* تقرير موقف المتغيرات</t>
  </si>
  <si>
    <t xml:space="preserve">تقرير موقف المتغيرات للعمالة الوقتية لشهر </t>
  </si>
  <si>
    <t>1-</t>
  </si>
  <si>
    <t>2-</t>
  </si>
  <si>
    <t>3-</t>
  </si>
  <si>
    <t>4-</t>
  </si>
  <si>
    <t>5-</t>
  </si>
  <si>
    <t>6-</t>
  </si>
  <si>
    <t>التغيير في عدد العمالة الوقتية .</t>
  </si>
  <si>
    <t>التغيير في اجور العمالة الوقتية .</t>
  </si>
  <si>
    <t>التغيير في طبيعة نشاط العمالة الوقتية .</t>
  </si>
  <si>
    <t>التغيير في ساعات العمل الاضافية الممنوحة.</t>
  </si>
  <si>
    <t>التغيير في عدد وجبات العمل .</t>
  </si>
  <si>
    <t>اية ملاحظات او متغيرات اخرى.</t>
  </si>
  <si>
    <t>لا يوجد</t>
  </si>
  <si>
    <t xml:space="preserve">مدير مشروع زيادة السعات الخزنية </t>
  </si>
  <si>
    <t>/16 خزان كروي</t>
  </si>
  <si>
    <t>العاملين في مشروع السعات الخزنية /الحلة راجين التفضل بالإطلاع والموافقة على صرف اجورهم</t>
  </si>
  <si>
    <t xml:space="preserve">ضمن الخطة الاستثمارية ومن تخصيصات المشروع ... مع التقدير. </t>
  </si>
  <si>
    <t>ــ</t>
  </si>
  <si>
    <t xml:space="preserve">نسخة منه إلى </t>
  </si>
  <si>
    <t>* شعبة الصيانة - وحدة المدني</t>
  </si>
  <si>
    <t>* وحدة الحاسبة المركزية</t>
  </si>
  <si>
    <t>نرفق لكم طيا استمارات الدوام الشهري للعمال الوقتيين في فرعنا لشـــهر</t>
  </si>
  <si>
    <t>الصفحة</t>
  </si>
  <si>
    <t>الفقرة</t>
  </si>
  <si>
    <r>
      <t xml:space="preserve">استمارة ضبط الوقت </t>
    </r>
    <r>
      <rPr>
        <sz val="11"/>
        <color theme="1"/>
        <rFont val="Arial"/>
        <family val="2"/>
        <scheme val="minor"/>
      </rPr>
      <t>.........................................................................</t>
    </r>
  </si>
  <si>
    <r>
      <t xml:space="preserve">تقرير موقف المتغيرات للعمالة الوقتية </t>
    </r>
    <r>
      <rPr>
        <sz val="11"/>
        <color theme="1"/>
        <rFont val="Arial"/>
        <family val="2"/>
        <scheme val="minor"/>
      </rPr>
      <t>................................................</t>
    </r>
  </si>
  <si>
    <r>
      <t xml:space="preserve">تقرير البصمة الشهري للعاملين بصفة عقود </t>
    </r>
    <r>
      <rPr>
        <sz val="11"/>
        <color theme="1"/>
        <rFont val="Arial"/>
        <family val="2"/>
        <scheme val="minor"/>
      </rPr>
      <t>.........................................</t>
    </r>
  </si>
  <si>
    <t>الفهرســــــــــــت</t>
  </si>
  <si>
    <t xml:space="preserve">ع </t>
  </si>
  <si>
    <t>3 ، 4</t>
  </si>
  <si>
    <r>
      <rPr>
        <b/>
        <sz val="14"/>
        <color theme="1"/>
        <rFont val="Arial"/>
        <family val="2"/>
        <scheme val="minor"/>
      </rPr>
      <t>الى / إدارة مشروع السعات الخزنية 
                                          م/صرف اجور العمالة الوقتية</t>
    </r>
    <r>
      <rPr>
        <sz val="14"/>
        <color theme="1"/>
        <rFont val="Arial"/>
        <family val="2"/>
        <scheme val="minor"/>
      </rPr>
      <t xml:space="preserve">
</t>
    </r>
  </si>
  <si>
    <t>تم تثبيتهم على الملاك الدائم حسب الأمر الإداري 13098 في 16/ 7/ 2018</t>
  </si>
  <si>
    <t>تموز</t>
  </si>
  <si>
    <t>سعيد</t>
  </si>
  <si>
    <t>الاسم</t>
  </si>
  <si>
    <t>مجموع الاجازات</t>
  </si>
  <si>
    <t>رصيد الاجازات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</si>
</sst>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0;\-0;;@"/>
  </numFmts>
  <fonts count="3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scheme val="minor"/>
    </font>
    <font>
      <b/>
      <sz val="6"/>
      <color theme="1"/>
      <name val="Arial"/>
      <family val="2"/>
      <scheme val="minor"/>
    </font>
    <font>
      <sz val="12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3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5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/>
    <xf numFmtId="0" fontId="6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center" vertical="center" wrapText="1" readingOrder="2"/>
    </xf>
    <xf numFmtId="1" fontId="4" fillId="2" borderId="1" xfId="0" applyNumberFormat="1" applyFont="1" applyFill="1" applyBorder="1" applyAlignment="1">
      <alignment horizontal="center" vertical="center" readingOrder="2"/>
    </xf>
    <xf numFmtId="3" fontId="8" fillId="0" borderId="1" xfId="0" applyNumberFormat="1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16" fillId="0" borderId="0" xfId="0" applyFont="1"/>
    <xf numFmtId="0" fontId="1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21" fillId="0" borderId="0" xfId="0" applyFont="1"/>
    <xf numFmtId="0" fontId="16" fillId="0" borderId="0" xfId="0" applyFont="1" applyAlignment="1">
      <alignment vertical="center" readingOrder="2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readingOrder="2"/>
    </xf>
    <xf numFmtId="0" fontId="26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readingOrder="2"/>
    </xf>
    <xf numFmtId="0" fontId="19" fillId="3" borderId="2" xfId="0" applyFont="1" applyFill="1" applyBorder="1" applyAlignment="1">
      <alignment horizontal="center" vertical="center" wrapText="1"/>
    </xf>
    <xf numFmtId="165" fontId="28" fillId="2" borderId="1" xfId="0" applyNumberFormat="1" applyFont="1" applyFill="1" applyBorder="1" applyAlignment="1">
      <alignment horizontal="center" vertical="center" readingOrder="2"/>
    </xf>
    <xf numFmtId="165" fontId="29" fillId="2" borderId="1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 applyProtection="1">
      <alignment horizontal="center" vertic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7" fillId="2" borderId="0" xfId="0" applyFont="1" applyFill="1"/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right" vertical="center" readingOrder="2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/>
    </xf>
    <xf numFmtId="0" fontId="22" fillId="3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46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color theme="0"/>
      </font>
      <numFmt numFmtId="30" formatCode="@"/>
      <fill>
        <patternFill>
          <bgColor theme="1" tint="0.14996795556505021"/>
        </patternFill>
      </fill>
    </dxf>
    <dxf>
      <font>
        <color theme="0"/>
      </font>
      <numFmt numFmtId="30" formatCode="@"/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303C1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5</xdr:col>
      <xdr:colOff>1164166</xdr:colOff>
      <xdr:row>4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1443525500" y="47625"/>
          <a:ext cx="5666317" cy="1232958"/>
        </a:xfrm>
        <a:prstGeom prst="roundRect">
          <a:avLst>
            <a:gd name="adj" fmla="val 16667"/>
          </a:avLst>
        </a:prstGeom>
        <a:solidFill>
          <a:srgbClr val="DAEEF3"/>
        </a:solidFill>
        <a:ln w="28575">
          <a:solidFill>
            <a:srgbClr val="243F60"/>
          </a:solidFill>
          <a:round/>
          <a:headEnd/>
          <a:tailEnd/>
        </a:ln>
      </xdr:spPr>
    </xdr:sp>
    <xdr:clientData/>
  </xdr:twoCellAnchor>
  <xdr:twoCellAnchor>
    <xdr:from>
      <xdr:col>0</xdr:col>
      <xdr:colOff>133349</xdr:colOff>
      <xdr:row>0</xdr:row>
      <xdr:rowOff>123824</xdr:rowOff>
    </xdr:from>
    <xdr:to>
      <xdr:col>1</xdr:col>
      <xdr:colOff>1219199</xdr:colOff>
      <xdr:row>4</xdr:row>
      <xdr:rowOff>114299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443525500" y="123824"/>
          <a:ext cx="5571068" cy="1175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وزارة النفط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شركة تعبئة الغاز (شركة عامة)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فـــــــــــرع بابل</a:t>
          </a: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شعبة الصيانة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endParaRPr lang="ar-IQ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95250</xdr:colOff>
      <xdr:row>0</xdr:row>
      <xdr:rowOff>104776</xdr:rowOff>
    </xdr:from>
    <xdr:to>
      <xdr:col>2</xdr:col>
      <xdr:colOff>857250</xdr:colOff>
      <xdr:row>4</xdr:row>
      <xdr:rowOff>28575</xdr:rowOff>
    </xdr:to>
    <xdr:pic>
      <xdr:nvPicPr>
        <xdr:cNvPr id="4" name="صورة 3" descr="C:\Users\ali jawad\Desktop\Coat_of_arms_(emblem)_of_Iraq_2008.svg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42763500" y="104776"/>
          <a:ext cx="762000" cy="110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215898</xdr:colOff>
      <xdr:row>0</xdr:row>
      <xdr:rowOff>104776</xdr:rowOff>
    </xdr:from>
    <xdr:to>
      <xdr:col>5</xdr:col>
      <xdr:colOff>434973</xdr:colOff>
      <xdr:row>1</xdr:row>
      <xdr:rowOff>285750</xdr:rowOff>
    </xdr:to>
    <xdr:pic>
      <xdr:nvPicPr>
        <xdr:cNvPr id="5" name="صورة 4" descr="C:\Users\ali jawad\Desktop\شعار الشعبة.bmp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1442777258" y="104776"/>
          <a:ext cx="748242" cy="477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1032932</xdr:colOff>
      <xdr:row>2</xdr:row>
      <xdr:rowOff>0</xdr:rowOff>
    </xdr:from>
    <xdr:to>
      <xdr:col>5</xdr:col>
      <xdr:colOff>1005416</xdr:colOff>
      <xdr:row>3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1440403417" y="592667"/>
          <a:ext cx="2279651" cy="324908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العــدد : </a:t>
          </a: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  <xdr:twoCellAnchor>
    <xdr:from>
      <xdr:col>2</xdr:col>
      <xdr:colOff>990600</xdr:colOff>
      <xdr:row>3</xdr:row>
      <xdr:rowOff>28575</xdr:rowOff>
    </xdr:from>
    <xdr:to>
      <xdr:col>5</xdr:col>
      <xdr:colOff>1005416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1440403417" y="917575"/>
          <a:ext cx="2321983" cy="315383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التاريـخ :     </a:t>
          </a:r>
          <a:r>
            <a:rPr lang="ar-IQ" sz="1600" b="0" i="0" u="none" strike="noStrike" baseline="0">
              <a:solidFill>
                <a:srgbClr val="000000"/>
              </a:solidFill>
              <a:latin typeface="Arabic Typesetting"/>
              <a:cs typeface="Arabic Typesetting"/>
            </a:rPr>
            <a:t>     /         / 2018</a:t>
          </a: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1"/>
  </sheetPr>
  <dimension ref="A1:F27"/>
  <sheetViews>
    <sheetView rightToLeft="1" view="pageLayout" zoomScale="90" zoomScaleNormal="100" zoomScalePageLayoutView="90" workbookViewId="0">
      <selection activeCell="C10" sqref="C10"/>
    </sheetView>
  </sheetViews>
  <sheetFormatPr defaultRowHeight="16.5" x14ac:dyDescent="0.2"/>
  <cols>
    <col min="1" max="1" width="10.5" style="27" customWidth="1"/>
    <col min="2" max="2" width="22.125" style="27" customWidth="1"/>
    <col min="3" max="3" width="14.125" style="27" customWidth="1"/>
    <col min="4" max="4" width="12.375" style="27" customWidth="1"/>
    <col min="5" max="5" width="6.75" style="27" customWidth="1"/>
    <col min="6" max="6" width="16.625" style="28" customWidth="1"/>
  </cols>
  <sheetData>
    <row r="1" spans="1:6" ht="23.25" customHeight="1" x14ac:dyDescent="0.25"/>
    <row r="2" spans="1:6" ht="23.25" customHeight="1" x14ac:dyDescent="0.25"/>
    <row r="3" spans="1:6" ht="23.25" customHeight="1" x14ac:dyDescent="0.25"/>
    <row r="4" spans="1:6" ht="23.25" customHeight="1" x14ac:dyDescent="0.25"/>
    <row r="5" spans="1:6" ht="31.5" customHeight="1" x14ac:dyDescent="0.25"/>
    <row r="6" spans="1:6" s="30" customFormat="1" ht="75" customHeight="1" x14ac:dyDescent="0.25">
      <c r="A6" s="66" t="s">
        <v>69</v>
      </c>
      <c r="B6" s="67"/>
      <c r="C6" s="67"/>
      <c r="D6" s="67"/>
      <c r="E6" s="67"/>
      <c r="F6" s="66"/>
    </row>
    <row r="7" spans="1:6" s="30" customFormat="1" ht="33.75" customHeight="1" x14ac:dyDescent="0.25">
      <c r="A7" s="68" t="s">
        <v>60</v>
      </c>
      <c r="B7" s="68"/>
      <c r="C7" s="68"/>
      <c r="D7" s="68"/>
      <c r="E7" s="53" t="s">
        <v>71</v>
      </c>
      <c r="F7" s="52">
        <v>2018</v>
      </c>
    </row>
    <row r="8" spans="1:6" ht="21.75" customHeight="1" x14ac:dyDescent="0.2">
      <c r="A8" s="69" t="s">
        <v>54</v>
      </c>
      <c r="B8" s="69"/>
      <c r="C8" s="69"/>
      <c r="D8" s="69"/>
      <c r="E8" s="69"/>
      <c r="F8" s="69"/>
    </row>
    <row r="9" spans="1:6" ht="21.75" customHeight="1" x14ac:dyDescent="0.2">
      <c r="A9" s="70" t="s">
        <v>55</v>
      </c>
      <c r="B9" s="70"/>
      <c r="C9" s="70"/>
      <c r="D9" s="70"/>
      <c r="E9" s="70"/>
      <c r="F9" s="70"/>
    </row>
    <row r="10" spans="1:6" ht="56.25" customHeight="1" x14ac:dyDescent="0.25">
      <c r="A10" s="33"/>
      <c r="B10" s="33"/>
      <c r="C10" s="33"/>
      <c r="D10" s="33"/>
      <c r="E10" s="33"/>
      <c r="F10" s="33"/>
    </row>
    <row r="11" spans="1:6" s="38" customFormat="1" ht="15.75" x14ac:dyDescent="0.2">
      <c r="A11" s="34" t="s">
        <v>33</v>
      </c>
      <c r="B11" s="35"/>
      <c r="C11" s="36"/>
      <c r="D11" s="36"/>
      <c r="E11" s="36"/>
      <c r="F11" s="37"/>
    </row>
    <row r="12" spans="1:6" s="38" customFormat="1" ht="15" x14ac:dyDescent="0.2">
      <c r="A12" s="65" t="s">
        <v>34</v>
      </c>
      <c r="B12" s="65"/>
      <c r="C12" s="36"/>
      <c r="D12" s="36"/>
      <c r="E12" s="36"/>
      <c r="F12" s="37"/>
    </row>
    <row r="13" spans="1:6" s="38" customFormat="1" ht="15" x14ac:dyDescent="0.2">
      <c r="A13" s="65" t="s">
        <v>36</v>
      </c>
      <c r="B13" s="65"/>
      <c r="C13" s="36"/>
      <c r="D13" s="36"/>
      <c r="E13" s="36"/>
      <c r="F13" s="37"/>
    </row>
    <row r="14" spans="1:6" s="38" customFormat="1" ht="15" x14ac:dyDescent="0.2">
      <c r="A14" s="65" t="s">
        <v>37</v>
      </c>
      <c r="B14" s="65"/>
      <c r="C14" s="36"/>
      <c r="D14" s="36"/>
      <c r="E14" s="36"/>
      <c r="F14" s="37"/>
    </row>
    <row r="20" spans="1:6" x14ac:dyDescent="0.2">
      <c r="A20" s="73" t="s">
        <v>10</v>
      </c>
      <c r="B20" s="73"/>
      <c r="C20" s="73"/>
      <c r="D20" s="73" t="s">
        <v>11</v>
      </c>
      <c r="E20" s="73"/>
      <c r="F20" s="73"/>
    </row>
    <row r="21" spans="1:6" x14ac:dyDescent="0.2">
      <c r="A21" s="73" t="s">
        <v>13</v>
      </c>
      <c r="B21" s="73"/>
      <c r="C21" s="73"/>
      <c r="D21" s="73" t="s">
        <v>14</v>
      </c>
      <c r="E21" s="73"/>
      <c r="F21" s="73"/>
    </row>
    <row r="25" spans="1:6" x14ac:dyDescent="0.2">
      <c r="A25" s="71" t="s">
        <v>57</v>
      </c>
      <c r="B25" s="71"/>
    </row>
    <row r="26" spans="1:6" x14ac:dyDescent="0.2">
      <c r="A26" s="72" t="s">
        <v>58</v>
      </c>
      <c r="B26" s="72"/>
    </row>
    <row r="27" spans="1:6" x14ac:dyDescent="0.2">
      <c r="A27" s="72" t="s">
        <v>59</v>
      </c>
      <c r="B27" s="72"/>
    </row>
  </sheetData>
  <mergeCells count="14">
    <mergeCell ref="A25:B25"/>
    <mergeCell ref="A26:B26"/>
    <mergeCell ref="A27:B27"/>
    <mergeCell ref="D20:F20"/>
    <mergeCell ref="D21:F21"/>
    <mergeCell ref="A20:C20"/>
    <mergeCell ref="A21:C21"/>
    <mergeCell ref="A13:B13"/>
    <mergeCell ref="A14:B14"/>
    <mergeCell ref="A6:F6"/>
    <mergeCell ref="A7:D7"/>
    <mergeCell ref="A8:F8"/>
    <mergeCell ref="A12:B12"/>
    <mergeCell ref="A9:F9"/>
  </mergeCells>
  <pageMargins left="0.4861111111111111" right="0.70601851851851849" top="0.43307086614173229" bottom="2.6388888888888888" header="0.11811023622047245" footer="3.9375"/>
  <pageSetup paperSize="9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C00000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5" t="s">
        <v>25</v>
      </c>
      <c r="D2" s="45" t="s">
        <v>25</v>
      </c>
      <c r="E2" s="45" t="s">
        <v>5</v>
      </c>
      <c r="F2" s="45" t="s">
        <v>25</v>
      </c>
      <c r="G2" s="45" t="s">
        <v>25</v>
      </c>
      <c r="H2" s="45" t="s">
        <v>2</v>
      </c>
      <c r="I2" s="45" t="s">
        <v>2</v>
      </c>
      <c r="J2" s="45" t="s">
        <v>25</v>
      </c>
      <c r="K2" s="45" t="s">
        <v>25</v>
      </c>
      <c r="L2" s="45" t="s">
        <v>25</v>
      </c>
      <c r="M2" s="45" t="s">
        <v>25</v>
      </c>
      <c r="N2" s="45" t="s">
        <v>25</v>
      </c>
      <c r="O2" s="45" t="s">
        <v>2</v>
      </c>
      <c r="P2" s="45" t="s">
        <v>2</v>
      </c>
      <c r="Q2" s="45" t="s">
        <v>25</v>
      </c>
      <c r="R2" s="45" t="s">
        <v>25</v>
      </c>
      <c r="S2" s="45" t="s">
        <v>25</v>
      </c>
      <c r="T2" s="45" t="s">
        <v>25</v>
      </c>
      <c r="U2" s="85" t="s">
        <v>70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7"/>
      <c r="AH2" s="18" t="s">
        <v>26</v>
      </c>
      <c r="AI2" s="19">
        <f>COUNTIF(C2:AG2,"/")</f>
        <v>13</v>
      </c>
      <c r="AJ2" s="20">
        <v>25000</v>
      </c>
      <c r="AK2" s="21"/>
      <c r="AL2" s="21">
        <v>500</v>
      </c>
      <c r="AM2" s="21"/>
      <c r="AN2" s="20">
        <f>AI2*AJ2-AK2-AL2-AM2</f>
        <v>324500</v>
      </c>
      <c r="AO2" s="6"/>
    </row>
    <row r="3" spans="1:41" ht="36" customHeight="1" x14ac:dyDescent="0.2">
      <c r="A3" s="16">
        <v>2</v>
      </c>
      <c r="B3" s="17" t="s">
        <v>27</v>
      </c>
      <c r="C3" s="45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5" t="s">
        <v>2</v>
      </c>
      <c r="I3" s="45" t="s">
        <v>2</v>
      </c>
      <c r="J3" s="45" t="s">
        <v>25</v>
      </c>
      <c r="K3" s="45" t="s">
        <v>25</v>
      </c>
      <c r="L3" s="45" t="s">
        <v>25</v>
      </c>
      <c r="M3" s="45" t="s">
        <v>25</v>
      </c>
      <c r="N3" s="45" t="s">
        <v>25</v>
      </c>
      <c r="O3" s="45" t="s">
        <v>2</v>
      </c>
      <c r="P3" s="45" t="s">
        <v>2</v>
      </c>
      <c r="Q3" s="45" t="s">
        <v>25</v>
      </c>
      <c r="R3" s="45" t="s">
        <v>25</v>
      </c>
      <c r="S3" s="45" t="s">
        <v>25</v>
      </c>
      <c r="T3" s="45" t="s">
        <v>25</v>
      </c>
      <c r="U3" s="88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90"/>
      <c r="AH3" s="18" t="s">
        <v>26</v>
      </c>
      <c r="AI3" s="19">
        <f>COUNTIF(C3:AG3,"/")</f>
        <v>14</v>
      </c>
      <c r="AJ3" s="20">
        <v>25000</v>
      </c>
      <c r="AK3" s="21"/>
      <c r="AL3" s="21">
        <v>500</v>
      </c>
      <c r="AM3" s="21"/>
      <c r="AN3" s="20">
        <f>AI3*AJ3-AK3-AL3-AM3</f>
        <v>349500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4" t="s">
        <v>5</v>
      </c>
      <c r="S5" s="84" t="s">
        <v>30</v>
      </c>
      <c r="T5" s="84"/>
      <c r="U5" s="84"/>
      <c r="V5" s="84"/>
      <c r="W5" s="84"/>
      <c r="Z5" s="54" t="s">
        <v>7</v>
      </c>
      <c r="AA5" s="84" t="s">
        <v>31</v>
      </c>
      <c r="AB5" s="84"/>
      <c r="AC5" s="84"/>
      <c r="AD5" s="84"/>
      <c r="AE5" s="84"/>
      <c r="AF5" s="24"/>
      <c r="AG5" s="24"/>
      <c r="AI5" s="54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U2:AG3" name="نطاق4"/>
    <protectedRange sqref="C2:T3" name="نطاق4_1"/>
  </protectedRanges>
  <mergeCells count="15">
    <mergeCell ref="U2:AG3"/>
    <mergeCell ref="B8:D8"/>
    <mergeCell ref="E8:AD8"/>
    <mergeCell ref="AE8:AI8"/>
    <mergeCell ref="AK8:AO8"/>
    <mergeCell ref="D5:G5"/>
    <mergeCell ref="K5:O5"/>
    <mergeCell ref="S5:W5"/>
    <mergeCell ref="AA5:AE5"/>
    <mergeCell ref="AJ5:AK5"/>
    <mergeCell ref="E9:AD9"/>
    <mergeCell ref="B7:D7"/>
    <mergeCell ref="E7:AD7"/>
    <mergeCell ref="AE7:AI7"/>
    <mergeCell ref="AK7:AO7"/>
  </mergeCells>
  <conditionalFormatting sqref="U2 C2:T3">
    <cfRule type="containsText" dxfId="50" priority="41" operator="containsText" text="و">
      <formula>NOT(ISERROR(SEARCH("و",C2)))</formula>
    </cfRule>
    <cfRule type="containsText" dxfId="49" priority="42" operator="containsText" text="ع-">
      <formula>NOT(ISERROR(SEARCH("ع-",C2)))</formula>
    </cfRule>
    <cfRule type="containsText" dxfId="48" priority="43" operator="containsText" text="غ">
      <formula>NOT(ISERROR(SEARCH("غ",C2)))</formula>
    </cfRule>
    <cfRule type="containsText" dxfId="47" priority="44" operator="containsText" text="ع">
      <formula>NOT(ISERROR(SEARCH("ع",C2)))</formula>
    </cfRule>
    <cfRule type="containsText" dxfId="46" priority="45" operator="containsText" text="ــ">
      <formula>NOT(ISERROR(SEARCH("ــ",C2)))</formula>
    </cfRule>
    <cfRule type="containsText" dxfId="45" priority="46" operator="containsText" text="س">
      <formula>NOT(ISERROR(SEARCH("س",C2)))</formula>
    </cfRule>
  </conditionalFormatting>
  <conditionalFormatting sqref="U2 C2:T3">
    <cfRule type="containsText" dxfId="44" priority="36" operator="containsText" text="ع-">
      <formula>NOT(ISERROR(SEARCH("ع-",C2)))</formula>
    </cfRule>
    <cfRule type="containsText" dxfId="43" priority="37" operator="containsText" text="غ">
      <formula>NOT(ISERROR(SEARCH("غ",C2)))</formula>
    </cfRule>
    <cfRule type="containsText" dxfId="42" priority="38" operator="containsText" text="ع">
      <formula>NOT(ISERROR(SEARCH("ع",C2)))</formula>
    </cfRule>
    <cfRule type="containsText" dxfId="41" priority="39" operator="containsText" text="ــ">
      <formula>NOT(ISERROR(SEARCH("ــ",C2)))</formula>
    </cfRule>
    <cfRule type="containsText" dxfId="40" priority="40" operator="containsText" text="س">
      <formula>NOT(ISERROR(SEARCH("س",C2)))</formula>
    </cfRule>
  </conditionalFormatting>
  <conditionalFormatting sqref="U2 C2:T3">
    <cfRule type="containsText" dxfId="39" priority="31" operator="containsText" text="ع-">
      <formula>NOT(ISERROR(SEARCH("ع-",C2)))</formula>
    </cfRule>
    <cfRule type="containsText" dxfId="38" priority="32" operator="containsText" text="غ">
      <formula>NOT(ISERROR(SEARCH("غ",C2)))</formula>
    </cfRule>
    <cfRule type="containsText" dxfId="37" priority="33" operator="containsText" text="ع">
      <formula>NOT(ISERROR(SEARCH("ع",C2)))</formula>
    </cfRule>
    <cfRule type="containsText" dxfId="36" priority="34" operator="containsText" text="ــ">
      <formula>NOT(ISERROR(SEARCH("ــ",C2)))</formula>
    </cfRule>
    <cfRule type="containsText" dxfId="35" priority="35" operator="containsText" text="س">
      <formula>NOT(ISERROR(SEARCH("س",C2)))</formula>
    </cfRule>
  </conditionalFormatting>
  <conditionalFormatting sqref="U2 C2:T3">
    <cfRule type="containsText" dxfId="34" priority="26" operator="containsText" text="ع-">
      <formula>NOT(ISERROR(SEARCH("ع-",C2)))</formula>
    </cfRule>
    <cfRule type="containsText" dxfId="33" priority="27" operator="containsText" text="غ">
      <formula>NOT(ISERROR(SEARCH("غ",C2)))</formula>
    </cfRule>
    <cfRule type="containsText" dxfId="32" priority="28" operator="containsText" text="ع">
      <formula>NOT(ISERROR(SEARCH("ع",C2)))</formula>
    </cfRule>
    <cfRule type="containsText" dxfId="31" priority="29" operator="containsText" text="ــ">
      <formula>NOT(ISERROR(SEARCH("ــ",C2)))</formula>
    </cfRule>
    <cfRule type="containsText" dxfId="30" priority="30" operator="containsText" text="س">
      <formula>NOT(ISERROR(SEARCH("س",C2)))</formula>
    </cfRule>
  </conditionalFormatting>
  <conditionalFormatting sqref="U2 C2:T3">
    <cfRule type="containsText" dxfId="29" priority="21" operator="containsText" text="ع-">
      <formula>NOT(ISERROR(SEARCH("ع-",C2)))</formula>
    </cfRule>
    <cfRule type="containsText" dxfId="28" priority="22" operator="containsText" text="غ">
      <formula>NOT(ISERROR(SEARCH("غ",C2)))</formula>
    </cfRule>
    <cfRule type="containsText" dxfId="27" priority="23" operator="containsText" text="ع">
      <formula>NOT(ISERROR(SEARCH("ع",C2)))</formula>
    </cfRule>
    <cfRule type="containsText" dxfId="26" priority="24" operator="containsText" text="ــ">
      <formula>NOT(ISERROR(SEARCH("ــ",C2)))</formula>
    </cfRule>
    <cfRule type="containsText" dxfId="25" priority="25" operator="containsText" text="س">
      <formula>NOT(ISERROR(SEARCH("س",C2)))</formula>
    </cfRule>
  </conditionalFormatting>
  <conditionalFormatting sqref="U2 C2:T3">
    <cfRule type="containsText" dxfId="24" priority="16" operator="containsText" text="ع-">
      <formula>NOT(ISERROR(SEARCH("ع-",C2)))</formula>
    </cfRule>
    <cfRule type="containsText" dxfId="23" priority="17" operator="containsText" text="غ">
      <formula>NOT(ISERROR(SEARCH("غ",C2)))</formula>
    </cfRule>
    <cfRule type="containsText" dxfId="22" priority="18" operator="containsText" text="ع">
      <formula>NOT(ISERROR(SEARCH("ع",C2)))</formula>
    </cfRule>
    <cfRule type="containsText" dxfId="21" priority="19" operator="containsText" text="ــ">
      <formula>NOT(ISERROR(SEARCH("ــ",C2)))</formula>
    </cfRule>
    <cfRule type="containsText" dxfId="20" priority="20" operator="containsText" text="س">
      <formula>NOT(ISERROR(SEARCH("س",C2)))</formula>
    </cfRule>
  </conditionalFormatting>
  <conditionalFormatting sqref="U2 C2:T3">
    <cfRule type="containsText" dxfId="19" priority="11" operator="containsText" text="ع-">
      <formula>NOT(ISERROR(SEARCH("ع-",C2)))</formula>
    </cfRule>
    <cfRule type="containsText" dxfId="18" priority="12" operator="containsText" text="غ">
      <formula>NOT(ISERROR(SEARCH("غ",C2)))</formula>
    </cfRule>
    <cfRule type="containsText" dxfId="17" priority="13" operator="containsText" text="ع">
      <formula>NOT(ISERROR(SEARCH("ع",C2)))</formula>
    </cfRule>
    <cfRule type="containsText" dxfId="16" priority="14" operator="containsText" text="ــ">
      <formula>NOT(ISERROR(SEARCH("ــ",C2)))</formula>
    </cfRule>
    <cfRule type="containsText" dxfId="15" priority="15" operator="containsText" text="س">
      <formula>NOT(ISERROR(SEARCH("س",C2)))</formula>
    </cfRule>
  </conditionalFormatting>
  <conditionalFormatting sqref="U2 C2:T3">
    <cfRule type="containsText" dxfId="14" priority="6" operator="containsText" text="ع-">
      <formula>NOT(ISERROR(SEARCH("ع-",C2)))</formula>
    </cfRule>
    <cfRule type="containsText" dxfId="13" priority="7" operator="containsText" text="غ">
      <formula>NOT(ISERROR(SEARCH("غ",C2)))</formula>
    </cfRule>
    <cfRule type="containsText" dxfId="12" priority="8" operator="containsText" text="ع">
      <formula>NOT(ISERROR(SEARCH("ع",C2)))</formula>
    </cfRule>
    <cfRule type="containsText" dxfId="11" priority="9" operator="containsText" text="ــ">
      <formula>NOT(ISERROR(SEARCH("ــ",C2)))</formula>
    </cfRule>
    <cfRule type="containsText" dxfId="10" priority="10" operator="containsText" text="س">
      <formula>NOT(ISERROR(SEARCH("س",C2)))</formula>
    </cfRule>
  </conditionalFormatting>
  <conditionalFormatting sqref="C2:T3">
    <cfRule type="containsText" dxfId="9" priority="1" operator="containsText" text="ع-">
      <formula>NOT(ISERROR(SEARCH("ع-",C2)))</formula>
    </cfRule>
    <cfRule type="containsText" dxfId="8" priority="2" operator="containsText" text="غ">
      <formula>NOT(ISERROR(SEARCH("غ",C2)))</formula>
    </cfRule>
    <cfRule type="containsText" dxfId="7" priority="3" operator="containsText" text="ع">
      <formula>NOT(ISERROR(SEARCH("ع",C2)))</formula>
    </cfRule>
    <cfRule type="containsText" dxfId="6" priority="4" operator="containsText" text="ــ">
      <formula>NOT(ISERROR(SEARCH("ــ",C2)))</formula>
    </cfRule>
    <cfRule type="containsText" dxfId="5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تموز    2018&amp;R&amp;"-,غامق"&amp;12شركة تعبئة الغاز 
فرع بابل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0000"/>
  </sheetPr>
  <dimension ref="A1:AI2"/>
  <sheetViews>
    <sheetView rightToLeft="1" tabSelected="1" topLeftCell="C1" zoomScale="95" zoomScaleNormal="95" zoomScalePageLayoutView="110" workbookViewId="0">
      <selection activeCell="AI2" sqref="AI2"/>
    </sheetView>
  </sheetViews>
  <sheetFormatPr defaultColWidth="8.75" defaultRowHeight="18" x14ac:dyDescent="0.25"/>
  <cols>
    <col min="1" max="1" width="3.625" style="63" customWidth="1"/>
    <col min="2" max="2" width="10.25" style="63" customWidth="1"/>
    <col min="3" max="3" width="6.75" style="30" customWidth="1"/>
    <col min="4" max="4" width="3.25" style="64" customWidth="1"/>
    <col min="5" max="34" width="3.25" style="30" customWidth="1"/>
    <col min="35" max="35" width="11.5" customWidth="1"/>
  </cols>
  <sheetData>
    <row r="1" spans="1:35" s="55" customFormat="1" ht="70.900000000000006" customHeight="1" x14ac:dyDescent="0.2">
      <c r="A1" s="56" t="s">
        <v>0</v>
      </c>
      <c r="B1" s="56" t="s">
        <v>73</v>
      </c>
      <c r="C1" s="58" t="s">
        <v>75</v>
      </c>
      <c r="D1" s="57">
        <v>1</v>
      </c>
      <c r="E1" s="57">
        <v>2</v>
      </c>
      <c r="F1" s="57">
        <v>3</v>
      </c>
      <c r="G1" s="57">
        <v>4</v>
      </c>
      <c r="H1" s="57">
        <v>5</v>
      </c>
      <c r="I1" s="57">
        <v>6</v>
      </c>
      <c r="J1" s="57">
        <v>7</v>
      </c>
      <c r="K1" s="57">
        <v>8</v>
      </c>
      <c r="L1" s="57">
        <v>9</v>
      </c>
      <c r="M1" s="57">
        <v>10</v>
      </c>
      <c r="N1" s="57">
        <v>11</v>
      </c>
      <c r="O1" s="57">
        <v>12</v>
      </c>
      <c r="P1" s="57">
        <v>13</v>
      </c>
      <c r="Q1" s="57">
        <v>14</v>
      </c>
      <c r="R1" s="57">
        <v>15</v>
      </c>
      <c r="S1" s="57">
        <v>16</v>
      </c>
      <c r="T1" s="57">
        <v>17</v>
      </c>
      <c r="U1" s="57">
        <v>18</v>
      </c>
      <c r="V1" s="57">
        <v>19</v>
      </c>
      <c r="W1" s="57">
        <v>20</v>
      </c>
      <c r="X1" s="57">
        <v>21</v>
      </c>
      <c r="Y1" s="57">
        <v>22</v>
      </c>
      <c r="Z1" s="57">
        <v>23</v>
      </c>
      <c r="AA1" s="57">
        <v>24</v>
      </c>
      <c r="AB1" s="57">
        <v>25</v>
      </c>
      <c r="AC1" s="57">
        <v>26</v>
      </c>
      <c r="AD1" s="57">
        <v>27</v>
      </c>
      <c r="AE1" s="57">
        <v>28</v>
      </c>
      <c r="AF1" s="57">
        <v>29</v>
      </c>
      <c r="AG1" s="57">
        <v>30</v>
      </c>
      <c r="AH1" s="57">
        <v>31</v>
      </c>
      <c r="AI1" s="57" t="s">
        <v>74</v>
      </c>
    </row>
    <row r="2" spans="1:35" ht="48" customHeight="1" x14ac:dyDescent="0.2">
      <c r="A2" s="59">
        <f>IF(B2="","",ROW(A1))</f>
        <v>1</v>
      </c>
      <c r="B2" s="60" t="s">
        <v>72</v>
      </c>
      <c r="C2" s="62">
        <v>1</v>
      </c>
      <c r="D2" s="61"/>
      <c r="E2" s="61"/>
      <c r="F2" s="61"/>
      <c r="G2" s="61" t="s">
        <v>5</v>
      </c>
      <c r="H2" s="61"/>
      <c r="I2" s="61"/>
      <c r="J2" s="61" t="s">
        <v>5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2" t="str">
        <f>IF(COUNTIF(D2:AH2,"ع")&gt;C2,"رصيد الأجازات غير كافي",COUNTIF(D2:AH2,"ع"))</f>
        <v>رصيد الأجازات غير كافي</v>
      </c>
    </row>
  </sheetData>
  <protectedRanges>
    <protectedRange sqref="D2:F2 J2:AH2" name="نطاق4"/>
    <protectedRange password="CF66" sqref="C2" name="نطاق3"/>
  </protectedRanges>
  <conditionalFormatting sqref="D2:AH2">
    <cfRule type="containsText" dxfId="4" priority="7" operator="containsText" text="ع-">
      <formula>NOT(ISERROR(SEARCH("ع-",D2)))</formula>
    </cfRule>
    <cfRule type="containsText" dxfId="3" priority="8" operator="containsText" text="غ">
      <formula>NOT(ISERROR(SEARCH("غ",D2)))</formula>
    </cfRule>
    <cfRule type="containsText" dxfId="2" priority="9" operator="containsText" text="ع">
      <formula>NOT(ISERROR(SEARCH("ع",D2)))</formula>
    </cfRule>
    <cfRule type="containsText" dxfId="1" priority="10" operator="containsText" text="ــ">
      <formula>NOT(ISERROR(SEARCH("ــ",D2)))</formula>
    </cfRule>
    <cfRule type="containsText" dxfId="0" priority="11" operator="containsText" text="س">
      <formula>NOT(ISERROR(SEARCH("س",D2)))</formula>
    </cfRule>
  </conditionalFormatting>
  <pageMargins left="0.19685039370078741" right="0.15748031496062992" top="0.60606060606060608" bottom="1.1417322834645669" header="0.11811023622047245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1"/>
  </sheetPr>
  <dimension ref="A1:F14"/>
  <sheetViews>
    <sheetView rightToLeft="1" view="pageLayout" zoomScaleNormal="100" workbookViewId="0">
      <selection activeCell="C3" sqref="C3:D3"/>
    </sheetView>
  </sheetViews>
  <sheetFormatPr defaultRowHeight="14.25" x14ac:dyDescent="0.2"/>
  <cols>
    <col min="1" max="1" width="5.75" customWidth="1"/>
    <col min="2" max="2" width="5.25" customWidth="1"/>
    <col min="3" max="3" width="19.875" style="1" customWidth="1"/>
    <col min="4" max="4" width="15" style="1" customWidth="1"/>
    <col min="5" max="5" width="8.25" style="1" customWidth="1"/>
    <col min="6" max="6" width="26.375" style="1" customWidth="1"/>
  </cols>
  <sheetData>
    <row r="1" spans="1:6" ht="29.25" customHeight="1" x14ac:dyDescent="0.2">
      <c r="A1" s="74" t="s">
        <v>38</v>
      </c>
      <c r="B1" s="74"/>
      <c r="C1" s="74"/>
      <c r="D1" s="74"/>
      <c r="E1" s="40" t="s">
        <v>71</v>
      </c>
      <c r="F1" s="41" t="e">
        <f>#REF!</f>
        <v>#REF!</v>
      </c>
    </row>
    <row r="2" spans="1:6" ht="65.25" customHeight="1" x14ac:dyDescent="0.25"/>
    <row r="3" spans="1:6" s="29" customFormat="1" ht="31.5" customHeight="1" x14ac:dyDescent="0.25">
      <c r="B3" s="39" t="s">
        <v>39</v>
      </c>
      <c r="C3" s="76" t="s">
        <v>45</v>
      </c>
      <c r="D3" s="76"/>
      <c r="E3" s="33" t="s">
        <v>51</v>
      </c>
      <c r="F3" s="33"/>
    </row>
    <row r="4" spans="1:6" s="29" customFormat="1" ht="31.5" customHeight="1" x14ac:dyDescent="0.25">
      <c r="B4" s="39" t="s">
        <v>40</v>
      </c>
      <c r="C4" s="76" t="s">
        <v>46</v>
      </c>
      <c r="D4" s="76"/>
      <c r="E4" s="33" t="s">
        <v>51</v>
      </c>
      <c r="F4" s="33"/>
    </row>
    <row r="5" spans="1:6" s="29" customFormat="1" ht="31.5" customHeight="1" x14ac:dyDescent="0.25">
      <c r="B5" s="39" t="s">
        <v>41</v>
      </c>
      <c r="C5" s="76" t="s">
        <v>47</v>
      </c>
      <c r="D5" s="76"/>
      <c r="E5" s="33" t="s">
        <v>51</v>
      </c>
      <c r="F5" s="33"/>
    </row>
    <row r="6" spans="1:6" s="29" customFormat="1" ht="31.5" customHeight="1" x14ac:dyDescent="0.25">
      <c r="B6" s="39" t="s">
        <v>42</v>
      </c>
      <c r="C6" s="76" t="s">
        <v>48</v>
      </c>
      <c r="D6" s="76"/>
      <c r="E6" s="33" t="s">
        <v>51</v>
      </c>
      <c r="F6" s="33"/>
    </row>
    <row r="7" spans="1:6" s="29" customFormat="1" ht="31.5" customHeight="1" x14ac:dyDescent="0.25">
      <c r="B7" s="39" t="s">
        <v>43</v>
      </c>
      <c r="C7" s="76" t="s">
        <v>49</v>
      </c>
      <c r="D7" s="76"/>
      <c r="E7" s="33" t="s">
        <v>51</v>
      </c>
      <c r="F7" s="33"/>
    </row>
    <row r="8" spans="1:6" s="29" customFormat="1" ht="31.5" customHeight="1" x14ac:dyDescent="0.25">
      <c r="B8" s="39" t="s">
        <v>44</v>
      </c>
      <c r="C8" s="76" t="s">
        <v>50</v>
      </c>
      <c r="D8" s="76"/>
      <c r="E8" s="33" t="s">
        <v>51</v>
      </c>
      <c r="F8" s="33"/>
    </row>
    <row r="9" spans="1:6" ht="126" customHeight="1" x14ac:dyDescent="0.25"/>
    <row r="10" spans="1:6" s="35" customFormat="1" ht="24.75" customHeight="1" x14ac:dyDescent="0.2">
      <c r="A10" s="75" t="s">
        <v>9</v>
      </c>
      <c r="B10" s="75"/>
      <c r="C10" s="75"/>
      <c r="D10" s="75" t="s">
        <v>10</v>
      </c>
      <c r="E10" s="75"/>
      <c r="F10" s="42"/>
    </row>
    <row r="11" spans="1:6" s="35" customFormat="1" ht="24.75" customHeight="1" x14ac:dyDescent="0.2">
      <c r="A11" s="75" t="s">
        <v>15</v>
      </c>
      <c r="B11" s="75"/>
      <c r="C11" s="75"/>
      <c r="D11" s="75" t="s">
        <v>13</v>
      </c>
      <c r="E11" s="75"/>
      <c r="F11" s="42" t="s">
        <v>52</v>
      </c>
    </row>
    <row r="12" spans="1:6" s="35" customFormat="1" ht="24.75" customHeight="1" x14ac:dyDescent="0.2">
      <c r="A12" s="43"/>
      <c r="B12" s="43"/>
      <c r="C12" s="42"/>
      <c r="D12" s="42"/>
      <c r="E12" s="42"/>
      <c r="F12" s="44" t="s">
        <v>53</v>
      </c>
    </row>
    <row r="13" spans="1:6" ht="24.75" customHeight="1" x14ac:dyDescent="0.25"/>
    <row r="14" spans="1:6" ht="24.75" customHeight="1" x14ac:dyDescent="0.25"/>
  </sheetData>
  <mergeCells count="11">
    <mergeCell ref="A1:D1"/>
    <mergeCell ref="A10:C10"/>
    <mergeCell ref="D10:E10"/>
    <mergeCell ref="A11:C11"/>
    <mergeCell ref="D11:E11"/>
    <mergeCell ref="C3:D3"/>
    <mergeCell ref="C4:D4"/>
    <mergeCell ref="C5:D5"/>
    <mergeCell ref="C6:D6"/>
    <mergeCell ref="C7:D7"/>
    <mergeCell ref="C8:D8"/>
  </mergeCells>
  <pageMargins left="0.54166666666666663" right="0.60416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theme="1"/>
  </sheetPr>
  <dimension ref="A1:D12"/>
  <sheetViews>
    <sheetView rightToLeft="1" view="pageLayout" zoomScaleNormal="100" workbookViewId="0">
      <selection activeCell="A7" sqref="A7:B7"/>
    </sheetView>
  </sheetViews>
  <sheetFormatPr defaultRowHeight="14.25" x14ac:dyDescent="0.2"/>
  <cols>
    <col min="1" max="1" width="49.75" style="1" customWidth="1"/>
    <col min="2" max="2" width="3.125" style="1" customWidth="1"/>
    <col min="3" max="3" width="4.875" style="1" customWidth="1"/>
    <col min="4" max="4" width="5.375" style="1" customWidth="1"/>
  </cols>
  <sheetData>
    <row r="1" spans="1:4" ht="33.75" customHeight="1" x14ac:dyDescent="0.2">
      <c r="A1" s="78" t="s">
        <v>66</v>
      </c>
      <c r="B1" s="78"/>
      <c r="C1" s="78"/>
      <c r="D1" s="78"/>
    </row>
    <row r="2" spans="1:4" ht="62.25" customHeight="1" x14ac:dyDescent="0.2">
      <c r="A2" s="49" t="s">
        <v>62</v>
      </c>
      <c r="B2" s="78" t="s">
        <v>61</v>
      </c>
      <c r="C2" s="78"/>
      <c r="D2" s="78"/>
    </row>
    <row r="3" spans="1:4" s="29" customFormat="1" ht="31.5" customHeight="1" x14ac:dyDescent="0.25">
      <c r="A3" s="77" t="s">
        <v>63</v>
      </c>
      <c r="B3" s="77"/>
      <c r="C3" s="48">
        <v>1</v>
      </c>
      <c r="D3" s="33"/>
    </row>
    <row r="4" spans="1:4" s="29" customFormat="1" ht="31.5" customHeight="1" x14ac:dyDescent="0.25">
      <c r="A4" s="77" t="s">
        <v>64</v>
      </c>
      <c r="B4" s="77"/>
      <c r="C4" s="48">
        <v>2</v>
      </c>
      <c r="D4" s="33"/>
    </row>
    <row r="5" spans="1:4" s="29" customFormat="1" ht="31.5" customHeight="1" x14ac:dyDescent="0.25">
      <c r="A5" s="77" t="s">
        <v>65</v>
      </c>
      <c r="B5" s="77"/>
      <c r="C5" s="48" t="s">
        <v>68</v>
      </c>
      <c r="D5" s="33"/>
    </row>
    <row r="6" spans="1:4" s="29" customFormat="1" ht="31.5" customHeight="1" x14ac:dyDescent="0.3">
      <c r="A6" s="77"/>
      <c r="B6" s="77"/>
      <c r="C6" s="48"/>
      <c r="D6" s="33"/>
    </row>
    <row r="7" spans="1:4" s="29" customFormat="1" ht="31.5" customHeight="1" x14ac:dyDescent="0.3">
      <c r="A7" s="77"/>
      <c r="B7" s="77"/>
      <c r="C7" s="48"/>
      <c r="D7" s="33"/>
    </row>
    <row r="8" spans="1:4" s="35" customFormat="1" ht="24.75" customHeight="1" x14ac:dyDescent="0.25">
      <c r="A8" s="77"/>
      <c r="B8" s="77"/>
      <c r="C8" s="44"/>
      <c r="D8" s="47"/>
    </row>
    <row r="9" spans="1:4" s="35" customFormat="1" ht="24.75" customHeight="1" x14ac:dyDescent="0.25">
      <c r="A9" s="47"/>
      <c r="B9" s="44"/>
      <c r="C9" s="44"/>
      <c r="D9" s="47"/>
    </row>
    <row r="10" spans="1:4" s="35" customFormat="1" ht="24.75" customHeight="1" x14ac:dyDescent="0.25">
      <c r="A10" s="47"/>
      <c r="B10" s="47"/>
      <c r="C10" s="47"/>
      <c r="D10" s="44"/>
    </row>
    <row r="11" spans="1:4" ht="24.75" customHeight="1" x14ac:dyDescent="0.25"/>
    <row r="12" spans="1:4" ht="24.75" customHeight="1" x14ac:dyDescent="0.25"/>
  </sheetData>
  <mergeCells count="8">
    <mergeCell ref="A8:B8"/>
    <mergeCell ref="A1:D1"/>
    <mergeCell ref="A7:B7"/>
    <mergeCell ref="B2:D2"/>
    <mergeCell ref="A3:B3"/>
    <mergeCell ref="A4:B4"/>
    <mergeCell ref="A5:B5"/>
    <mergeCell ref="A6:B6"/>
  </mergeCells>
  <pageMargins left="0.54166666666666663" right="1.791666666666666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rgb="FFC00000"/>
  </sheetPr>
  <dimension ref="A1:AO9"/>
  <sheetViews>
    <sheetView rightToLeft="1" view="pageLayout" topLeftCell="A4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4</v>
      </c>
      <c r="D2" s="4" t="s">
        <v>25</v>
      </c>
      <c r="E2" s="4" t="s">
        <v>25</v>
      </c>
      <c r="F2" s="4" t="s">
        <v>25</v>
      </c>
      <c r="G2" s="4" t="s">
        <v>2</v>
      </c>
      <c r="H2" s="4" t="s">
        <v>2</v>
      </c>
      <c r="I2" s="4" t="s">
        <v>25</v>
      </c>
      <c r="J2" s="4" t="s">
        <v>25</v>
      </c>
      <c r="K2" s="4" t="s">
        <v>25</v>
      </c>
      <c r="L2" s="4" t="s">
        <v>25</v>
      </c>
      <c r="M2" s="4" t="s">
        <v>5</v>
      </c>
      <c r="N2" s="4" t="s">
        <v>2</v>
      </c>
      <c r="O2" s="4" t="s">
        <v>2</v>
      </c>
      <c r="P2" s="4" t="s">
        <v>25</v>
      </c>
      <c r="Q2" s="4" t="s">
        <v>25</v>
      </c>
      <c r="R2" s="4" t="s">
        <v>25</v>
      </c>
      <c r="S2" s="4" t="s">
        <v>25</v>
      </c>
      <c r="T2" s="4" t="s">
        <v>25</v>
      </c>
      <c r="U2" s="4" t="s">
        <v>2</v>
      </c>
      <c r="V2" s="4" t="s">
        <v>2</v>
      </c>
      <c r="W2" s="4" t="s">
        <v>25</v>
      </c>
      <c r="X2" s="4" t="s">
        <v>25</v>
      </c>
      <c r="Y2" s="4" t="s">
        <v>25</v>
      </c>
      <c r="Z2" s="4" t="s">
        <v>25</v>
      </c>
      <c r="AA2" s="4" t="s">
        <v>25</v>
      </c>
      <c r="AB2" s="4" t="s">
        <v>2</v>
      </c>
      <c r="AC2" s="4" t="s">
        <v>2</v>
      </c>
      <c r="AD2" s="4" t="s">
        <v>25</v>
      </c>
      <c r="AE2" s="4" t="s">
        <v>25</v>
      </c>
      <c r="AF2" s="4" t="s">
        <v>25</v>
      </c>
      <c r="AG2" s="4" t="s">
        <v>25</v>
      </c>
      <c r="AH2" s="18" t="s">
        <v>26</v>
      </c>
      <c r="AI2" s="19">
        <f>COUNTIF(C2:AH2,"/")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4</v>
      </c>
      <c r="D3" s="4" t="s">
        <v>25</v>
      </c>
      <c r="E3" s="4" t="s">
        <v>25</v>
      </c>
      <c r="F3" s="4" t="s">
        <v>25</v>
      </c>
      <c r="G3" s="4" t="s">
        <v>2</v>
      </c>
      <c r="H3" s="4" t="s">
        <v>2</v>
      </c>
      <c r="I3" s="4" t="s">
        <v>25</v>
      </c>
      <c r="J3" s="4" t="s">
        <v>25</v>
      </c>
      <c r="K3" s="4" t="s">
        <v>25</v>
      </c>
      <c r="L3" s="4" t="s">
        <v>25</v>
      </c>
      <c r="M3" s="4" t="s">
        <v>25</v>
      </c>
      <c r="N3" s="4" t="s">
        <v>2</v>
      </c>
      <c r="O3" s="4" t="s">
        <v>2</v>
      </c>
      <c r="P3" s="4" t="s">
        <v>25</v>
      </c>
      <c r="Q3" s="4" t="s">
        <v>25</v>
      </c>
      <c r="R3" s="4" t="s">
        <v>25</v>
      </c>
      <c r="S3" s="4" t="s">
        <v>25</v>
      </c>
      <c r="T3" s="4" t="s">
        <v>25</v>
      </c>
      <c r="U3" s="4" t="s">
        <v>2</v>
      </c>
      <c r="V3" s="4" t="s">
        <v>2</v>
      </c>
      <c r="W3" s="4" t="s">
        <v>5</v>
      </c>
      <c r="X3" s="4" t="s">
        <v>25</v>
      </c>
      <c r="Y3" s="4" t="s">
        <v>25</v>
      </c>
      <c r="Z3" s="4" t="s">
        <v>25</v>
      </c>
      <c r="AA3" s="4" t="s">
        <v>25</v>
      </c>
      <c r="AB3" s="4" t="s">
        <v>2</v>
      </c>
      <c r="AC3" s="4" t="s">
        <v>2</v>
      </c>
      <c r="AD3" s="4" t="s">
        <v>25</v>
      </c>
      <c r="AE3" s="4" t="s">
        <v>25</v>
      </c>
      <c r="AF3" s="4" t="s">
        <v>25</v>
      </c>
      <c r="AG3" s="4" t="s">
        <v>25</v>
      </c>
      <c r="AH3" s="18" t="s">
        <v>26</v>
      </c>
      <c r="AI3" s="19">
        <f>COUNTIF(C3:AH3,"/")</f>
        <v>21</v>
      </c>
      <c r="AJ3" s="20">
        <v>25000</v>
      </c>
      <c r="AK3" s="21"/>
      <c r="AL3" s="21">
        <v>500</v>
      </c>
      <c r="AM3" s="21"/>
      <c r="AN3" s="20">
        <f>AI3*AJ3-AK3-AL3-AM3</f>
        <v>524500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7" t="s">
        <v>5</v>
      </c>
      <c r="S5" s="84" t="s">
        <v>30</v>
      </c>
      <c r="T5" s="84"/>
      <c r="U5" s="84"/>
      <c r="V5" s="84"/>
      <c r="W5" s="84"/>
      <c r="Z5" s="7" t="s">
        <v>7</v>
      </c>
      <c r="AA5" s="84" t="s">
        <v>31</v>
      </c>
      <c r="AB5" s="84"/>
      <c r="AC5" s="84"/>
      <c r="AD5" s="84"/>
      <c r="AE5" s="84"/>
      <c r="AF5" s="24"/>
      <c r="AG5" s="24"/>
      <c r="AI5" s="7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notContainsText" dxfId="145" priority="7" operator="notContains" text="/">
      <formula>ISERROR(SEARCH("/",C2))</formula>
    </cfRule>
  </conditionalFormatting>
  <conditionalFormatting sqref="C3:AG3">
    <cfRule type="containsText" dxfId="144" priority="2" operator="containsText" text="غ">
      <formula>NOT(ISERROR(SEARCH("غ",C3)))</formula>
    </cfRule>
  </conditionalFormatting>
  <conditionalFormatting sqref="C3:AG3">
    <cfRule type="containsText" dxfId="143" priority="1" operator="containsText" text="ع-">
      <formula>NOT(ISERROR(SEARCH("ع-",C3)))</formula>
    </cfRule>
  </conditionalFormatting>
  <pageMargins left="0.15748031496062992" right="7.874015748031496E-2" top="0.43307086614173229" bottom="1.1145833333333333" header="0.11811023622047245" footer="0.21875"/>
  <pageSetup paperSize="9" orientation="landscape" horizontalDpi="200" verticalDpi="200" r:id="rId1"/>
  <headerFooter>
    <oddHeader>&amp;C&amp;"-,غامق"&amp;12الدوام خلال شهر    كانون ثاني    2018&amp;R&amp;8شعبة الصيانة  / وحدة المدني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6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25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4</v>
      </c>
      <c r="W2" s="4" t="s">
        <v>25</v>
      </c>
      <c r="X2" s="4" t="s">
        <v>25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26</v>
      </c>
      <c r="AF2" s="4" t="s">
        <v>26</v>
      </c>
      <c r="AG2" s="4" t="s">
        <v>26</v>
      </c>
      <c r="AH2" s="18" t="s">
        <v>26</v>
      </c>
      <c r="AI2" s="19">
        <f>COUNTIF(C2:AG2,"/")</f>
        <v>19</v>
      </c>
      <c r="AJ2" s="20">
        <v>25000</v>
      </c>
      <c r="AK2" s="21"/>
      <c r="AL2" s="21">
        <v>500</v>
      </c>
      <c r="AM2" s="21"/>
      <c r="AN2" s="20">
        <f>AI2*AJ2-AK2-AL2-AM2</f>
        <v>474500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4</v>
      </c>
      <c r="W3" s="4" t="s">
        <v>25</v>
      </c>
      <c r="X3" s="4" t="s">
        <v>25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26</v>
      </c>
      <c r="AF3" s="4" t="s">
        <v>26</v>
      </c>
      <c r="AG3" s="4" t="s">
        <v>26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1" t="s">
        <v>5</v>
      </c>
      <c r="S5" s="84" t="s">
        <v>30</v>
      </c>
      <c r="T5" s="84"/>
      <c r="U5" s="84"/>
      <c r="V5" s="84"/>
      <c r="W5" s="84"/>
      <c r="Z5" s="31" t="s">
        <v>7</v>
      </c>
      <c r="AA5" s="84" t="s">
        <v>31</v>
      </c>
      <c r="AB5" s="84"/>
      <c r="AC5" s="84"/>
      <c r="AD5" s="84"/>
      <c r="AE5" s="84"/>
      <c r="AF5" s="24"/>
      <c r="AG5" s="24"/>
      <c r="AI5" s="31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42" priority="1" operator="containsText" text="ع-">
      <formula>NOT(ISERROR(SEARCH("ع-",C2)))</formula>
    </cfRule>
    <cfRule type="containsText" dxfId="141" priority="2" operator="containsText" text="غ">
      <formula>NOT(ISERROR(SEARCH("غ",C2)))</formula>
    </cfRule>
    <cfRule type="containsText" dxfId="140" priority="3" operator="containsText" text="ع">
      <formula>NOT(ISERROR(SEARCH("ع",C2)))</formula>
    </cfRule>
    <cfRule type="containsText" dxfId="139" priority="4" operator="containsText" text="ــ">
      <formula>NOT(ISERROR(SEARCH("ــ",C2)))</formula>
    </cfRule>
    <cfRule type="containsText" dxfId="13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شباط    2018&amp;R&amp;"-,غامق"&amp;12شركة تعبئة الغاز 
فرع بابل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25</v>
      </c>
      <c r="W2" s="4" t="s">
        <v>4</v>
      </c>
      <c r="X2" s="4" t="s">
        <v>4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5</v>
      </c>
      <c r="AF2" s="4" t="s">
        <v>2</v>
      </c>
      <c r="AG2" s="4" t="s">
        <v>2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25</v>
      </c>
      <c r="W3" s="4" t="s">
        <v>4</v>
      </c>
      <c r="X3" s="4" t="s">
        <v>4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5</v>
      </c>
      <c r="AF3" s="4" t="s">
        <v>2</v>
      </c>
      <c r="AG3" s="4" t="s">
        <v>2</v>
      </c>
      <c r="AH3" s="18" t="s">
        <v>26</v>
      </c>
      <c r="AI3" s="19">
        <f>COUNTIF(C3:AG3,"/")</f>
        <v>18</v>
      </c>
      <c r="AJ3" s="20">
        <v>25000</v>
      </c>
      <c r="AK3" s="21"/>
      <c r="AL3" s="21">
        <v>500</v>
      </c>
      <c r="AM3" s="21"/>
      <c r="AN3" s="20">
        <f>AI3*AJ3-AK3-AL3-AM3</f>
        <v>449500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2" t="s">
        <v>5</v>
      </c>
      <c r="S5" s="84" t="s">
        <v>30</v>
      </c>
      <c r="T5" s="84"/>
      <c r="U5" s="84"/>
      <c r="V5" s="84"/>
      <c r="W5" s="84"/>
      <c r="Z5" s="32" t="s">
        <v>7</v>
      </c>
      <c r="AA5" s="84" t="s">
        <v>31</v>
      </c>
      <c r="AB5" s="84"/>
      <c r="AC5" s="84"/>
      <c r="AD5" s="84"/>
      <c r="AE5" s="84"/>
      <c r="AF5" s="24"/>
      <c r="AG5" s="24"/>
      <c r="AI5" s="32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37" priority="6" operator="containsText" text="ع-">
      <formula>NOT(ISERROR(SEARCH("ع-",C2)))</formula>
    </cfRule>
    <cfRule type="containsText" dxfId="136" priority="7" operator="containsText" text="غ">
      <formula>NOT(ISERROR(SEARCH("غ",C2)))</formula>
    </cfRule>
    <cfRule type="containsText" dxfId="135" priority="8" operator="containsText" text="ع">
      <formula>NOT(ISERROR(SEARCH("ع",C2)))</formula>
    </cfRule>
    <cfRule type="containsText" dxfId="134" priority="9" operator="containsText" text="ــ">
      <formula>NOT(ISERROR(SEARCH("ــ",C2)))</formula>
    </cfRule>
    <cfRule type="containsText" dxfId="133" priority="10" operator="containsText" text="س">
      <formula>NOT(ISERROR(SEARCH("س",C2)))</formula>
    </cfRule>
  </conditionalFormatting>
  <conditionalFormatting sqref="C2:AG3">
    <cfRule type="containsText" dxfId="132" priority="1" operator="containsText" text="ع-">
      <formula>NOT(ISERROR(SEARCH("ع-",C2)))</formula>
    </cfRule>
    <cfRule type="containsText" dxfId="131" priority="2" operator="containsText" text="غ">
      <formula>NOT(ISERROR(SEARCH("غ",C2)))</formula>
    </cfRule>
    <cfRule type="containsText" dxfId="130" priority="3" operator="containsText" text="ع">
      <formula>NOT(ISERROR(SEARCH("ع",C2)))</formula>
    </cfRule>
    <cfRule type="containsText" dxfId="129" priority="4" operator="containsText" text="ــ">
      <formula>NOT(ISERROR(SEARCH("ــ",C2)))</formula>
    </cfRule>
    <cfRule type="containsText" dxfId="12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آذار    2018&amp;R&amp;"-,غامق"&amp;12شركة تعبئة الغاز 
فرع بابل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25</v>
      </c>
      <c r="D2" s="45" t="s">
        <v>25</v>
      </c>
      <c r="E2" s="45" t="s">
        <v>25</v>
      </c>
      <c r="F2" s="45" t="s">
        <v>25</v>
      </c>
      <c r="G2" s="45" t="s">
        <v>25</v>
      </c>
      <c r="H2" s="4" t="s">
        <v>2</v>
      </c>
      <c r="I2" s="4" t="s">
        <v>2</v>
      </c>
      <c r="J2" s="4" t="s">
        <v>25</v>
      </c>
      <c r="K2" s="45" t="s">
        <v>25</v>
      </c>
      <c r="L2" s="45" t="s">
        <v>25</v>
      </c>
      <c r="M2" s="45" t="s">
        <v>25</v>
      </c>
      <c r="N2" s="45" t="s">
        <v>4</v>
      </c>
      <c r="O2" s="4" t="s">
        <v>2</v>
      </c>
      <c r="P2" s="4" t="s">
        <v>2</v>
      </c>
      <c r="Q2" s="4" t="s">
        <v>25</v>
      </c>
      <c r="R2" s="45" t="s">
        <v>25</v>
      </c>
      <c r="S2" s="45" t="s">
        <v>25</v>
      </c>
      <c r="T2" s="45" t="s">
        <v>25</v>
      </c>
      <c r="U2" s="45" t="s">
        <v>25</v>
      </c>
      <c r="V2" s="4" t="s">
        <v>2</v>
      </c>
      <c r="W2" s="4" t="s">
        <v>2</v>
      </c>
      <c r="X2" s="45" t="s">
        <v>25</v>
      </c>
      <c r="Y2" s="45" t="s">
        <v>25</v>
      </c>
      <c r="Z2" s="4" t="s">
        <v>25</v>
      </c>
      <c r="AA2" s="4" t="s">
        <v>25</v>
      </c>
      <c r="AB2" s="4" t="s">
        <v>25</v>
      </c>
      <c r="AC2" s="4" t="s">
        <v>2</v>
      </c>
      <c r="AD2" s="4" t="s">
        <v>2</v>
      </c>
      <c r="AE2" s="45" t="s">
        <v>25</v>
      </c>
      <c r="AF2" s="45" t="s">
        <v>25</v>
      </c>
      <c r="AG2" s="4" t="s">
        <v>56</v>
      </c>
      <c r="AH2" s="18" t="s">
        <v>26</v>
      </c>
      <c r="AI2" s="19">
        <f>COUNTIF(C2:AG2,"/")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" t="s">
        <v>2</v>
      </c>
      <c r="I3" s="4" t="s">
        <v>2</v>
      </c>
      <c r="J3" s="4" t="s">
        <v>25</v>
      </c>
      <c r="K3" s="45" t="s">
        <v>25</v>
      </c>
      <c r="L3" s="45" t="s">
        <v>25</v>
      </c>
      <c r="M3" s="45" t="s">
        <v>25</v>
      </c>
      <c r="N3" s="45" t="s">
        <v>67</v>
      </c>
      <c r="O3" s="4" t="s">
        <v>2</v>
      </c>
      <c r="P3" s="4" t="s">
        <v>2</v>
      </c>
      <c r="Q3" s="4" t="s">
        <v>25</v>
      </c>
      <c r="R3" s="45" t="s">
        <v>25</v>
      </c>
      <c r="S3" s="45" t="s">
        <v>25</v>
      </c>
      <c r="T3" s="45" t="s">
        <v>25</v>
      </c>
      <c r="U3" s="45" t="s">
        <v>25</v>
      </c>
      <c r="V3" s="4" t="s">
        <v>2</v>
      </c>
      <c r="W3" s="4" t="s">
        <v>2</v>
      </c>
      <c r="X3" s="45" t="s">
        <v>25</v>
      </c>
      <c r="Y3" s="45" t="s">
        <v>25</v>
      </c>
      <c r="Z3" s="4" t="s">
        <v>25</v>
      </c>
      <c r="AA3" s="4" t="s">
        <v>25</v>
      </c>
      <c r="AB3" s="4" t="s">
        <v>25</v>
      </c>
      <c r="AC3" s="4" t="s">
        <v>2</v>
      </c>
      <c r="AD3" s="4" t="s">
        <v>2</v>
      </c>
      <c r="AE3" s="45" t="s">
        <v>25</v>
      </c>
      <c r="AF3" s="45" t="s">
        <v>5</v>
      </c>
      <c r="AG3" s="4" t="s">
        <v>56</v>
      </c>
      <c r="AH3" s="18" t="s">
        <v>26</v>
      </c>
      <c r="AI3" s="19">
        <f>COUNTIF(C3:AG3,"/")</f>
        <v>20</v>
      </c>
      <c r="AJ3" s="20">
        <v>25000</v>
      </c>
      <c r="AK3" s="21"/>
      <c r="AL3" s="21">
        <v>500</v>
      </c>
      <c r="AM3" s="21"/>
      <c r="AN3" s="20">
        <f>AI3*AJ3-AK3-AL3-AM3</f>
        <v>499500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46" t="s">
        <v>5</v>
      </c>
      <c r="S5" s="84" t="s">
        <v>30</v>
      </c>
      <c r="T5" s="84"/>
      <c r="U5" s="84"/>
      <c r="V5" s="84"/>
      <c r="W5" s="84"/>
      <c r="Z5" s="46" t="s">
        <v>7</v>
      </c>
      <c r="AA5" s="84" t="s">
        <v>31</v>
      </c>
      <c r="AB5" s="84"/>
      <c r="AC5" s="84"/>
      <c r="AD5" s="84"/>
      <c r="AE5" s="84"/>
      <c r="AF5" s="24"/>
      <c r="AG5" s="24"/>
      <c r="AI5" s="46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"/>
  </protectedRanges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27" priority="11" operator="containsText" text="ع-">
      <formula>NOT(ISERROR(SEARCH("ع-",C2)))</formula>
    </cfRule>
    <cfRule type="containsText" dxfId="126" priority="12" operator="containsText" text="غ">
      <formula>NOT(ISERROR(SEARCH("غ",C2)))</formula>
    </cfRule>
    <cfRule type="containsText" dxfId="125" priority="13" operator="containsText" text="ع">
      <formula>NOT(ISERROR(SEARCH("ع",C2)))</formula>
    </cfRule>
    <cfRule type="containsText" dxfId="124" priority="14" operator="containsText" text="ــ">
      <formula>NOT(ISERROR(SEARCH("ــ",C2)))</formula>
    </cfRule>
    <cfRule type="containsText" dxfId="123" priority="15" operator="containsText" text="س">
      <formula>NOT(ISERROR(SEARCH("س",C2)))</formula>
    </cfRule>
  </conditionalFormatting>
  <conditionalFormatting sqref="C2:AG3">
    <cfRule type="containsText" dxfId="122" priority="6" operator="containsText" text="ع-">
      <formula>NOT(ISERROR(SEARCH("ع-",C2)))</formula>
    </cfRule>
    <cfRule type="containsText" dxfId="121" priority="7" operator="containsText" text="غ">
      <formula>NOT(ISERROR(SEARCH("غ",C2)))</formula>
    </cfRule>
    <cfRule type="containsText" dxfId="120" priority="8" operator="containsText" text="ع">
      <formula>NOT(ISERROR(SEARCH("ع",C2)))</formula>
    </cfRule>
    <cfRule type="containsText" dxfId="119" priority="9" operator="containsText" text="ــ">
      <formula>NOT(ISERROR(SEARCH("ــ",C2)))</formula>
    </cfRule>
    <cfRule type="containsText" dxfId="118" priority="10" operator="containsText" text="س">
      <formula>NOT(ISERROR(SEARCH("س",C2)))</formula>
    </cfRule>
  </conditionalFormatting>
  <conditionalFormatting sqref="C2:AG3">
    <cfRule type="containsText" dxfId="117" priority="1" operator="containsText" text="ع-">
      <formula>NOT(ISERROR(SEARCH("ع-",C2)))</formula>
    </cfRule>
    <cfRule type="containsText" dxfId="116" priority="2" operator="containsText" text="غ">
      <formula>NOT(ISERROR(SEARCH("غ",C2)))</formula>
    </cfRule>
    <cfRule type="containsText" dxfId="115" priority="3" operator="containsText" text="ع">
      <formula>NOT(ISERROR(SEARCH("ع",C2)))</formula>
    </cfRule>
    <cfRule type="containsText" dxfId="114" priority="4" operator="containsText" text="ــ">
      <formula>NOT(ISERROR(SEARCH("ــ",C2)))</formula>
    </cfRule>
    <cfRule type="containsText" dxfId="113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نيسان    2018&amp;R&amp;"-,غامق"&amp;12شركة تعبئة الغاز 
فرع بابل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5" t="s">
        <v>4</v>
      </c>
      <c r="D2" s="45" t="s">
        <v>4</v>
      </c>
      <c r="E2" s="45" t="s">
        <v>25</v>
      </c>
      <c r="F2" s="45" t="s">
        <v>2</v>
      </c>
      <c r="G2" s="45" t="s">
        <v>2</v>
      </c>
      <c r="H2" s="45" t="s">
        <v>25</v>
      </c>
      <c r="I2" s="45" t="s">
        <v>25</v>
      </c>
      <c r="J2" s="45" t="s">
        <v>25</v>
      </c>
      <c r="K2" s="45" t="s">
        <v>6</v>
      </c>
      <c r="L2" s="45" t="s">
        <v>25</v>
      </c>
      <c r="M2" s="45" t="s">
        <v>2</v>
      </c>
      <c r="N2" s="45" t="s">
        <v>2</v>
      </c>
      <c r="O2" s="45" t="s">
        <v>4</v>
      </c>
      <c r="P2" s="45" t="s">
        <v>25</v>
      </c>
      <c r="Q2" s="45" t="s">
        <v>25</v>
      </c>
      <c r="R2" s="45" t="s">
        <v>25</v>
      </c>
      <c r="S2" s="45" t="s">
        <v>25</v>
      </c>
      <c r="T2" s="45" t="s">
        <v>2</v>
      </c>
      <c r="U2" s="45" t="s">
        <v>2</v>
      </c>
      <c r="V2" s="45" t="s">
        <v>25</v>
      </c>
      <c r="W2" s="45" t="s">
        <v>25</v>
      </c>
      <c r="X2" s="45" t="s">
        <v>25</v>
      </c>
      <c r="Y2" s="45" t="s">
        <v>25</v>
      </c>
      <c r="Z2" s="45" t="s">
        <v>25</v>
      </c>
      <c r="AA2" s="45" t="s">
        <v>2</v>
      </c>
      <c r="AB2" s="45" t="s">
        <v>2</v>
      </c>
      <c r="AC2" s="45" t="s">
        <v>25</v>
      </c>
      <c r="AD2" s="45" t="s">
        <v>25</v>
      </c>
      <c r="AE2" s="45" t="s">
        <v>25</v>
      </c>
      <c r="AF2" s="45" t="s">
        <v>25</v>
      </c>
      <c r="AG2" s="45" t="s">
        <v>25</v>
      </c>
      <c r="AH2" s="18" t="s">
        <v>26</v>
      </c>
      <c r="AI2" s="19">
        <v>20</v>
      </c>
      <c r="AJ2" s="20">
        <v>25000</v>
      </c>
      <c r="AK2" s="21"/>
      <c r="AL2" s="21">
        <v>500</v>
      </c>
      <c r="AM2" s="21"/>
      <c r="AN2" s="20">
        <f>AI2*AJ2-AK2-AL2-AM2</f>
        <v>499500</v>
      </c>
      <c r="AO2" s="6"/>
    </row>
    <row r="3" spans="1:41" ht="36" customHeight="1" x14ac:dyDescent="0.2">
      <c r="A3" s="16">
        <v>2</v>
      </c>
      <c r="B3" s="17" t="s">
        <v>27</v>
      </c>
      <c r="C3" s="45" t="s">
        <v>4</v>
      </c>
      <c r="D3" s="45" t="s">
        <v>4</v>
      </c>
      <c r="E3" s="45" t="s">
        <v>25</v>
      </c>
      <c r="F3" s="45" t="s">
        <v>2</v>
      </c>
      <c r="G3" s="45" t="s">
        <v>2</v>
      </c>
      <c r="H3" s="45" t="s">
        <v>25</v>
      </c>
      <c r="I3" s="45" t="s">
        <v>25</v>
      </c>
      <c r="J3" s="45" t="s">
        <v>25</v>
      </c>
      <c r="K3" s="45" t="s">
        <v>25</v>
      </c>
      <c r="L3" s="45" t="s">
        <v>25</v>
      </c>
      <c r="M3" s="45" t="s">
        <v>2</v>
      </c>
      <c r="N3" s="45" t="s">
        <v>2</v>
      </c>
      <c r="O3" s="45" t="s">
        <v>4</v>
      </c>
      <c r="P3" s="45" t="s">
        <v>25</v>
      </c>
      <c r="Q3" s="45" t="s">
        <v>25</v>
      </c>
      <c r="R3" s="45" t="s">
        <v>25</v>
      </c>
      <c r="S3" s="45" t="s">
        <v>25</v>
      </c>
      <c r="T3" s="45" t="s">
        <v>2</v>
      </c>
      <c r="U3" s="45" t="s">
        <v>2</v>
      </c>
      <c r="V3" s="45" t="s">
        <v>5</v>
      </c>
      <c r="W3" s="45" t="s">
        <v>25</v>
      </c>
      <c r="X3" s="45" t="s">
        <v>25</v>
      </c>
      <c r="Y3" s="45" t="s">
        <v>25</v>
      </c>
      <c r="Z3" s="45" t="s">
        <v>25</v>
      </c>
      <c r="AA3" s="45" t="s">
        <v>2</v>
      </c>
      <c r="AB3" s="45" t="s">
        <v>2</v>
      </c>
      <c r="AC3" s="45" t="s">
        <v>25</v>
      </c>
      <c r="AD3" s="45" t="s">
        <v>25</v>
      </c>
      <c r="AE3" s="45" t="s">
        <v>25</v>
      </c>
      <c r="AF3" s="45" t="s">
        <v>25</v>
      </c>
      <c r="AG3" s="45" t="s">
        <v>25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0" t="s">
        <v>5</v>
      </c>
      <c r="S5" s="84" t="s">
        <v>30</v>
      </c>
      <c r="T5" s="84"/>
      <c r="U5" s="84"/>
      <c r="V5" s="84"/>
      <c r="W5" s="84"/>
      <c r="Z5" s="50" t="s">
        <v>7</v>
      </c>
      <c r="AA5" s="84" t="s">
        <v>31</v>
      </c>
      <c r="AB5" s="84"/>
      <c r="AC5" s="84"/>
      <c r="AD5" s="84"/>
      <c r="AE5" s="84"/>
      <c r="AF5" s="24"/>
      <c r="AG5" s="24"/>
      <c r="AI5" s="50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12" priority="1" operator="containsText" text="و">
      <formula>NOT(ISERROR(SEARCH("و",C2)))</formula>
    </cfRule>
    <cfRule type="containsText" dxfId="111" priority="22" operator="containsText" text="ع-">
      <formula>NOT(ISERROR(SEARCH("ع-",C2)))</formula>
    </cfRule>
    <cfRule type="containsText" dxfId="110" priority="23" operator="containsText" text="غ">
      <formula>NOT(ISERROR(SEARCH("غ",C2)))</formula>
    </cfRule>
    <cfRule type="containsText" dxfId="109" priority="24" operator="containsText" text="ع">
      <formula>NOT(ISERROR(SEARCH("ع",C2)))</formula>
    </cfRule>
    <cfRule type="containsText" dxfId="108" priority="25" operator="containsText" text="ــ">
      <formula>NOT(ISERROR(SEARCH("ــ",C2)))</formula>
    </cfRule>
    <cfRule type="containsText" dxfId="107" priority="26" operator="containsText" text="س">
      <formula>NOT(ISERROR(SEARCH("س",C2)))</formula>
    </cfRule>
  </conditionalFormatting>
  <conditionalFormatting sqref="C2:AG3">
    <cfRule type="containsText" dxfId="106" priority="17" operator="containsText" text="ع-">
      <formula>NOT(ISERROR(SEARCH("ع-",C2)))</formula>
    </cfRule>
    <cfRule type="containsText" dxfId="105" priority="18" operator="containsText" text="غ">
      <formula>NOT(ISERROR(SEARCH("غ",C2)))</formula>
    </cfRule>
    <cfRule type="containsText" dxfId="104" priority="19" operator="containsText" text="ع">
      <formula>NOT(ISERROR(SEARCH("ع",C2)))</formula>
    </cfRule>
    <cfRule type="containsText" dxfId="103" priority="20" operator="containsText" text="ــ">
      <formula>NOT(ISERROR(SEARCH("ــ",C2)))</formula>
    </cfRule>
    <cfRule type="containsText" dxfId="102" priority="21" operator="containsText" text="س">
      <formula>NOT(ISERROR(SEARCH("س",C2)))</formula>
    </cfRule>
  </conditionalFormatting>
  <conditionalFormatting sqref="C2:AG3">
    <cfRule type="containsText" dxfId="101" priority="12" operator="containsText" text="ع-">
      <formula>NOT(ISERROR(SEARCH("ع-",C2)))</formula>
    </cfRule>
    <cfRule type="containsText" dxfId="100" priority="13" operator="containsText" text="غ">
      <formula>NOT(ISERROR(SEARCH("غ",C2)))</formula>
    </cfRule>
    <cfRule type="containsText" dxfId="99" priority="14" operator="containsText" text="ع">
      <formula>NOT(ISERROR(SEARCH("ع",C2)))</formula>
    </cfRule>
    <cfRule type="containsText" dxfId="98" priority="15" operator="containsText" text="ــ">
      <formula>NOT(ISERROR(SEARCH("ــ",C2)))</formula>
    </cfRule>
    <cfRule type="containsText" dxfId="97" priority="16" operator="containsText" text="س">
      <formula>NOT(ISERROR(SEARCH("س",C2)))</formula>
    </cfRule>
  </conditionalFormatting>
  <conditionalFormatting sqref="C2:AG3">
    <cfRule type="containsText" dxfId="96" priority="7" operator="containsText" text="ع-">
      <formula>NOT(ISERROR(SEARCH("ع-",C2)))</formula>
    </cfRule>
    <cfRule type="containsText" dxfId="95" priority="8" operator="containsText" text="غ">
      <formula>NOT(ISERROR(SEARCH("غ",C2)))</formula>
    </cfRule>
    <cfRule type="containsText" dxfId="94" priority="9" operator="containsText" text="ع">
      <formula>NOT(ISERROR(SEARCH("ع",C2)))</formula>
    </cfRule>
    <cfRule type="containsText" dxfId="93" priority="10" operator="containsText" text="ــ">
      <formula>NOT(ISERROR(SEARCH("ــ",C2)))</formula>
    </cfRule>
    <cfRule type="containsText" dxfId="92" priority="11" operator="containsText" text="س">
      <formula>NOT(ISERROR(SEARCH("س",C2)))</formula>
    </cfRule>
  </conditionalFormatting>
  <conditionalFormatting sqref="C2:AG3">
    <cfRule type="containsText" dxfId="91" priority="2" operator="containsText" text="ع-">
      <formula>NOT(ISERROR(SEARCH("ع-",C2)))</formula>
    </cfRule>
    <cfRule type="containsText" dxfId="90" priority="3" operator="containsText" text="غ">
      <formula>NOT(ISERROR(SEARCH("غ",C2)))</formula>
    </cfRule>
    <cfRule type="containsText" dxfId="89" priority="4" operator="containsText" text="ع">
      <formula>NOT(ISERROR(SEARCH("ع",C2)))</formula>
    </cfRule>
    <cfRule type="containsText" dxfId="88" priority="5" operator="containsText" text="ــ">
      <formula>NOT(ISERROR(SEARCH("ــ",C2)))</formula>
    </cfRule>
    <cfRule type="containsText" dxfId="87" priority="6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ايار    2018&amp;R&amp;"-,غامق"&amp;12شركة تعبئة الغاز 
فرع بابل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5" t="s">
        <v>2</v>
      </c>
      <c r="D2" s="45" t="s">
        <v>2</v>
      </c>
      <c r="E2" s="45" t="s">
        <v>25</v>
      </c>
      <c r="F2" s="45" t="s">
        <v>25</v>
      </c>
      <c r="G2" s="45" t="s">
        <v>25</v>
      </c>
      <c r="H2" s="45" t="s">
        <v>25</v>
      </c>
      <c r="I2" s="45" t="s">
        <v>25</v>
      </c>
      <c r="J2" s="45" t="s">
        <v>2</v>
      </c>
      <c r="K2" s="45" t="s">
        <v>2</v>
      </c>
      <c r="L2" s="45" t="s">
        <v>25</v>
      </c>
      <c r="M2" s="45" t="s">
        <v>25</v>
      </c>
      <c r="N2" s="45" t="s">
        <v>25</v>
      </c>
      <c r="O2" s="45" t="s">
        <v>25</v>
      </c>
      <c r="P2" s="45" t="s">
        <v>25</v>
      </c>
      <c r="Q2" s="45" t="s">
        <v>2</v>
      </c>
      <c r="R2" s="45" t="s">
        <v>2</v>
      </c>
      <c r="S2" s="45" t="s">
        <v>4</v>
      </c>
      <c r="T2" s="45" t="s">
        <v>4</v>
      </c>
      <c r="U2" s="45" t="s">
        <v>4</v>
      </c>
      <c r="V2" s="45" t="s">
        <v>25</v>
      </c>
      <c r="W2" s="45" t="s">
        <v>25</v>
      </c>
      <c r="X2" s="45" t="s">
        <v>2</v>
      </c>
      <c r="Y2" s="45" t="s">
        <v>2</v>
      </c>
      <c r="Z2" s="45" t="s">
        <v>25</v>
      </c>
      <c r="AA2" s="45" t="s">
        <v>25</v>
      </c>
      <c r="AB2" s="45" t="s">
        <v>25</v>
      </c>
      <c r="AC2" s="45" t="s">
        <v>25</v>
      </c>
      <c r="AD2" s="45" t="s">
        <v>25</v>
      </c>
      <c r="AE2" s="45" t="s">
        <v>2</v>
      </c>
      <c r="AF2" s="45" t="s">
        <v>2</v>
      </c>
      <c r="AG2" s="45" t="s">
        <v>56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 x14ac:dyDescent="0.2">
      <c r="A3" s="16">
        <v>2</v>
      </c>
      <c r="B3" s="17" t="s">
        <v>27</v>
      </c>
      <c r="C3" s="45" t="s">
        <v>2</v>
      </c>
      <c r="D3" s="45" t="s">
        <v>2</v>
      </c>
      <c r="E3" s="45" t="s">
        <v>25</v>
      </c>
      <c r="F3" s="45" t="s">
        <v>25</v>
      </c>
      <c r="G3" s="45" t="s">
        <v>25</v>
      </c>
      <c r="H3" s="45" t="s">
        <v>25</v>
      </c>
      <c r="I3" s="45" t="s">
        <v>5</v>
      </c>
      <c r="J3" s="45" t="s">
        <v>2</v>
      </c>
      <c r="K3" s="45" t="s">
        <v>2</v>
      </c>
      <c r="L3" s="45" t="s">
        <v>25</v>
      </c>
      <c r="M3" s="45" t="s">
        <v>25</v>
      </c>
      <c r="N3" s="45" t="s">
        <v>25</v>
      </c>
      <c r="O3" s="45" t="s">
        <v>25</v>
      </c>
      <c r="P3" s="45" t="s">
        <v>25</v>
      </c>
      <c r="Q3" s="45" t="s">
        <v>2</v>
      </c>
      <c r="R3" s="45" t="s">
        <v>2</v>
      </c>
      <c r="S3" s="45" t="s">
        <v>4</v>
      </c>
      <c r="T3" s="45" t="s">
        <v>4</v>
      </c>
      <c r="U3" s="45" t="s">
        <v>4</v>
      </c>
      <c r="V3" s="45" t="s">
        <v>25</v>
      </c>
      <c r="W3" s="45" t="s">
        <v>25</v>
      </c>
      <c r="X3" s="45" t="s">
        <v>2</v>
      </c>
      <c r="Y3" s="45" t="s">
        <v>2</v>
      </c>
      <c r="Z3" s="45" t="s">
        <v>25</v>
      </c>
      <c r="AA3" s="45" t="s">
        <v>25</v>
      </c>
      <c r="AB3" s="45" t="s">
        <v>25</v>
      </c>
      <c r="AC3" s="45" t="s">
        <v>25</v>
      </c>
      <c r="AD3" s="45" t="s">
        <v>25</v>
      </c>
      <c r="AE3" s="45" t="s">
        <v>2</v>
      </c>
      <c r="AF3" s="45" t="s">
        <v>2</v>
      </c>
      <c r="AG3" s="45" t="s">
        <v>56</v>
      </c>
      <c r="AH3" s="18" t="s">
        <v>26</v>
      </c>
      <c r="AI3" s="19">
        <f>COUNTIF(C3:AG3,"/")</f>
        <v>16</v>
      </c>
      <c r="AJ3" s="20">
        <v>25000</v>
      </c>
      <c r="AK3" s="21"/>
      <c r="AL3" s="21">
        <v>500</v>
      </c>
      <c r="AM3" s="21"/>
      <c r="AN3" s="20">
        <f>AI3*AJ3-AK3-AL3-AM3</f>
        <v>399500</v>
      </c>
      <c r="AO3" s="6"/>
    </row>
    <row r="4" spans="1:41" ht="31.5" customHeight="1" x14ac:dyDescent="0.25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1" t="s">
        <v>5</v>
      </c>
      <c r="S5" s="84" t="s">
        <v>30</v>
      </c>
      <c r="T5" s="84"/>
      <c r="U5" s="84"/>
      <c r="V5" s="84"/>
      <c r="W5" s="84"/>
      <c r="Z5" s="51" t="s">
        <v>7</v>
      </c>
      <c r="AA5" s="84" t="s">
        <v>31</v>
      </c>
      <c r="AB5" s="84"/>
      <c r="AC5" s="84"/>
      <c r="AD5" s="84"/>
      <c r="AE5" s="84"/>
      <c r="AF5" s="24"/>
      <c r="AG5" s="24"/>
      <c r="AI5" s="51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86" priority="31" operator="containsText" text="و">
      <formula>NOT(ISERROR(SEARCH("و",C2)))</formula>
    </cfRule>
    <cfRule type="containsText" dxfId="85" priority="32" operator="containsText" text="ع-">
      <formula>NOT(ISERROR(SEARCH("ع-",C2)))</formula>
    </cfRule>
    <cfRule type="containsText" dxfId="84" priority="33" operator="containsText" text="غ">
      <formula>NOT(ISERROR(SEARCH("غ",C2)))</formula>
    </cfRule>
    <cfRule type="containsText" dxfId="83" priority="34" operator="containsText" text="ع">
      <formula>NOT(ISERROR(SEARCH("ع",C2)))</formula>
    </cfRule>
    <cfRule type="containsText" dxfId="82" priority="35" operator="containsText" text="ــ">
      <formula>NOT(ISERROR(SEARCH("ــ",C2)))</formula>
    </cfRule>
    <cfRule type="containsText" dxfId="81" priority="36" operator="containsText" text="س">
      <formula>NOT(ISERROR(SEARCH("س",C2)))</formula>
    </cfRule>
  </conditionalFormatting>
  <conditionalFormatting sqref="C2:AG3">
    <cfRule type="containsText" dxfId="80" priority="26" operator="containsText" text="ع-">
      <formula>NOT(ISERROR(SEARCH("ع-",C2)))</formula>
    </cfRule>
    <cfRule type="containsText" dxfId="79" priority="27" operator="containsText" text="غ">
      <formula>NOT(ISERROR(SEARCH("غ",C2)))</formula>
    </cfRule>
    <cfRule type="containsText" dxfId="78" priority="28" operator="containsText" text="ع">
      <formula>NOT(ISERROR(SEARCH("ع",C2)))</formula>
    </cfRule>
    <cfRule type="containsText" dxfId="77" priority="29" operator="containsText" text="ــ">
      <formula>NOT(ISERROR(SEARCH("ــ",C2)))</formula>
    </cfRule>
    <cfRule type="containsText" dxfId="76" priority="30" operator="containsText" text="س">
      <formula>NOT(ISERROR(SEARCH("س",C2)))</formula>
    </cfRule>
  </conditionalFormatting>
  <conditionalFormatting sqref="C2:AG3">
    <cfRule type="containsText" dxfId="75" priority="21" operator="containsText" text="ع-">
      <formula>NOT(ISERROR(SEARCH("ع-",C2)))</formula>
    </cfRule>
    <cfRule type="containsText" dxfId="74" priority="22" operator="containsText" text="غ">
      <formula>NOT(ISERROR(SEARCH("غ",C2)))</formula>
    </cfRule>
    <cfRule type="containsText" dxfId="73" priority="23" operator="containsText" text="ع">
      <formula>NOT(ISERROR(SEARCH("ع",C2)))</formula>
    </cfRule>
    <cfRule type="containsText" dxfId="72" priority="24" operator="containsText" text="ــ">
      <formula>NOT(ISERROR(SEARCH("ــ",C2)))</formula>
    </cfRule>
    <cfRule type="containsText" dxfId="71" priority="25" operator="containsText" text="س">
      <formula>NOT(ISERROR(SEARCH("س",C2)))</formula>
    </cfRule>
  </conditionalFormatting>
  <conditionalFormatting sqref="C2:AG3">
    <cfRule type="containsText" dxfId="70" priority="16" operator="containsText" text="ع-">
      <formula>NOT(ISERROR(SEARCH("ع-",C2)))</formula>
    </cfRule>
    <cfRule type="containsText" dxfId="69" priority="17" operator="containsText" text="غ">
      <formula>NOT(ISERROR(SEARCH("غ",C2)))</formula>
    </cfRule>
    <cfRule type="containsText" dxfId="68" priority="18" operator="containsText" text="ع">
      <formula>NOT(ISERROR(SEARCH("ع",C2)))</formula>
    </cfRule>
    <cfRule type="containsText" dxfId="67" priority="19" operator="containsText" text="ــ">
      <formula>NOT(ISERROR(SEARCH("ــ",C2)))</formula>
    </cfRule>
    <cfRule type="containsText" dxfId="66" priority="20" operator="containsText" text="س">
      <formula>NOT(ISERROR(SEARCH("س",C2)))</formula>
    </cfRule>
  </conditionalFormatting>
  <conditionalFormatting sqref="C2:AG3">
    <cfRule type="containsText" dxfId="65" priority="11" operator="containsText" text="ع-">
      <formula>NOT(ISERROR(SEARCH("ع-",C2)))</formula>
    </cfRule>
    <cfRule type="containsText" dxfId="64" priority="12" operator="containsText" text="غ">
      <formula>NOT(ISERROR(SEARCH("غ",C2)))</formula>
    </cfRule>
    <cfRule type="containsText" dxfId="63" priority="13" operator="containsText" text="ع">
      <formula>NOT(ISERROR(SEARCH("ع",C2)))</formula>
    </cfRule>
    <cfRule type="containsText" dxfId="62" priority="14" operator="containsText" text="ــ">
      <formula>NOT(ISERROR(SEARCH("ــ",C2)))</formula>
    </cfRule>
    <cfRule type="containsText" dxfId="61" priority="15" operator="containsText" text="س">
      <formula>NOT(ISERROR(SEARCH("س",C2)))</formula>
    </cfRule>
  </conditionalFormatting>
  <conditionalFormatting sqref="C2:AG3">
    <cfRule type="containsText" dxfId="60" priority="6" operator="containsText" text="ع-">
      <formula>NOT(ISERROR(SEARCH("ع-",C2)))</formula>
    </cfRule>
    <cfRule type="containsText" dxfId="59" priority="7" operator="containsText" text="غ">
      <formula>NOT(ISERROR(SEARCH("غ",C2)))</formula>
    </cfRule>
    <cfRule type="containsText" dxfId="58" priority="8" operator="containsText" text="ع">
      <formula>NOT(ISERROR(SEARCH("ع",C2)))</formula>
    </cfRule>
    <cfRule type="containsText" dxfId="57" priority="9" operator="containsText" text="ــ">
      <formula>NOT(ISERROR(SEARCH("ــ",C2)))</formula>
    </cfRule>
    <cfRule type="containsText" dxfId="56" priority="10" operator="containsText" text="س">
      <formula>NOT(ISERROR(SEARCH("س",C2)))</formula>
    </cfRule>
  </conditionalFormatting>
  <conditionalFormatting sqref="C2:AG3">
    <cfRule type="containsText" dxfId="55" priority="1" operator="containsText" text="ع-">
      <formula>NOT(ISERROR(SEARCH("ع-",C2)))</formula>
    </cfRule>
    <cfRule type="containsText" dxfId="54" priority="2" operator="containsText" text="غ">
      <formula>NOT(ISERROR(SEARCH("غ",C2)))</formula>
    </cfRule>
    <cfRule type="containsText" dxfId="53" priority="3" operator="containsText" text="ع">
      <formula>NOT(ISERROR(SEARCH("ع",C2)))</formula>
    </cfRule>
    <cfRule type="containsText" dxfId="52" priority="4" operator="containsText" text="ــ">
      <formula>NOT(ISERROR(SEARCH("ــ",C2)))</formula>
    </cfRule>
    <cfRule type="containsText" dxfId="51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حزيران    2018&amp;R&amp;"-,غامق"&amp;12شركة تعبئة الغاز 
فرع بابل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نطاقات تمت تسميتها</vt:lpstr>
      </vt:variant>
      <vt:variant>
        <vt:i4>2</vt:i4>
      </vt:variant>
    </vt:vector>
  </HeadingPairs>
  <TitlesOfParts>
    <vt:vector size="13" baseType="lpstr">
      <vt:lpstr>م</vt:lpstr>
      <vt:lpstr>م2</vt:lpstr>
      <vt:lpstr>ف</vt:lpstr>
      <vt:lpstr>1ع</vt:lpstr>
      <vt:lpstr>2ع</vt:lpstr>
      <vt:lpstr>3ع</vt:lpstr>
      <vt:lpstr>4ع</vt:lpstr>
      <vt:lpstr>5ع</vt:lpstr>
      <vt:lpstr>6ع</vt:lpstr>
      <vt:lpstr>7ع</vt:lpstr>
      <vt:lpstr>1</vt:lpstr>
      <vt:lpstr>page1</vt:lpstr>
      <vt:lpstr>qqq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2019-12-28T15:01:30Z</dcterms:modified>
</cp:coreProperties>
</file>